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50" tabRatio="722"/>
  </bookViews>
  <sheets>
    <sheet name="result  for the 50 scenarios " sheetId="67" r:id="rId1"/>
    <sheet name="true value and the measurement" sheetId="3" r:id="rId2"/>
    <sheet name="1" sheetId="1" r:id="rId3"/>
    <sheet name="2" sheetId="2" r:id="rId4"/>
    <sheet name="3" sheetId="4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  <sheet name="11" sheetId="13" r:id="rId13"/>
    <sheet name="12" sheetId="14" r:id="rId14"/>
    <sheet name="13" sheetId="15" r:id="rId15"/>
    <sheet name="14" sheetId="16" r:id="rId16"/>
    <sheet name="15" sheetId="17" r:id="rId17"/>
    <sheet name="16" sheetId="18" r:id="rId18"/>
    <sheet name="17" sheetId="19" r:id="rId19"/>
    <sheet name="18" sheetId="20" r:id="rId20"/>
    <sheet name="19" sheetId="21" r:id="rId21"/>
    <sheet name="20" sheetId="22" r:id="rId22"/>
    <sheet name="21" sheetId="23" r:id="rId23"/>
    <sheet name="22" sheetId="24" r:id="rId24"/>
    <sheet name="23" sheetId="25" r:id="rId25"/>
    <sheet name="24" sheetId="26" r:id="rId26"/>
    <sheet name="25" sheetId="27" r:id="rId27"/>
    <sheet name="26" sheetId="28" r:id="rId28"/>
    <sheet name="27" sheetId="29" r:id="rId29"/>
    <sheet name="28" sheetId="30" r:id="rId30"/>
    <sheet name="29" sheetId="31" r:id="rId31"/>
    <sheet name="30" sheetId="32" state="hidden" r:id="rId32"/>
    <sheet name="31" sheetId="33" r:id="rId33"/>
    <sheet name="32" sheetId="34" r:id="rId34"/>
    <sheet name="33" sheetId="35" r:id="rId35"/>
    <sheet name="34" sheetId="36" r:id="rId36"/>
    <sheet name="35" sheetId="37" r:id="rId37"/>
    <sheet name="36" sheetId="38" r:id="rId38"/>
    <sheet name="37" sheetId="39" r:id="rId39"/>
    <sheet name="38" sheetId="40" r:id="rId40"/>
    <sheet name="39" sheetId="42" r:id="rId41"/>
    <sheet name="40" sheetId="44" r:id="rId42"/>
    <sheet name="41" sheetId="45" r:id="rId43"/>
    <sheet name="42" sheetId="46" r:id="rId44"/>
    <sheet name="43" sheetId="47" r:id="rId45"/>
    <sheet name="44" sheetId="48" r:id="rId46"/>
    <sheet name="45" sheetId="49" r:id="rId47"/>
    <sheet name="46" sheetId="50" r:id="rId48"/>
    <sheet name="47" sheetId="51" r:id="rId49"/>
    <sheet name="48" sheetId="52" r:id="rId50"/>
    <sheet name="49" sheetId="53" r:id="rId51"/>
    <sheet name="50" sheetId="54" r:id="rId52"/>
    <sheet name="51" sheetId="56" r:id="rId53"/>
    <sheet name="52" sheetId="57" state="hidden" r:id="rId54"/>
    <sheet name="53" sheetId="58" state="hidden" r:id="rId55"/>
    <sheet name="54" sheetId="59" state="hidden" r:id="rId56"/>
    <sheet name="55" sheetId="60" state="hidden" r:id="rId57"/>
    <sheet name="56" sheetId="61" state="hidden" r:id="rId58"/>
    <sheet name="57" sheetId="62" state="hidden" r:id="rId59"/>
    <sheet name="58" sheetId="63" state="hidden" r:id="rId60"/>
    <sheet name="59" sheetId="65" state="hidden" r:id="rId61"/>
    <sheet name="60" sheetId="66" state="hidden" r:id="rId62"/>
  </sheets>
  <definedNames>
    <definedName name="_xlnm._FilterDatabase" localSheetId="1" hidden="1">'true value and the measurement'!$Y$1:$AF$84</definedName>
    <definedName name="_xlnm._FilterDatabase" localSheetId="2" hidden="1">'1'!$A$1:$H$84</definedName>
    <definedName name="_xlnm._FilterDatabase" localSheetId="3" hidden="1">'2'!$A$1:$H$84</definedName>
    <definedName name="_xlnm._FilterDatabase" localSheetId="4" hidden="1">'3'!$A$1:$H$84</definedName>
    <definedName name="_xlnm._FilterDatabase" localSheetId="5" hidden="1">'4'!$A$1:$H$84</definedName>
    <definedName name="_xlnm._FilterDatabase" localSheetId="6" hidden="1">'5'!$A$1:$H$84</definedName>
    <definedName name="_xlnm._FilterDatabase" localSheetId="7" hidden="1">'6'!$A$1:$H$84</definedName>
    <definedName name="_xlnm._FilterDatabase" localSheetId="8" hidden="1">'7'!$A$1:$H$84</definedName>
    <definedName name="_xlnm._FilterDatabase" localSheetId="9" hidden="1">'8'!$A$1:$H$84</definedName>
    <definedName name="_xlnm._FilterDatabase" localSheetId="10" hidden="1">'9'!$A$1:$H$84</definedName>
    <definedName name="_xlnm._FilterDatabase" localSheetId="11" hidden="1">'10'!$A$1:$H$84</definedName>
    <definedName name="_xlnm._FilterDatabase" localSheetId="12" hidden="1">'11'!$A$1:$H$84</definedName>
    <definedName name="_xlnm._FilterDatabase" localSheetId="13" hidden="1">'12'!$A$1:$H$84</definedName>
    <definedName name="_xlnm._FilterDatabase" localSheetId="14" hidden="1">'13'!$A$1:$H$84</definedName>
    <definedName name="_xlnm._FilterDatabase" localSheetId="15" hidden="1">'14'!$A$1:$H$84</definedName>
    <definedName name="_xlnm._FilterDatabase" localSheetId="16" hidden="1">'15'!$A$1:$H$84</definedName>
    <definedName name="_xlnm._FilterDatabase" localSheetId="17" hidden="1">'16'!$A$1:$H$84</definedName>
    <definedName name="_xlnm._FilterDatabase" localSheetId="18" hidden="1">'17'!$A$1:$H$84</definedName>
    <definedName name="_xlnm._FilterDatabase" localSheetId="19" hidden="1">'18'!$A$1:$H$84</definedName>
    <definedName name="_xlnm._FilterDatabase" localSheetId="20" hidden="1">'19'!$A$1:$H$84</definedName>
    <definedName name="_xlnm._FilterDatabase" localSheetId="21" hidden="1">'20'!$A$1:$H$84</definedName>
    <definedName name="_xlnm._FilterDatabase" localSheetId="22" hidden="1">'21'!$A$1:$H$84</definedName>
    <definedName name="_xlnm._FilterDatabase" localSheetId="23" hidden="1">'22'!$A$1:$H$84</definedName>
    <definedName name="_xlnm._FilterDatabase" localSheetId="24" hidden="1">'23'!$A$1:$H$84</definedName>
    <definedName name="_xlnm._FilterDatabase" localSheetId="25" hidden="1">'24'!$A$1:$H$84</definedName>
    <definedName name="_xlnm._FilterDatabase" localSheetId="26" hidden="1">'25'!$A$1:$H$84</definedName>
    <definedName name="_xlnm._FilterDatabase" localSheetId="27" hidden="1">'26'!$A$1:$H$84</definedName>
    <definedName name="_xlnm._FilterDatabase" localSheetId="28" hidden="1">'27'!$A$1:$H$84</definedName>
    <definedName name="_xlnm._FilterDatabase" localSheetId="29" hidden="1">'28'!$A$1:$H$84</definedName>
    <definedName name="_xlnm._FilterDatabase" localSheetId="30" hidden="1">'29'!$A$1:$H$84</definedName>
    <definedName name="_xlnm._FilterDatabase" localSheetId="32" hidden="1">'31'!$A$1:$H$84</definedName>
    <definedName name="_xlnm._FilterDatabase" localSheetId="33" hidden="1">'32'!$A$1:$H$84</definedName>
    <definedName name="_xlnm._FilterDatabase" localSheetId="34" hidden="1">'33'!$A$1:$AJ$84</definedName>
    <definedName name="_xlnm._FilterDatabase" localSheetId="35" hidden="1">'34'!$A$1:$H$84</definedName>
    <definedName name="_xlnm._FilterDatabase" localSheetId="36" hidden="1">'35'!$A$1:$H$84</definedName>
    <definedName name="_xlnm._FilterDatabase" localSheetId="37" hidden="1">'36'!$A$1:$H$84</definedName>
    <definedName name="_xlnm._FilterDatabase" localSheetId="38" hidden="1">'37'!$A$1:$H$84</definedName>
    <definedName name="_xlnm._FilterDatabase" localSheetId="39" hidden="1">'38'!$A$1:$H$84</definedName>
    <definedName name="_xlnm._FilterDatabase" localSheetId="40" hidden="1">'39'!$A$1:$H$84</definedName>
    <definedName name="_xlnm._FilterDatabase" localSheetId="41" hidden="1">'40'!$A$1:$H$84</definedName>
    <definedName name="_xlnm._FilterDatabase" localSheetId="42" hidden="1">'41'!$A$1:$H$84</definedName>
    <definedName name="_xlnm._FilterDatabase" localSheetId="43" hidden="1">'42'!$A$1:$H$84</definedName>
    <definedName name="_xlnm._FilterDatabase" localSheetId="44" hidden="1">'43'!$A$1:$H$84</definedName>
    <definedName name="_xlnm._FilterDatabase" localSheetId="45" hidden="1">'44'!$A$1:$H$84</definedName>
    <definedName name="_xlnm._FilterDatabase" localSheetId="46" hidden="1">'45'!$A$1:$H$84</definedName>
    <definedName name="_xlnm._FilterDatabase" localSheetId="47" hidden="1">'46'!$A$1:$H$84</definedName>
    <definedName name="_xlnm._FilterDatabase" localSheetId="48" hidden="1">'47'!$A$1:$H$84</definedName>
    <definedName name="_xlnm._FilterDatabase" localSheetId="49" hidden="1">'48'!$A$1:$H$84</definedName>
    <definedName name="_xlnm._FilterDatabase" localSheetId="50" hidden="1">'49'!$A$1:$H$84</definedName>
    <definedName name="_xlnm._FilterDatabase" localSheetId="51" hidden="1">'50'!$A$1:$H$84</definedName>
    <definedName name="_xlnm._FilterDatabase" localSheetId="52" hidden="1">'51'!$A$1:$H$84</definedName>
    <definedName name="_xlnm._FilterDatabase" localSheetId="53" hidden="1">'52'!$A$1:$H$84</definedName>
    <definedName name="_xlnm._FilterDatabase" localSheetId="54" hidden="1">'53'!$A$1:$H$84</definedName>
    <definedName name="_xlnm._FilterDatabase" localSheetId="55" hidden="1">'54'!$A$1:$H$84</definedName>
    <definedName name="_xlnm._FilterDatabase" localSheetId="56" hidden="1">'55'!$A$1:$H$84</definedName>
    <definedName name="_xlnm._FilterDatabase" localSheetId="57" hidden="1">'56'!$A$1:$H$84</definedName>
    <definedName name="_xlnm._FilterDatabase" localSheetId="58" hidden="1">'57'!$A$1:$H$84</definedName>
    <definedName name="_xlnm._FilterDatabase" localSheetId="59" hidden="1">'58'!$A$1:$H$84</definedName>
    <definedName name="_xlnm._FilterDatabase" localSheetId="60" hidden="1">'59'!$A$1:$H$84</definedName>
    <definedName name="_xlnm._FilterDatabase" localSheetId="61" hidden="1">'60'!$A$1:$H$84</definedName>
    <definedName name="_xlnm._FilterDatabase" localSheetId="31" hidden="1">'30'!$A$1:$H$84</definedName>
  </definedNames>
  <calcPr calcId="144525"/>
</workbook>
</file>

<file path=xl/sharedStrings.xml><?xml version="1.0" encoding="utf-8"?>
<sst xmlns="http://schemas.openxmlformats.org/spreadsheetml/2006/main" count="5910" uniqueCount="32">
  <si>
    <t>序号</t>
  </si>
  <si>
    <t>P4（PKDE）</t>
  </si>
  <si>
    <t>P4（GM）</t>
  </si>
  <si>
    <t>Q4(PKDE)</t>
  </si>
  <si>
    <t>Q4(GM)</t>
  </si>
  <si>
    <t>P45(PKDE)</t>
  </si>
  <si>
    <t>P45(GM)</t>
  </si>
  <si>
    <t>Q45(PKDE)</t>
  </si>
  <si>
    <t>Q45(GM)</t>
  </si>
  <si>
    <t>P4ave（PKDE）</t>
  </si>
  <si>
    <t>P4ave（GM）</t>
  </si>
  <si>
    <t>Q4ave（PKDE）</t>
  </si>
  <si>
    <t>Q4ave（GM）</t>
  </si>
  <si>
    <t>P45ave（PKDE）</t>
  </si>
  <si>
    <t>P45ave（GM）</t>
  </si>
  <si>
    <t>Q45ave（PKDE）</t>
  </si>
  <si>
    <t>Q45ave（GM）</t>
  </si>
  <si>
    <t>measurement</t>
  </si>
  <si>
    <t>mea-true</t>
  </si>
  <si>
    <t>/sigma</t>
  </si>
  <si>
    <t>b</t>
  </si>
  <si>
    <t>a</t>
  </si>
  <si>
    <t>true value</t>
  </si>
  <si>
    <t>kd</t>
  </si>
  <si>
    <t>gm</t>
  </si>
  <si>
    <t>kdbest</t>
  </si>
  <si>
    <t>kd23</t>
  </si>
  <si>
    <t>gm-true</t>
  </si>
  <si>
    <t>kd-true</t>
  </si>
  <si>
    <t>kd2-true</t>
  </si>
  <si>
    <t>\sig</t>
  </si>
  <si>
    <t>真值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</si>
</sst>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0"/>
    <numFmt numFmtId="177" formatCode="0.000000_ "/>
    <numFmt numFmtId="178" formatCode="0.000000"/>
    <numFmt numFmtId="179" formatCode="0.0000_ "/>
    <numFmt numFmtId="180" formatCode="0.00_ "/>
  </numFmts>
  <fonts count="24">
    <font>
      <sz val="11"/>
      <color theme="1"/>
      <name val="等线"/>
      <charset val="134"/>
      <scheme val="minor"/>
    </font>
    <font>
      <sz val="11"/>
      <color theme="1"/>
      <name val="等线"/>
      <charset val="134"/>
    </font>
    <font>
      <sz val="11"/>
      <color rgb="FF00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2" fillId="29" borderId="8" applyNumberFormat="0" applyAlignment="0" applyProtection="0">
      <alignment vertical="center"/>
    </xf>
    <xf numFmtId="0" fontId="21" fillId="29" borderId="5" applyNumberFormat="0" applyAlignment="0" applyProtection="0">
      <alignment vertical="center"/>
    </xf>
    <xf numFmtId="0" fontId="17" fillId="23" borderId="6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8" fontId="1" fillId="0" borderId="0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78" fontId="0" fillId="0" borderId="0" xfId="0" applyNumberFormat="1"/>
    <xf numFmtId="0" fontId="0" fillId="5" borderId="0" xfId="0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178" fontId="1" fillId="5" borderId="0" xfId="0" applyNumberFormat="1" applyFont="1" applyFill="1" applyBorder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1" fillId="0" borderId="0" xfId="0" applyNumberFormat="1" applyFont="1" applyFill="1" applyBorder="1" applyAlignment="1">
      <alignment horizontal="center" vertical="center"/>
    </xf>
    <xf numFmtId="0" fontId="3" fillId="0" borderId="0" xfId="0" applyFont="1"/>
    <xf numFmtId="177" fontId="0" fillId="0" borderId="0" xfId="0" applyNumberFormat="1"/>
    <xf numFmtId="0" fontId="4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6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5" Type="http://schemas.openxmlformats.org/officeDocument/2006/relationships/sharedStrings" Target="sharedStrings.xml"/><Relationship Id="rId64" Type="http://schemas.openxmlformats.org/officeDocument/2006/relationships/styles" Target="styles.xml"/><Relationship Id="rId63" Type="http://schemas.openxmlformats.org/officeDocument/2006/relationships/theme" Target="theme/theme1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estimation of Q45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  for the 50 scenarios '!$W$1</c:f>
              <c:strCache>
                <c:ptCount val="1"/>
                <c:pt idx="0">
                  <c:v>Q45(PKDE)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'!$W$2:$W$51</c:f>
              <c:numCache>
                <c:formatCode>General</c:formatCode>
                <c:ptCount val="50"/>
                <c:pt idx="0">
                  <c:v>0.00476799999999999</c:v>
                </c:pt>
                <c:pt idx="1">
                  <c:v>0.009133</c:v>
                </c:pt>
                <c:pt idx="2">
                  <c:v>0.00561</c:v>
                </c:pt>
                <c:pt idx="3">
                  <c:v>0.009968</c:v>
                </c:pt>
                <c:pt idx="4">
                  <c:v>0.00709899999999999</c:v>
                </c:pt>
                <c:pt idx="5">
                  <c:v>0.00184300000000001</c:v>
                </c:pt>
                <c:pt idx="6">
                  <c:v>0.00897300000000001</c:v>
                </c:pt>
                <c:pt idx="7">
                  <c:v>0.006884</c:v>
                </c:pt>
                <c:pt idx="8">
                  <c:v>0.001637</c:v>
                </c:pt>
                <c:pt idx="9">
                  <c:v>0.00278300000000001</c:v>
                </c:pt>
                <c:pt idx="10">
                  <c:v>0.006304</c:v>
                </c:pt>
                <c:pt idx="11">
                  <c:v>0.00647300000000001</c:v>
                </c:pt>
                <c:pt idx="12">
                  <c:v>0.00931599999999999</c:v>
                </c:pt>
                <c:pt idx="13">
                  <c:v>0.00944500000000001</c:v>
                </c:pt>
                <c:pt idx="14">
                  <c:v>0.00647</c:v>
                </c:pt>
                <c:pt idx="15">
                  <c:v>0.009412</c:v>
                </c:pt>
                <c:pt idx="16">
                  <c:v>0.008822</c:v>
                </c:pt>
                <c:pt idx="17">
                  <c:v>0.004108</c:v>
                </c:pt>
                <c:pt idx="18">
                  <c:v>0.007411</c:v>
                </c:pt>
                <c:pt idx="19">
                  <c:v>0.00678700000000002</c:v>
                </c:pt>
                <c:pt idx="20">
                  <c:v>0.00228699999999998</c:v>
                </c:pt>
                <c:pt idx="21">
                  <c:v>0.007968</c:v>
                </c:pt>
                <c:pt idx="22">
                  <c:v>0.00611</c:v>
                </c:pt>
                <c:pt idx="23">
                  <c:v>0.00770799999999999</c:v>
                </c:pt>
                <c:pt idx="24">
                  <c:v>0.00821</c:v>
                </c:pt>
                <c:pt idx="25">
                  <c:v>0.00795899999999999</c:v>
                </c:pt>
                <c:pt idx="26">
                  <c:v>0.004412</c:v>
                </c:pt>
                <c:pt idx="27">
                  <c:v>0.00841800000000001</c:v>
                </c:pt>
                <c:pt idx="28">
                  <c:v>0.010323</c:v>
                </c:pt>
                <c:pt idx="29">
                  <c:v>0.00695799999999999</c:v>
                </c:pt>
                <c:pt idx="30">
                  <c:v>0.006913</c:v>
                </c:pt>
                <c:pt idx="31">
                  <c:v>0.00795799999999999</c:v>
                </c:pt>
                <c:pt idx="32">
                  <c:v>0.00495699999999999</c:v>
                </c:pt>
                <c:pt idx="33">
                  <c:v>0.007548</c:v>
                </c:pt>
                <c:pt idx="34">
                  <c:v>0.004216</c:v>
                </c:pt>
                <c:pt idx="35">
                  <c:v>0.008267</c:v>
                </c:pt>
                <c:pt idx="36">
                  <c:v>0.00856399999999999</c:v>
                </c:pt>
                <c:pt idx="37">
                  <c:v>0.00665099999999999</c:v>
                </c:pt>
                <c:pt idx="38">
                  <c:v>0.007082</c:v>
                </c:pt>
                <c:pt idx="39">
                  <c:v>0.009073</c:v>
                </c:pt>
                <c:pt idx="40">
                  <c:v>0.008661</c:v>
                </c:pt>
                <c:pt idx="41">
                  <c:v>0.00739200000000001</c:v>
                </c:pt>
                <c:pt idx="42">
                  <c:v>0.00825599999999999</c:v>
                </c:pt>
                <c:pt idx="43">
                  <c:v>0.00659899999999999</c:v>
                </c:pt>
                <c:pt idx="44">
                  <c:v>0.00929199999999999</c:v>
                </c:pt>
                <c:pt idx="45">
                  <c:v>0.006746</c:v>
                </c:pt>
                <c:pt idx="46">
                  <c:v>0.00950999999999999</c:v>
                </c:pt>
                <c:pt idx="47">
                  <c:v>0.00709499999999999</c:v>
                </c:pt>
                <c:pt idx="48">
                  <c:v>0.00460199999999999</c:v>
                </c:pt>
                <c:pt idx="49">
                  <c:v>0.009105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'result  for the 50 scenarios '!$X$1</c:f>
              <c:strCache>
                <c:ptCount val="1"/>
                <c:pt idx="0">
                  <c:v>Q45ave（PKDE）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'!$X$2:$X$51</c:f>
              <c:numCache>
                <c:formatCode>General</c:formatCode>
                <c:ptCount val="50"/>
                <c:pt idx="0">
                  <c:v>0.007042</c:v>
                </c:pt>
                <c:pt idx="1">
                  <c:v>0.007042</c:v>
                </c:pt>
                <c:pt idx="2">
                  <c:v>0.007042</c:v>
                </c:pt>
                <c:pt idx="3">
                  <c:v>0.007042</c:v>
                </c:pt>
                <c:pt idx="4">
                  <c:v>0.007042</c:v>
                </c:pt>
                <c:pt idx="5">
                  <c:v>0.007042</c:v>
                </c:pt>
                <c:pt idx="6">
                  <c:v>0.007042</c:v>
                </c:pt>
                <c:pt idx="7">
                  <c:v>0.007042</c:v>
                </c:pt>
                <c:pt idx="8">
                  <c:v>0.007042</c:v>
                </c:pt>
                <c:pt idx="9">
                  <c:v>0.007042</c:v>
                </c:pt>
                <c:pt idx="10">
                  <c:v>0.007042</c:v>
                </c:pt>
                <c:pt idx="11">
                  <c:v>0.007042</c:v>
                </c:pt>
                <c:pt idx="12">
                  <c:v>0.007042</c:v>
                </c:pt>
                <c:pt idx="13">
                  <c:v>0.007042</c:v>
                </c:pt>
                <c:pt idx="14">
                  <c:v>0.007042</c:v>
                </c:pt>
                <c:pt idx="15">
                  <c:v>0.007042</c:v>
                </c:pt>
                <c:pt idx="16">
                  <c:v>0.007042</c:v>
                </c:pt>
                <c:pt idx="17">
                  <c:v>0.007042</c:v>
                </c:pt>
                <c:pt idx="18">
                  <c:v>0.007042</c:v>
                </c:pt>
                <c:pt idx="19">
                  <c:v>0.007042</c:v>
                </c:pt>
                <c:pt idx="20">
                  <c:v>0.007042</c:v>
                </c:pt>
                <c:pt idx="21">
                  <c:v>0.007042</c:v>
                </c:pt>
                <c:pt idx="22">
                  <c:v>0.007042</c:v>
                </c:pt>
                <c:pt idx="23">
                  <c:v>0.007042</c:v>
                </c:pt>
                <c:pt idx="24">
                  <c:v>0.007042</c:v>
                </c:pt>
                <c:pt idx="25">
                  <c:v>0.007042</c:v>
                </c:pt>
                <c:pt idx="26">
                  <c:v>0.007042</c:v>
                </c:pt>
                <c:pt idx="27">
                  <c:v>0.007042</c:v>
                </c:pt>
                <c:pt idx="28">
                  <c:v>0.007042</c:v>
                </c:pt>
                <c:pt idx="29">
                  <c:v>0.007042</c:v>
                </c:pt>
                <c:pt idx="30">
                  <c:v>0.007042</c:v>
                </c:pt>
                <c:pt idx="31">
                  <c:v>0.007042</c:v>
                </c:pt>
                <c:pt idx="32">
                  <c:v>0.007042</c:v>
                </c:pt>
                <c:pt idx="33">
                  <c:v>0.007042</c:v>
                </c:pt>
                <c:pt idx="34">
                  <c:v>0.007042</c:v>
                </c:pt>
                <c:pt idx="35">
                  <c:v>0.007042</c:v>
                </c:pt>
                <c:pt idx="36">
                  <c:v>0.007042</c:v>
                </c:pt>
                <c:pt idx="37">
                  <c:v>0.007042</c:v>
                </c:pt>
                <c:pt idx="38">
                  <c:v>0.007042</c:v>
                </c:pt>
                <c:pt idx="39">
                  <c:v>0.007042</c:v>
                </c:pt>
                <c:pt idx="40">
                  <c:v>0.007042</c:v>
                </c:pt>
                <c:pt idx="41">
                  <c:v>0.007042</c:v>
                </c:pt>
                <c:pt idx="42">
                  <c:v>0.007042</c:v>
                </c:pt>
                <c:pt idx="43">
                  <c:v>0.007042</c:v>
                </c:pt>
                <c:pt idx="44">
                  <c:v>0.007042</c:v>
                </c:pt>
                <c:pt idx="45">
                  <c:v>0.007042</c:v>
                </c:pt>
                <c:pt idx="46">
                  <c:v>0.007042</c:v>
                </c:pt>
                <c:pt idx="47">
                  <c:v>0.007042</c:v>
                </c:pt>
                <c:pt idx="48">
                  <c:v>0.007042</c:v>
                </c:pt>
                <c:pt idx="49">
                  <c:v>0.007042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'result  for the 50 scenarios '!$Y$1</c:f>
              <c:strCache>
                <c:ptCount val="1"/>
                <c:pt idx="0">
                  <c:v>Q45(GM)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'!$Y$2:$Y$51</c:f>
              <c:numCache>
                <c:formatCode>General</c:formatCode>
                <c:ptCount val="50"/>
                <c:pt idx="0">
                  <c:v>0.017526</c:v>
                </c:pt>
                <c:pt idx="1">
                  <c:v>0.013278</c:v>
                </c:pt>
                <c:pt idx="2">
                  <c:v>0.00592399999999998</c:v>
                </c:pt>
                <c:pt idx="3">
                  <c:v>0.012586</c:v>
                </c:pt>
                <c:pt idx="4">
                  <c:v>0.007409</c:v>
                </c:pt>
                <c:pt idx="5">
                  <c:v>0.03299</c:v>
                </c:pt>
                <c:pt idx="6">
                  <c:v>0.012797</c:v>
                </c:pt>
                <c:pt idx="7">
                  <c:v>0.007581</c:v>
                </c:pt>
                <c:pt idx="8">
                  <c:v>0.022229</c:v>
                </c:pt>
                <c:pt idx="9">
                  <c:v>0.02654</c:v>
                </c:pt>
                <c:pt idx="10">
                  <c:v>0.00645300000000001</c:v>
                </c:pt>
                <c:pt idx="11">
                  <c:v>0.018783</c:v>
                </c:pt>
                <c:pt idx="12">
                  <c:v>0.010341</c:v>
                </c:pt>
                <c:pt idx="13">
                  <c:v>0.012567</c:v>
                </c:pt>
                <c:pt idx="14">
                  <c:v>0.017814</c:v>
                </c:pt>
                <c:pt idx="15">
                  <c:v>0.010639</c:v>
                </c:pt>
                <c:pt idx="16">
                  <c:v>0.011357</c:v>
                </c:pt>
                <c:pt idx="17">
                  <c:v>0.025186</c:v>
                </c:pt>
                <c:pt idx="18">
                  <c:v>0.01507</c:v>
                </c:pt>
                <c:pt idx="19">
                  <c:v>0.00668000000000002</c:v>
                </c:pt>
                <c:pt idx="20">
                  <c:v>0.034165</c:v>
                </c:pt>
                <c:pt idx="21">
                  <c:v>0.013184</c:v>
                </c:pt>
                <c:pt idx="22">
                  <c:v>0.006717</c:v>
                </c:pt>
                <c:pt idx="23">
                  <c:v>0.00839200000000001</c:v>
                </c:pt>
                <c:pt idx="24">
                  <c:v>0.011257</c:v>
                </c:pt>
                <c:pt idx="25">
                  <c:v>0.00899499999999998</c:v>
                </c:pt>
                <c:pt idx="26">
                  <c:v>0.024385</c:v>
                </c:pt>
                <c:pt idx="27">
                  <c:v>0.013844</c:v>
                </c:pt>
                <c:pt idx="28">
                  <c:v>0.011964</c:v>
                </c:pt>
                <c:pt idx="29">
                  <c:v>0.00727700000000001</c:v>
                </c:pt>
                <c:pt idx="30">
                  <c:v>0.00664800000000002</c:v>
                </c:pt>
                <c:pt idx="31">
                  <c:v>0.010902</c:v>
                </c:pt>
                <c:pt idx="32">
                  <c:v>0.022505</c:v>
                </c:pt>
                <c:pt idx="33">
                  <c:v>0.00744299999999998</c:v>
                </c:pt>
                <c:pt idx="34">
                  <c:v>0.015905</c:v>
                </c:pt>
                <c:pt idx="35">
                  <c:v>0.00939699999999999</c:v>
                </c:pt>
                <c:pt idx="36">
                  <c:v>0.00980999999999999</c:v>
                </c:pt>
                <c:pt idx="37">
                  <c:v>0.00649799999999998</c:v>
                </c:pt>
                <c:pt idx="38">
                  <c:v>0.00804100000000002</c:v>
                </c:pt>
                <c:pt idx="39">
                  <c:v>0.013117</c:v>
                </c:pt>
                <c:pt idx="40">
                  <c:v>0.01206</c:v>
                </c:pt>
                <c:pt idx="41">
                  <c:v>0.018081</c:v>
                </c:pt>
                <c:pt idx="42">
                  <c:v>0.015323</c:v>
                </c:pt>
                <c:pt idx="43">
                  <c:v>0.006462</c:v>
                </c:pt>
                <c:pt idx="44">
                  <c:v>0.013086</c:v>
                </c:pt>
                <c:pt idx="45">
                  <c:v>0.006471</c:v>
                </c:pt>
                <c:pt idx="46">
                  <c:v>0.010637</c:v>
                </c:pt>
                <c:pt idx="47">
                  <c:v>0.017253</c:v>
                </c:pt>
                <c:pt idx="48">
                  <c:v>0.023768</c:v>
                </c:pt>
                <c:pt idx="49">
                  <c:v>0.013938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'result  for the 50 scenarios '!$Z$1</c:f>
              <c:strCache>
                <c:ptCount val="1"/>
                <c:pt idx="0">
                  <c:v>Q45ave（GM）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'!$Z$2:$Z$51</c:f>
              <c:numCache>
                <c:formatCode>General</c:formatCode>
                <c:ptCount val="50"/>
                <c:pt idx="0">
                  <c:v>0.013626</c:v>
                </c:pt>
                <c:pt idx="1">
                  <c:v>0.013626</c:v>
                </c:pt>
                <c:pt idx="2">
                  <c:v>0.013626</c:v>
                </c:pt>
                <c:pt idx="3">
                  <c:v>0.013626</c:v>
                </c:pt>
                <c:pt idx="4">
                  <c:v>0.013626</c:v>
                </c:pt>
                <c:pt idx="5">
                  <c:v>0.013626</c:v>
                </c:pt>
                <c:pt idx="6">
                  <c:v>0.013626</c:v>
                </c:pt>
                <c:pt idx="7">
                  <c:v>0.013626</c:v>
                </c:pt>
                <c:pt idx="8">
                  <c:v>0.013626</c:v>
                </c:pt>
                <c:pt idx="9">
                  <c:v>0.013626</c:v>
                </c:pt>
                <c:pt idx="10">
                  <c:v>0.013626</c:v>
                </c:pt>
                <c:pt idx="11">
                  <c:v>0.013626</c:v>
                </c:pt>
                <c:pt idx="12">
                  <c:v>0.013626</c:v>
                </c:pt>
                <c:pt idx="13">
                  <c:v>0.013626</c:v>
                </c:pt>
                <c:pt idx="14">
                  <c:v>0.013626</c:v>
                </c:pt>
                <c:pt idx="15">
                  <c:v>0.013626</c:v>
                </c:pt>
                <c:pt idx="16">
                  <c:v>0.013626</c:v>
                </c:pt>
                <c:pt idx="17">
                  <c:v>0.013626</c:v>
                </c:pt>
                <c:pt idx="18">
                  <c:v>0.013626</c:v>
                </c:pt>
                <c:pt idx="19">
                  <c:v>0.013626</c:v>
                </c:pt>
                <c:pt idx="20">
                  <c:v>0.013626</c:v>
                </c:pt>
                <c:pt idx="21">
                  <c:v>0.013626</c:v>
                </c:pt>
                <c:pt idx="22">
                  <c:v>0.013626</c:v>
                </c:pt>
                <c:pt idx="23">
                  <c:v>0.013626</c:v>
                </c:pt>
                <c:pt idx="24">
                  <c:v>0.013626</c:v>
                </c:pt>
                <c:pt idx="25">
                  <c:v>0.013626</c:v>
                </c:pt>
                <c:pt idx="26">
                  <c:v>0.013626</c:v>
                </c:pt>
                <c:pt idx="27">
                  <c:v>0.013626</c:v>
                </c:pt>
                <c:pt idx="28">
                  <c:v>0.013626</c:v>
                </c:pt>
                <c:pt idx="29">
                  <c:v>0.013626</c:v>
                </c:pt>
                <c:pt idx="30">
                  <c:v>0.013626</c:v>
                </c:pt>
                <c:pt idx="31">
                  <c:v>0.013626</c:v>
                </c:pt>
                <c:pt idx="32">
                  <c:v>0.013626</c:v>
                </c:pt>
                <c:pt idx="33">
                  <c:v>0.013626</c:v>
                </c:pt>
                <c:pt idx="34">
                  <c:v>0.013626</c:v>
                </c:pt>
                <c:pt idx="35">
                  <c:v>0.013626</c:v>
                </c:pt>
                <c:pt idx="36">
                  <c:v>0.013626</c:v>
                </c:pt>
                <c:pt idx="37">
                  <c:v>0.013626</c:v>
                </c:pt>
                <c:pt idx="38">
                  <c:v>0.013626</c:v>
                </c:pt>
                <c:pt idx="39">
                  <c:v>0.013626</c:v>
                </c:pt>
                <c:pt idx="40">
                  <c:v>0.013626</c:v>
                </c:pt>
                <c:pt idx="41">
                  <c:v>0.013626</c:v>
                </c:pt>
                <c:pt idx="42">
                  <c:v>0.013626</c:v>
                </c:pt>
                <c:pt idx="43">
                  <c:v>0.013626</c:v>
                </c:pt>
                <c:pt idx="44">
                  <c:v>0.013626</c:v>
                </c:pt>
                <c:pt idx="45">
                  <c:v>0.013626</c:v>
                </c:pt>
                <c:pt idx="46">
                  <c:v>0.013626</c:v>
                </c:pt>
                <c:pt idx="47">
                  <c:v>0.013626</c:v>
                </c:pt>
                <c:pt idx="48">
                  <c:v>0.013626</c:v>
                </c:pt>
                <c:pt idx="49">
                  <c:v>0.013626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7394480"/>
        <c:axId val="498217256"/>
      </c:lineChart>
      <c:catAx>
        <c:axId val="817394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8217256"/>
        <c:crosses val="autoZero"/>
        <c:auto val="1"/>
        <c:lblAlgn val="ctr"/>
        <c:lblOffset val="100"/>
        <c:noMultiLvlLbl val="0"/>
      </c:catAx>
      <c:valAx>
        <c:axId val="49821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39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estimation</a:t>
            </a:r>
            <a:r>
              <a:rPr lang="en-US" altLang="zh-CN" baseline="0"/>
              <a:t> of P45</a:t>
            </a:r>
            <a:endParaRPr lang="zh-CN" altLang="en-US"/>
          </a:p>
        </c:rich>
      </c:tx>
      <c:layout>
        <c:manualLayout>
          <c:xMode val="edge"/>
          <c:yMode val="edge"/>
          <c:x val="0.413888888888889"/>
          <c:y val="0.055555555555555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  for the 50 scenarios '!$S$1</c:f>
              <c:strCache>
                <c:ptCount val="1"/>
                <c:pt idx="0">
                  <c:v>P45(PKDE)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'!$S$2:$S$51</c:f>
              <c:numCache>
                <c:formatCode>General</c:formatCode>
                <c:ptCount val="50"/>
                <c:pt idx="0">
                  <c:v>0.00227199999999994</c:v>
                </c:pt>
                <c:pt idx="1">
                  <c:v>0.000870000000000037</c:v>
                </c:pt>
                <c:pt idx="2">
                  <c:v>0.00529200000000007</c:v>
                </c:pt>
                <c:pt idx="3">
                  <c:v>0.004108</c:v>
                </c:pt>
                <c:pt idx="4">
                  <c:v>0.002834</c:v>
                </c:pt>
                <c:pt idx="5">
                  <c:v>1.00000000002876e-6</c:v>
                </c:pt>
                <c:pt idx="6">
                  <c:v>7.90000000000513e-5</c:v>
                </c:pt>
                <c:pt idx="7">
                  <c:v>0.00612800000000002</c:v>
                </c:pt>
                <c:pt idx="8">
                  <c:v>0.00161500000000003</c:v>
                </c:pt>
                <c:pt idx="9">
                  <c:v>0.000249000000000055</c:v>
                </c:pt>
                <c:pt idx="10">
                  <c:v>0.010209</c:v>
                </c:pt>
                <c:pt idx="11">
                  <c:v>0.000529000000000002</c:v>
                </c:pt>
                <c:pt idx="12">
                  <c:v>0.00958000000000003</c:v>
                </c:pt>
                <c:pt idx="13">
                  <c:v>0.00110100000000002</c:v>
                </c:pt>
                <c:pt idx="14">
                  <c:v>0.000719000000000025</c:v>
                </c:pt>
                <c:pt idx="15">
                  <c:v>0.00146900000000005</c:v>
                </c:pt>
                <c:pt idx="16">
                  <c:v>0.00386599999999993</c:v>
                </c:pt>
                <c:pt idx="17">
                  <c:v>0.000789999999999957</c:v>
                </c:pt>
                <c:pt idx="18">
                  <c:v>0.00178899999999993</c:v>
                </c:pt>
                <c:pt idx="19">
                  <c:v>0.00313099999999999</c:v>
                </c:pt>
                <c:pt idx="20">
                  <c:v>0.000565000000000038</c:v>
                </c:pt>
                <c:pt idx="21">
                  <c:v>0.00197499999999995</c:v>
                </c:pt>
                <c:pt idx="22">
                  <c:v>0.00666800000000001</c:v>
                </c:pt>
                <c:pt idx="23">
                  <c:v>0.010732</c:v>
                </c:pt>
                <c:pt idx="24">
                  <c:v>0.00231700000000001</c:v>
                </c:pt>
                <c:pt idx="25">
                  <c:v>0.00417800000000002</c:v>
                </c:pt>
                <c:pt idx="26">
                  <c:v>0.00146000000000002</c:v>
                </c:pt>
                <c:pt idx="27">
                  <c:v>0.00268899999999994</c:v>
                </c:pt>
                <c:pt idx="28">
                  <c:v>0.00924500000000006</c:v>
                </c:pt>
                <c:pt idx="29">
                  <c:v>0.010273</c:v>
                </c:pt>
                <c:pt idx="30">
                  <c:v>0.00323099999999998</c:v>
                </c:pt>
                <c:pt idx="31">
                  <c:v>0.00185599999999997</c:v>
                </c:pt>
                <c:pt idx="32">
                  <c:v>0.00069600000000003</c:v>
                </c:pt>
                <c:pt idx="33">
                  <c:v>0.00228400000000006</c:v>
                </c:pt>
                <c:pt idx="34">
                  <c:v>0.001224</c:v>
                </c:pt>
                <c:pt idx="35">
                  <c:v>0.00414700000000001</c:v>
                </c:pt>
                <c:pt idx="36">
                  <c:v>0.000333000000000028</c:v>
                </c:pt>
                <c:pt idx="37">
                  <c:v>0.00244100000000003</c:v>
                </c:pt>
                <c:pt idx="38">
                  <c:v>0.00756199999999996</c:v>
                </c:pt>
                <c:pt idx="39">
                  <c:v>0.000697999999999976</c:v>
                </c:pt>
                <c:pt idx="40">
                  <c:v>0.00314000000000003</c:v>
                </c:pt>
                <c:pt idx="41">
                  <c:v>0.000790000000000068</c:v>
                </c:pt>
                <c:pt idx="42">
                  <c:v>0.00162499999999999</c:v>
                </c:pt>
                <c:pt idx="43">
                  <c:v>0.00235000000000007</c:v>
                </c:pt>
                <c:pt idx="44">
                  <c:v>0.00101400000000007</c:v>
                </c:pt>
                <c:pt idx="45">
                  <c:v>0.00325799999999998</c:v>
                </c:pt>
                <c:pt idx="46">
                  <c:v>0.00950899999999999</c:v>
                </c:pt>
                <c:pt idx="47">
                  <c:v>0.003498</c:v>
                </c:pt>
                <c:pt idx="48">
                  <c:v>0.00734599999999996</c:v>
                </c:pt>
                <c:pt idx="49">
                  <c:v>0.00806499999999999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'result  for the 50 scenarios '!$T$1</c:f>
              <c:strCache>
                <c:ptCount val="1"/>
                <c:pt idx="0">
                  <c:v>P45ave（PKDE）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'!$T$2:$T$51</c:f>
              <c:numCache>
                <c:formatCode>General</c:formatCode>
                <c:ptCount val="50"/>
                <c:pt idx="0">
                  <c:v>0.003436</c:v>
                </c:pt>
                <c:pt idx="1">
                  <c:v>0.003436</c:v>
                </c:pt>
                <c:pt idx="2">
                  <c:v>0.003436</c:v>
                </c:pt>
                <c:pt idx="3">
                  <c:v>0.003436</c:v>
                </c:pt>
                <c:pt idx="4">
                  <c:v>0.003436</c:v>
                </c:pt>
                <c:pt idx="5">
                  <c:v>0.003436</c:v>
                </c:pt>
                <c:pt idx="6">
                  <c:v>0.003436</c:v>
                </c:pt>
                <c:pt idx="7">
                  <c:v>0.003436</c:v>
                </c:pt>
                <c:pt idx="8">
                  <c:v>0.003436</c:v>
                </c:pt>
                <c:pt idx="9">
                  <c:v>0.003436</c:v>
                </c:pt>
                <c:pt idx="10">
                  <c:v>0.003436</c:v>
                </c:pt>
                <c:pt idx="11">
                  <c:v>0.003436</c:v>
                </c:pt>
                <c:pt idx="12">
                  <c:v>0.003436</c:v>
                </c:pt>
                <c:pt idx="13">
                  <c:v>0.003436</c:v>
                </c:pt>
                <c:pt idx="14">
                  <c:v>0.003436</c:v>
                </c:pt>
                <c:pt idx="15">
                  <c:v>0.003436</c:v>
                </c:pt>
                <c:pt idx="16">
                  <c:v>0.003436</c:v>
                </c:pt>
                <c:pt idx="17">
                  <c:v>0.003436</c:v>
                </c:pt>
                <c:pt idx="18">
                  <c:v>0.003436</c:v>
                </c:pt>
                <c:pt idx="19">
                  <c:v>0.003436</c:v>
                </c:pt>
                <c:pt idx="20">
                  <c:v>0.003436</c:v>
                </c:pt>
                <c:pt idx="21">
                  <c:v>0.003436</c:v>
                </c:pt>
                <c:pt idx="22">
                  <c:v>0.003436</c:v>
                </c:pt>
                <c:pt idx="23">
                  <c:v>0.003436</c:v>
                </c:pt>
                <c:pt idx="24">
                  <c:v>0.003436</c:v>
                </c:pt>
                <c:pt idx="25">
                  <c:v>0.003436</c:v>
                </c:pt>
                <c:pt idx="26">
                  <c:v>0.003436</c:v>
                </c:pt>
                <c:pt idx="27">
                  <c:v>0.003436</c:v>
                </c:pt>
                <c:pt idx="28">
                  <c:v>0.003436</c:v>
                </c:pt>
                <c:pt idx="29">
                  <c:v>0.003436</c:v>
                </c:pt>
                <c:pt idx="30">
                  <c:v>0.003436</c:v>
                </c:pt>
                <c:pt idx="31">
                  <c:v>0.003436</c:v>
                </c:pt>
                <c:pt idx="32">
                  <c:v>0.003436</c:v>
                </c:pt>
                <c:pt idx="33">
                  <c:v>0.003436</c:v>
                </c:pt>
                <c:pt idx="34">
                  <c:v>0.003436</c:v>
                </c:pt>
                <c:pt idx="35">
                  <c:v>0.003436</c:v>
                </c:pt>
                <c:pt idx="36">
                  <c:v>0.003436</c:v>
                </c:pt>
                <c:pt idx="37">
                  <c:v>0.003436</c:v>
                </c:pt>
                <c:pt idx="38">
                  <c:v>0.003436</c:v>
                </c:pt>
                <c:pt idx="39">
                  <c:v>0.003436</c:v>
                </c:pt>
                <c:pt idx="40">
                  <c:v>0.003436</c:v>
                </c:pt>
                <c:pt idx="41">
                  <c:v>0.003436</c:v>
                </c:pt>
                <c:pt idx="42">
                  <c:v>0.003436</c:v>
                </c:pt>
                <c:pt idx="43">
                  <c:v>0.003436</c:v>
                </c:pt>
                <c:pt idx="44">
                  <c:v>0.003436</c:v>
                </c:pt>
                <c:pt idx="45">
                  <c:v>0.003436</c:v>
                </c:pt>
                <c:pt idx="46">
                  <c:v>0.003436</c:v>
                </c:pt>
                <c:pt idx="47">
                  <c:v>0.003436</c:v>
                </c:pt>
                <c:pt idx="48">
                  <c:v>0.003436</c:v>
                </c:pt>
                <c:pt idx="49">
                  <c:v>0.003436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'result  for the 50 scenarios '!$U$1</c:f>
              <c:strCache>
                <c:ptCount val="1"/>
                <c:pt idx="0">
                  <c:v>P45(GM)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'!$U$2:$U$51</c:f>
              <c:numCache>
                <c:formatCode>General</c:formatCode>
                <c:ptCount val="50"/>
                <c:pt idx="0">
                  <c:v>0.0203059999999999</c:v>
                </c:pt>
                <c:pt idx="1">
                  <c:v>0.0361819999999999</c:v>
                </c:pt>
                <c:pt idx="2">
                  <c:v>0.025035</c:v>
                </c:pt>
                <c:pt idx="3">
                  <c:v>0.0167160000000001</c:v>
                </c:pt>
                <c:pt idx="4">
                  <c:v>0.021861</c:v>
                </c:pt>
                <c:pt idx="5">
                  <c:v>0.020733</c:v>
                </c:pt>
                <c:pt idx="6">
                  <c:v>0.0128780000000001</c:v>
                </c:pt>
                <c:pt idx="7">
                  <c:v>0.030629</c:v>
                </c:pt>
                <c:pt idx="8">
                  <c:v>0.0211249999999999</c:v>
                </c:pt>
                <c:pt idx="9">
                  <c:v>0.028961</c:v>
                </c:pt>
                <c:pt idx="10">
                  <c:v>0.022946</c:v>
                </c:pt>
                <c:pt idx="11">
                  <c:v>0.019157</c:v>
                </c:pt>
                <c:pt idx="12">
                  <c:v>0.014359</c:v>
                </c:pt>
                <c:pt idx="13">
                  <c:v>0.047311</c:v>
                </c:pt>
                <c:pt idx="14">
                  <c:v>0.018346</c:v>
                </c:pt>
                <c:pt idx="15">
                  <c:v>0.044825</c:v>
                </c:pt>
                <c:pt idx="16">
                  <c:v>0.028511</c:v>
                </c:pt>
                <c:pt idx="17">
                  <c:v>0.027895</c:v>
                </c:pt>
                <c:pt idx="18">
                  <c:v>0.035761</c:v>
                </c:pt>
                <c:pt idx="19">
                  <c:v>0.026296</c:v>
                </c:pt>
                <c:pt idx="20">
                  <c:v>0.020647</c:v>
                </c:pt>
                <c:pt idx="21">
                  <c:v>0.034251</c:v>
                </c:pt>
                <c:pt idx="22">
                  <c:v>0.036177</c:v>
                </c:pt>
                <c:pt idx="23">
                  <c:v>0.016064</c:v>
                </c:pt>
                <c:pt idx="24">
                  <c:v>0.029355</c:v>
                </c:pt>
                <c:pt idx="25">
                  <c:v>0.030933</c:v>
                </c:pt>
                <c:pt idx="26">
                  <c:v>0.0154799999999999</c:v>
                </c:pt>
                <c:pt idx="27">
                  <c:v>0.0467109999999999</c:v>
                </c:pt>
                <c:pt idx="28">
                  <c:v>0.011244</c:v>
                </c:pt>
                <c:pt idx="29">
                  <c:v>0.0199779999999999</c:v>
                </c:pt>
                <c:pt idx="30">
                  <c:v>0.034205</c:v>
                </c:pt>
                <c:pt idx="31">
                  <c:v>0.018494</c:v>
                </c:pt>
                <c:pt idx="32">
                  <c:v>0.020066</c:v>
                </c:pt>
                <c:pt idx="33">
                  <c:v>0.0300509999999999</c:v>
                </c:pt>
                <c:pt idx="34">
                  <c:v>0.072967</c:v>
                </c:pt>
                <c:pt idx="35">
                  <c:v>0.021535</c:v>
                </c:pt>
                <c:pt idx="36">
                  <c:v>0.014996</c:v>
                </c:pt>
                <c:pt idx="37">
                  <c:v>0.01945</c:v>
                </c:pt>
                <c:pt idx="38">
                  <c:v>0.051501</c:v>
                </c:pt>
                <c:pt idx="39">
                  <c:v>0.026428</c:v>
                </c:pt>
                <c:pt idx="40">
                  <c:v>0.0472089999999999</c:v>
                </c:pt>
                <c:pt idx="41">
                  <c:v>0.064534</c:v>
                </c:pt>
                <c:pt idx="42">
                  <c:v>0.020871</c:v>
                </c:pt>
                <c:pt idx="43">
                  <c:v>0.018633</c:v>
                </c:pt>
                <c:pt idx="44">
                  <c:v>0.047689</c:v>
                </c:pt>
                <c:pt idx="45">
                  <c:v>0.0309360000000001</c:v>
                </c:pt>
                <c:pt idx="46">
                  <c:v>0.015093</c:v>
                </c:pt>
                <c:pt idx="47">
                  <c:v>0.00995299999999999</c:v>
                </c:pt>
                <c:pt idx="48">
                  <c:v>0.012614</c:v>
                </c:pt>
                <c:pt idx="49">
                  <c:v>0.012626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'result  for the 50 scenarios '!$V$1</c:f>
              <c:strCache>
                <c:ptCount val="1"/>
                <c:pt idx="0">
                  <c:v>P45ave（GM）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'!$V$2:$V$51</c:f>
              <c:numCache>
                <c:formatCode>General</c:formatCode>
                <c:ptCount val="50"/>
                <c:pt idx="0">
                  <c:v>0.02741</c:v>
                </c:pt>
                <c:pt idx="1">
                  <c:v>0.02741</c:v>
                </c:pt>
                <c:pt idx="2">
                  <c:v>0.02741</c:v>
                </c:pt>
                <c:pt idx="3">
                  <c:v>0.02741</c:v>
                </c:pt>
                <c:pt idx="4">
                  <c:v>0.02741</c:v>
                </c:pt>
                <c:pt idx="5">
                  <c:v>0.02741</c:v>
                </c:pt>
                <c:pt idx="6">
                  <c:v>0.02741</c:v>
                </c:pt>
                <c:pt idx="7">
                  <c:v>0.02741</c:v>
                </c:pt>
                <c:pt idx="8">
                  <c:v>0.02741</c:v>
                </c:pt>
                <c:pt idx="9">
                  <c:v>0.02741</c:v>
                </c:pt>
                <c:pt idx="10">
                  <c:v>0.02741</c:v>
                </c:pt>
                <c:pt idx="11">
                  <c:v>0.02741</c:v>
                </c:pt>
                <c:pt idx="12">
                  <c:v>0.02741</c:v>
                </c:pt>
                <c:pt idx="13">
                  <c:v>0.02741</c:v>
                </c:pt>
                <c:pt idx="14">
                  <c:v>0.02741</c:v>
                </c:pt>
                <c:pt idx="15">
                  <c:v>0.02741</c:v>
                </c:pt>
                <c:pt idx="16">
                  <c:v>0.02741</c:v>
                </c:pt>
                <c:pt idx="17">
                  <c:v>0.02741</c:v>
                </c:pt>
                <c:pt idx="18">
                  <c:v>0.02741</c:v>
                </c:pt>
                <c:pt idx="19">
                  <c:v>0.02741</c:v>
                </c:pt>
                <c:pt idx="20">
                  <c:v>0.02741</c:v>
                </c:pt>
                <c:pt idx="21">
                  <c:v>0.02741</c:v>
                </c:pt>
                <c:pt idx="22">
                  <c:v>0.02741</c:v>
                </c:pt>
                <c:pt idx="23">
                  <c:v>0.02741</c:v>
                </c:pt>
                <c:pt idx="24">
                  <c:v>0.02741</c:v>
                </c:pt>
                <c:pt idx="25">
                  <c:v>0.02741</c:v>
                </c:pt>
                <c:pt idx="26">
                  <c:v>0.02741</c:v>
                </c:pt>
                <c:pt idx="27">
                  <c:v>0.02741</c:v>
                </c:pt>
                <c:pt idx="28">
                  <c:v>0.02741</c:v>
                </c:pt>
                <c:pt idx="29">
                  <c:v>0.02741</c:v>
                </c:pt>
                <c:pt idx="30">
                  <c:v>0.02741</c:v>
                </c:pt>
                <c:pt idx="31">
                  <c:v>0.02741</c:v>
                </c:pt>
                <c:pt idx="32">
                  <c:v>0.02741</c:v>
                </c:pt>
                <c:pt idx="33">
                  <c:v>0.02741</c:v>
                </c:pt>
                <c:pt idx="34">
                  <c:v>0.02741</c:v>
                </c:pt>
                <c:pt idx="35">
                  <c:v>0.02741</c:v>
                </c:pt>
                <c:pt idx="36">
                  <c:v>0.02741</c:v>
                </c:pt>
                <c:pt idx="37">
                  <c:v>0.02741</c:v>
                </c:pt>
                <c:pt idx="38">
                  <c:v>0.02741</c:v>
                </c:pt>
                <c:pt idx="39">
                  <c:v>0.02741</c:v>
                </c:pt>
                <c:pt idx="40">
                  <c:v>0.02741</c:v>
                </c:pt>
                <c:pt idx="41">
                  <c:v>0.02741</c:v>
                </c:pt>
                <c:pt idx="42">
                  <c:v>0.02741</c:v>
                </c:pt>
                <c:pt idx="43">
                  <c:v>0.02741</c:v>
                </c:pt>
                <c:pt idx="44">
                  <c:v>0.02741</c:v>
                </c:pt>
                <c:pt idx="45">
                  <c:v>0.02741</c:v>
                </c:pt>
                <c:pt idx="46">
                  <c:v>0.02741</c:v>
                </c:pt>
                <c:pt idx="47">
                  <c:v>0.02741</c:v>
                </c:pt>
                <c:pt idx="48">
                  <c:v>0.02741</c:v>
                </c:pt>
                <c:pt idx="49">
                  <c:v>0.02741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3822088"/>
        <c:axId val="625236592"/>
      </c:lineChart>
      <c:catAx>
        <c:axId val="543822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5236592"/>
        <c:crosses val="autoZero"/>
        <c:auto val="1"/>
        <c:lblAlgn val="ctr"/>
        <c:lblOffset val="100"/>
        <c:noMultiLvlLbl val="0"/>
      </c:catAx>
      <c:valAx>
        <c:axId val="6252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382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estimation of Q4</a:t>
            </a:r>
            <a:endParaRPr lang="en-US" altLang="zh-CN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  for the 50 scenarios '!$O$1</c:f>
              <c:strCache>
                <c:ptCount val="1"/>
                <c:pt idx="0">
                  <c:v>Q4(PKDE)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'!$O$2:$O$51</c:f>
              <c:numCache>
                <c:formatCode>General</c:formatCode>
                <c:ptCount val="50"/>
                <c:pt idx="0">
                  <c:v>0.0058982</c:v>
                </c:pt>
                <c:pt idx="1">
                  <c:v>0.0125593</c:v>
                </c:pt>
                <c:pt idx="2">
                  <c:v>0.0096112</c:v>
                </c:pt>
                <c:pt idx="3">
                  <c:v>0.0150519</c:v>
                </c:pt>
                <c:pt idx="4">
                  <c:v>0.0119334</c:v>
                </c:pt>
                <c:pt idx="5">
                  <c:v>0.0020185</c:v>
                </c:pt>
                <c:pt idx="6">
                  <c:v>0.0124893</c:v>
                </c:pt>
                <c:pt idx="7">
                  <c:v>0.0122516</c:v>
                </c:pt>
                <c:pt idx="8">
                  <c:v>0.0017475</c:v>
                </c:pt>
                <c:pt idx="9">
                  <c:v>0.0038934</c:v>
                </c:pt>
                <c:pt idx="10">
                  <c:v>0.0107061</c:v>
                </c:pt>
                <c:pt idx="11">
                  <c:v>0.0087254</c:v>
                </c:pt>
                <c:pt idx="12">
                  <c:v>0.015553</c:v>
                </c:pt>
                <c:pt idx="13">
                  <c:v>0.0130641</c:v>
                </c:pt>
                <c:pt idx="14">
                  <c:v>0.0082559</c:v>
                </c:pt>
                <c:pt idx="15">
                  <c:v>0.0136241</c:v>
                </c:pt>
                <c:pt idx="16">
                  <c:v>0.0141175</c:v>
                </c:pt>
                <c:pt idx="17">
                  <c:v>0.0049837</c:v>
                </c:pt>
                <c:pt idx="18">
                  <c:v>0.0098438</c:v>
                </c:pt>
                <c:pt idx="19">
                  <c:v>0.0117611</c:v>
                </c:pt>
                <c:pt idx="20">
                  <c:v>0.0032572</c:v>
                </c:pt>
                <c:pt idx="21">
                  <c:v>0.0108564</c:v>
                </c:pt>
                <c:pt idx="22">
                  <c:v>0.0105481</c:v>
                </c:pt>
                <c:pt idx="23">
                  <c:v>0.0132974</c:v>
                </c:pt>
                <c:pt idx="24">
                  <c:v>0.0120099</c:v>
                </c:pt>
                <c:pt idx="25">
                  <c:v>0.0141875</c:v>
                </c:pt>
                <c:pt idx="26">
                  <c:v>0.0060063</c:v>
                </c:pt>
                <c:pt idx="27">
                  <c:v>0.0120509</c:v>
                </c:pt>
                <c:pt idx="28">
                  <c:v>0.016449</c:v>
                </c:pt>
                <c:pt idx="29">
                  <c:v>0.0121452</c:v>
                </c:pt>
                <c:pt idx="30">
                  <c:v>0.011934</c:v>
                </c:pt>
                <c:pt idx="31">
                  <c:v>0.0114741</c:v>
                </c:pt>
                <c:pt idx="32">
                  <c:v>0.0067229</c:v>
                </c:pt>
                <c:pt idx="33">
                  <c:v>0.0127531</c:v>
                </c:pt>
                <c:pt idx="34">
                  <c:v>0.0051618</c:v>
                </c:pt>
                <c:pt idx="35">
                  <c:v>0.0143535</c:v>
                </c:pt>
                <c:pt idx="36">
                  <c:v>0.0132994</c:v>
                </c:pt>
                <c:pt idx="37">
                  <c:v>0.011756</c:v>
                </c:pt>
                <c:pt idx="38">
                  <c:v>0.0122594</c:v>
                </c:pt>
                <c:pt idx="39">
                  <c:v>0.0125453</c:v>
                </c:pt>
                <c:pt idx="40">
                  <c:v>0.0135964</c:v>
                </c:pt>
                <c:pt idx="41">
                  <c:v>0.0099206</c:v>
                </c:pt>
                <c:pt idx="42">
                  <c:v>0.011284</c:v>
                </c:pt>
                <c:pt idx="43">
                  <c:v>0.0116892</c:v>
                </c:pt>
                <c:pt idx="44">
                  <c:v>0.0127616</c:v>
                </c:pt>
                <c:pt idx="45">
                  <c:v>0.0117436</c:v>
                </c:pt>
                <c:pt idx="46">
                  <c:v>0.0158149</c:v>
                </c:pt>
                <c:pt idx="47">
                  <c:v>0.0094906</c:v>
                </c:pt>
                <c:pt idx="48">
                  <c:v>0.0062314</c:v>
                </c:pt>
                <c:pt idx="49">
                  <c:v>0.0129733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'result  for the 50 scenarios '!$P$1</c:f>
              <c:strCache>
                <c:ptCount val="1"/>
                <c:pt idx="0">
                  <c:v>Q4ave（PKDE）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'!$P$2:$P$51</c:f>
              <c:numCache>
                <c:formatCode>General</c:formatCode>
                <c:ptCount val="50"/>
                <c:pt idx="0">
                  <c:v>0.010733</c:v>
                </c:pt>
                <c:pt idx="1">
                  <c:v>0.010733</c:v>
                </c:pt>
                <c:pt idx="2">
                  <c:v>0.010733</c:v>
                </c:pt>
                <c:pt idx="3">
                  <c:v>0.010733</c:v>
                </c:pt>
                <c:pt idx="4">
                  <c:v>0.010733</c:v>
                </c:pt>
                <c:pt idx="5">
                  <c:v>0.010733</c:v>
                </c:pt>
                <c:pt idx="6">
                  <c:v>0.010733</c:v>
                </c:pt>
                <c:pt idx="7">
                  <c:v>0.010733</c:v>
                </c:pt>
                <c:pt idx="8">
                  <c:v>0.010733</c:v>
                </c:pt>
                <c:pt idx="9">
                  <c:v>0.010733</c:v>
                </c:pt>
                <c:pt idx="10">
                  <c:v>0.010733</c:v>
                </c:pt>
                <c:pt idx="11">
                  <c:v>0.010733</c:v>
                </c:pt>
                <c:pt idx="12">
                  <c:v>0.010733</c:v>
                </c:pt>
                <c:pt idx="13">
                  <c:v>0.010733</c:v>
                </c:pt>
                <c:pt idx="14">
                  <c:v>0.010733</c:v>
                </c:pt>
                <c:pt idx="15">
                  <c:v>0.010733</c:v>
                </c:pt>
                <c:pt idx="16">
                  <c:v>0.010733</c:v>
                </c:pt>
                <c:pt idx="17">
                  <c:v>0.010733</c:v>
                </c:pt>
                <c:pt idx="18">
                  <c:v>0.010733</c:v>
                </c:pt>
                <c:pt idx="19">
                  <c:v>0.010733</c:v>
                </c:pt>
                <c:pt idx="20">
                  <c:v>0.010733</c:v>
                </c:pt>
                <c:pt idx="21">
                  <c:v>0.010733</c:v>
                </c:pt>
                <c:pt idx="22">
                  <c:v>0.010733</c:v>
                </c:pt>
                <c:pt idx="23">
                  <c:v>0.010733</c:v>
                </c:pt>
                <c:pt idx="24">
                  <c:v>0.010733</c:v>
                </c:pt>
                <c:pt idx="25">
                  <c:v>0.010733</c:v>
                </c:pt>
                <c:pt idx="26">
                  <c:v>0.010733</c:v>
                </c:pt>
                <c:pt idx="27">
                  <c:v>0.010733</c:v>
                </c:pt>
                <c:pt idx="28">
                  <c:v>0.010733</c:v>
                </c:pt>
                <c:pt idx="29">
                  <c:v>0.010733</c:v>
                </c:pt>
                <c:pt idx="30">
                  <c:v>0.010733</c:v>
                </c:pt>
                <c:pt idx="31">
                  <c:v>0.010733</c:v>
                </c:pt>
                <c:pt idx="32">
                  <c:v>0.010733</c:v>
                </c:pt>
                <c:pt idx="33">
                  <c:v>0.010733</c:v>
                </c:pt>
                <c:pt idx="34">
                  <c:v>0.010733</c:v>
                </c:pt>
                <c:pt idx="35">
                  <c:v>0.010733</c:v>
                </c:pt>
                <c:pt idx="36">
                  <c:v>0.010733</c:v>
                </c:pt>
                <c:pt idx="37">
                  <c:v>0.010733</c:v>
                </c:pt>
                <c:pt idx="38">
                  <c:v>0.010733</c:v>
                </c:pt>
                <c:pt idx="39">
                  <c:v>0.010733</c:v>
                </c:pt>
                <c:pt idx="40">
                  <c:v>0.010733</c:v>
                </c:pt>
                <c:pt idx="41">
                  <c:v>0.010733</c:v>
                </c:pt>
                <c:pt idx="42">
                  <c:v>0.010733</c:v>
                </c:pt>
                <c:pt idx="43">
                  <c:v>0.010733</c:v>
                </c:pt>
                <c:pt idx="44">
                  <c:v>0.010733</c:v>
                </c:pt>
                <c:pt idx="45">
                  <c:v>0.010733</c:v>
                </c:pt>
                <c:pt idx="46">
                  <c:v>0.010733</c:v>
                </c:pt>
                <c:pt idx="47">
                  <c:v>0.010733</c:v>
                </c:pt>
                <c:pt idx="48">
                  <c:v>0.010733</c:v>
                </c:pt>
                <c:pt idx="49">
                  <c:v>0.010733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'result  for the 50 scenarios '!$Q$1</c:f>
              <c:strCache>
                <c:ptCount val="1"/>
                <c:pt idx="0">
                  <c:v>Q4(GM)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'!$Q$2:$Q$51</c:f>
              <c:numCache>
                <c:formatCode>General</c:formatCode>
                <c:ptCount val="50"/>
                <c:pt idx="0">
                  <c:v>0.0288551</c:v>
                </c:pt>
                <c:pt idx="1">
                  <c:v>0.0265049</c:v>
                </c:pt>
                <c:pt idx="2">
                  <c:v>0.0096897</c:v>
                </c:pt>
                <c:pt idx="3">
                  <c:v>0.0217945</c:v>
                </c:pt>
                <c:pt idx="4">
                  <c:v>0.0134893</c:v>
                </c:pt>
                <c:pt idx="5">
                  <c:v>0.0514597</c:v>
                </c:pt>
                <c:pt idx="6">
                  <c:v>0.021528</c:v>
                </c:pt>
                <c:pt idx="7">
                  <c:v>0.0118733</c:v>
                </c:pt>
                <c:pt idx="8">
                  <c:v>0.03621</c:v>
                </c:pt>
                <c:pt idx="9">
                  <c:v>0.0509169</c:v>
                </c:pt>
                <c:pt idx="10">
                  <c:v>0.0102314</c:v>
                </c:pt>
                <c:pt idx="11">
                  <c:v>0.03716983</c:v>
                </c:pt>
                <c:pt idx="12">
                  <c:v>0.0178815</c:v>
                </c:pt>
                <c:pt idx="13">
                  <c:v>0.0257257</c:v>
                </c:pt>
                <c:pt idx="14">
                  <c:v>0.0287018</c:v>
                </c:pt>
                <c:pt idx="15">
                  <c:v>0.021312</c:v>
                </c:pt>
                <c:pt idx="16">
                  <c:v>0.0185677</c:v>
                </c:pt>
                <c:pt idx="17">
                  <c:v>0.0398566</c:v>
                </c:pt>
                <c:pt idx="18">
                  <c:v>0.0272372</c:v>
                </c:pt>
                <c:pt idx="19">
                  <c:v>0.0124002</c:v>
                </c:pt>
                <c:pt idx="20">
                  <c:v>0.0666921</c:v>
                </c:pt>
                <c:pt idx="21">
                  <c:v>0.0242111</c:v>
                </c:pt>
                <c:pt idx="22">
                  <c:v>0.010125</c:v>
                </c:pt>
                <c:pt idx="23">
                  <c:v>0.0139168</c:v>
                </c:pt>
                <c:pt idx="24">
                  <c:v>0.0194804</c:v>
                </c:pt>
                <c:pt idx="25">
                  <c:v>0.0148166</c:v>
                </c:pt>
                <c:pt idx="26">
                  <c:v>0.0487656</c:v>
                </c:pt>
                <c:pt idx="27">
                  <c:v>0.0221209</c:v>
                </c:pt>
                <c:pt idx="28">
                  <c:v>0.0208558</c:v>
                </c:pt>
                <c:pt idx="29">
                  <c:v>0.0117995</c:v>
                </c:pt>
                <c:pt idx="30">
                  <c:v>0.0126687</c:v>
                </c:pt>
                <c:pt idx="31">
                  <c:v>0.0187348</c:v>
                </c:pt>
                <c:pt idx="32">
                  <c:v>0.04504534</c:v>
                </c:pt>
                <c:pt idx="33">
                  <c:v>0.0143778</c:v>
                </c:pt>
                <c:pt idx="34">
                  <c:v>0.029608</c:v>
                </c:pt>
                <c:pt idx="35">
                  <c:v>0.015915</c:v>
                </c:pt>
                <c:pt idx="36">
                  <c:v>0.0178841</c:v>
                </c:pt>
                <c:pt idx="37">
                  <c:v>0.0122686</c:v>
                </c:pt>
                <c:pt idx="38">
                  <c:v>0.0117642</c:v>
                </c:pt>
                <c:pt idx="39">
                  <c:v>0.0254772</c:v>
                </c:pt>
                <c:pt idx="40">
                  <c:v>0.0189801</c:v>
                </c:pt>
                <c:pt idx="41">
                  <c:v>0.03078758</c:v>
                </c:pt>
                <c:pt idx="42">
                  <c:v>0.0272998</c:v>
                </c:pt>
                <c:pt idx="43">
                  <c:v>0.01217</c:v>
                </c:pt>
                <c:pt idx="44">
                  <c:v>0.0269012</c:v>
                </c:pt>
                <c:pt idx="45">
                  <c:v>0.0122255</c:v>
                </c:pt>
                <c:pt idx="46">
                  <c:v>0.0183666</c:v>
                </c:pt>
                <c:pt idx="47">
                  <c:v>0.03330905</c:v>
                </c:pt>
                <c:pt idx="48">
                  <c:v>0.0381628</c:v>
                </c:pt>
                <c:pt idx="49">
                  <c:v>0.0232059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'result  for the 50 scenarios '!$R$1</c:f>
              <c:strCache>
                <c:ptCount val="1"/>
                <c:pt idx="0">
                  <c:v>Q4ave（GM）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'!$R$2:$R$51</c:f>
              <c:numCache>
                <c:formatCode>General</c:formatCode>
                <c:ptCount val="50"/>
                <c:pt idx="0">
                  <c:v>0.024187</c:v>
                </c:pt>
                <c:pt idx="1">
                  <c:v>0.024187</c:v>
                </c:pt>
                <c:pt idx="2">
                  <c:v>0.024187</c:v>
                </c:pt>
                <c:pt idx="3">
                  <c:v>0.024187</c:v>
                </c:pt>
                <c:pt idx="4">
                  <c:v>0.024187</c:v>
                </c:pt>
                <c:pt idx="5">
                  <c:v>0.024187</c:v>
                </c:pt>
                <c:pt idx="6">
                  <c:v>0.024187</c:v>
                </c:pt>
                <c:pt idx="7">
                  <c:v>0.024187</c:v>
                </c:pt>
                <c:pt idx="8">
                  <c:v>0.024187</c:v>
                </c:pt>
                <c:pt idx="9">
                  <c:v>0.024187</c:v>
                </c:pt>
                <c:pt idx="10">
                  <c:v>0.024187</c:v>
                </c:pt>
                <c:pt idx="11">
                  <c:v>0.024187</c:v>
                </c:pt>
                <c:pt idx="12">
                  <c:v>0.024187</c:v>
                </c:pt>
                <c:pt idx="13">
                  <c:v>0.024187</c:v>
                </c:pt>
                <c:pt idx="14">
                  <c:v>0.024187</c:v>
                </c:pt>
                <c:pt idx="15">
                  <c:v>0.024187</c:v>
                </c:pt>
                <c:pt idx="16">
                  <c:v>0.024187</c:v>
                </c:pt>
                <c:pt idx="17">
                  <c:v>0.024187</c:v>
                </c:pt>
                <c:pt idx="18">
                  <c:v>0.024187</c:v>
                </c:pt>
                <c:pt idx="19">
                  <c:v>0.024187</c:v>
                </c:pt>
                <c:pt idx="20">
                  <c:v>0.024187</c:v>
                </c:pt>
                <c:pt idx="21">
                  <c:v>0.024187</c:v>
                </c:pt>
                <c:pt idx="22">
                  <c:v>0.024187</c:v>
                </c:pt>
                <c:pt idx="23">
                  <c:v>0.024187</c:v>
                </c:pt>
                <c:pt idx="24">
                  <c:v>0.024187</c:v>
                </c:pt>
                <c:pt idx="25">
                  <c:v>0.024187</c:v>
                </c:pt>
                <c:pt idx="26">
                  <c:v>0.024187</c:v>
                </c:pt>
                <c:pt idx="27">
                  <c:v>0.024187</c:v>
                </c:pt>
                <c:pt idx="28">
                  <c:v>0.024187</c:v>
                </c:pt>
                <c:pt idx="29">
                  <c:v>0.024187</c:v>
                </c:pt>
                <c:pt idx="30">
                  <c:v>0.024187</c:v>
                </c:pt>
                <c:pt idx="31">
                  <c:v>0.024187</c:v>
                </c:pt>
                <c:pt idx="32">
                  <c:v>0.024187</c:v>
                </c:pt>
                <c:pt idx="33">
                  <c:v>0.024187</c:v>
                </c:pt>
                <c:pt idx="34">
                  <c:v>0.024187</c:v>
                </c:pt>
                <c:pt idx="35">
                  <c:v>0.024187</c:v>
                </c:pt>
                <c:pt idx="36">
                  <c:v>0.024187</c:v>
                </c:pt>
                <c:pt idx="37">
                  <c:v>0.024187</c:v>
                </c:pt>
                <c:pt idx="38">
                  <c:v>0.024187</c:v>
                </c:pt>
                <c:pt idx="39">
                  <c:v>0.024187</c:v>
                </c:pt>
                <c:pt idx="40">
                  <c:v>0.024187</c:v>
                </c:pt>
                <c:pt idx="41">
                  <c:v>0.024187</c:v>
                </c:pt>
                <c:pt idx="42">
                  <c:v>0.024187</c:v>
                </c:pt>
                <c:pt idx="43">
                  <c:v>0.024187</c:v>
                </c:pt>
                <c:pt idx="44">
                  <c:v>0.024187</c:v>
                </c:pt>
                <c:pt idx="45">
                  <c:v>0.024187</c:v>
                </c:pt>
                <c:pt idx="46">
                  <c:v>0.024187</c:v>
                </c:pt>
                <c:pt idx="47">
                  <c:v>0.024187</c:v>
                </c:pt>
                <c:pt idx="48">
                  <c:v>0.024187</c:v>
                </c:pt>
                <c:pt idx="49">
                  <c:v>0.024187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15400"/>
        <c:axId val="663116056"/>
      </c:lineChart>
      <c:catAx>
        <c:axId val="663115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16056"/>
        <c:crosses val="autoZero"/>
        <c:auto val="1"/>
        <c:lblAlgn val="ctr"/>
        <c:lblOffset val="100"/>
        <c:noMultiLvlLbl val="0"/>
      </c:catAx>
      <c:valAx>
        <c:axId val="66311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1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kern="1200" spc="0" baseline="0">
                <a:solidFill>
                  <a:srgbClr val="595959"/>
                </a:solidFill>
                <a:effectLst/>
              </a:rPr>
              <a:t>estimation of P4</a:t>
            </a:r>
            <a:endParaRPr lang="zh-CN" altLang="zh-CN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'result  for the 50 scenarios '!$K$1</c:f>
              <c:strCache>
                <c:ptCount val="1"/>
                <c:pt idx="0">
                  <c:v>P4（PKDE）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'!$K$2:$K$51</c:f>
              <c:numCache>
                <c:formatCode>General</c:formatCode>
                <c:ptCount val="50"/>
                <c:pt idx="0">
                  <c:v>0.00327900000000003</c:v>
                </c:pt>
                <c:pt idx="1">
                  <c:v>0.000907999999999964</c:v>
                </c:pt>
                <c:pt idx="2">
                  <c:v>0.010237</c:v>
                </c:pt>
                <c:pt idx="3">
                  <c:v>0.00697399999999998</c:v>
                </c:pt>
                <c:pt idx="4">
                  <c:v>0.00806100000000004</c:v>
                </c:pt>
                <c:pt idx="5">
                  <c:v>0.000155000000000016</c:v>
                </c:pt>
                <c:pt idx="6">
                  <c:v>0.000439999999999996</c:v>
                </c:pt>
                <c:pt idx="7">
                  <c:v>0.015037</c:v>
                </c:pt>
                <c:pt idx="8">
                  <c:v>0.00239700000000004</c:v>
                </c:pt>
                <c:pt idx="9">
                  <c:v>8.000000000008e-6</c:v>
                </c:pt>
                <c:pt idx="10">
                  <c:v>0.019942</c:v>
                </c:pt>
                <c:pt idx="11">
                  <c:v>0.00114800000000004</c:v>
                </c:pt>
                <c:pt idx="12">
                  <c:v>0.017045</c:v>
                </c:pt>
                <c:pt idx="13">
                  <c:v>0.001272</c:v>
                </c:pt>
                <c:pt idx="14">
                  <c:v>0.00114900000000001</c:v>
                </c:pt>
                <c:pt idx="15">
                  <c:v>0.00213599999999997</c:v>
                </c:pt>
                <c:pt idx="16">
                  <c:v>0.010177</c:v>
                </c:pt>
                <c:pt idx="17">
                  <c:v>0.00119600000000003</c:v>
                </c:pt>
                <c:pt idx="18">
                  <c:v>0.003695</c:v>
                </c:pt>
                <c:pt idx="19">
                  <c:v>0.00923499999999999</c:v>
                </c:pt>
                <c:pt idx="20">
                  <c:v>0.000454999999999983</c:v>
                </c:pt>
                <c:pt idx="21">
                  <c:v>0.00427500000000003</c:v>
                </c:pt>
                <c:pt idx="22">
                  <c:v>0.015181</c:v>
                </c:pt>
                <c:pt idx="23">
                  <c:v>0.019969</c:v>
                </c:pt>
                <c:pt idx="24">
                  <c:v>0.00568299999999999</c:v>
                </c:pt>
                <c:pt idx="25">
                  <c:v>0.011801</c:v>
                </c:pt>
                <c:pt idx="26">
                  <c:v>0.00241200000000003</c:v>
                </c:pt>
                <c:pt idx="27">
                  <c:v>0.006193</c:v>
                </c:pt>
                <c:pt idx="28">
                  <c:v>0.01624</c:v>
                </c:pt>
                <c:pt idx="29">
                  <c:v>0.020099</c:v>
                </c:pt>
                <c:pt idx="30">
                  <c:v>0.009463</c:v>
                </c:pt>
                <c:pt idx="31">
                  <c:v>0.003807</c:v>
                </c:pt>
                <c:pt idx="32">
                  <c:v>0.00136400000000003</c:v>
                </c:pt>
                <c:pt idx="33">
                  <c:v>0.00455299999999997</c:v>
                </c:pt>
                <c:pt idx="34">
                  <c:v>0.00184500000000004</c:v>
                </c:pt>
                <c:pt idx="35">
                  <c:v>0.00963700000000001</c:v>
                </c:pt>
                <c:pt idx="36">
                  <c:v>0.000988999999999962</c:v>
                </c:pt>
                <c:pt idx="37">
                  <c:v>0.00472999999999996</c:v>
                </c:pt>
                <c:pt idx="38">
                  <c:v>0.018887</c:v>
                </c:pt>
                <c:pt idx="39">
                  <c:v>0.000713999999999992</c:v>
                </c:pt>
                <c:pt idx="40">
                  <c:v>0.00897700000000001</c:v>
                </c:pt>
                <c:pt idx="41">
                  <c:v>0.000672000000000006</c:v>
                </c:pt>
                <c:pt idx="42">
                  <c:v>0.00190599999999996</c:v>
                </c:pt>
                <c:pt idx="43">
                  <c:v>0.00460099999999997</c:v>
                </c:pt>
                <c:pt idx="44">
                  <c:v>0.00109399999999998</c:v>
                </c:pt>
                <c:pt idx="45">
                  <c:v>0.00956300000000004</c:v>
                </c:pt>
                <c:pt idx="46">
                  <c:v>0.017158</c:v>
                </c:pt>
                <c:pt idx="47">
                  <c:v>0.005824</c:v>
                </c:pt>
                <c:pt idx="48">
                  <c:v>0.013037</c:v>
                </c:pt>
                <c:pt idx="49">
                  <c:v>0.014351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'result  for the 50 scenarios '!$L$1</c:f>
              <c:strCache>
                <c:ptCount val="1"/>
                <c:pt idx="0">
                  <c:v>P4ave（PKDE）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'!$L$2:$L$51</c:f>
              <c:numCache>
                <c:formatCode>General</c:formatCode>
                <c:ptCount val="50"/>
                <c:pt idx="0">
                  <c:v>0.00699942000000001</c:v>
                </c:pt>
                <c:pt idx="1">
                  <c:v>0.00699942000000001</c:v>
                </c:pt>
                <c:pt idx="2">
                  <c:v>0.00699942</c:v>
                </c:pt>
                <c:pt idx="3">
                  <c:v>0.00699942</c:v>
                </c:pt>
                <c:pt idx="4">
                  <c:v>0.00699942</c:v>
                </c:pt>
                <c:pt idx="5">
                  <c:v>0.00699942</c:v>
                </c:pt>
                <c:pt idx="6">
                  <c:v>0.00699942</c:v>
                </c:pt>
                <c:pt idx="7">
                  <c:v>0.00699942</c:v>
                </c:pt>
                <c:pt idx="8">
                  <c:v>0.00699942</c:v>
                </c:pt>
                <c:pt idx="9">
                  <c:v>0.00699942</c:v>
                </c:pt>
                <c:pt idx="10">
                  <c:v>0.00699942</c:v>
                </c:pt>
                <c:pt idx="11">
                  <c:v>0.00699942</c:v>
                </c:pt>
                <c:pt idx="12">
                  <c:v>0.00699942</c:v>
                </c:pt>
                <c:pt idx="13">
                  <c:v>0.00699942</c:v>
                </c:pt>
                <c:pt idx="14">
                  <c:v>0.00699942</c:v>
                </c:pt>
                <c:pt idx="15">
                  <c:v>0.00699942</c:v>
                </c:pt>
                <c:pt idx="16">
                  <c:v>0.00699942</c:v>
                </c:pt>
                <c:pt idx="17">
                  <c:v>0.00699942</c:v>
                </c:pt>
                <c:pt idx="18">
                  <c:v>0.00699942</c:v>
                </c:pt>
                <c:pt idx="19">
                  <c:v>0.00699942</c:v>
                </c:pt>
                <c:pt idx="20">
                  <c:v>0.00699942</c:v>
                </c:pt>
                <c:pt idx="21">
                  <c:v>0.00699942</c:v>
                </c:pt>
                <c:pt idx="22">
                  <c:v>0.00699942</c:v>
                </c:pt>
                <c:pt idx="23">
                  <c:v>0.00699942</c:v>
                </c:pt>
                <c:pt idx="24">
                  <c:v>0.00699942</c:v>
                </c:pt>
                <c:pt idx="25">
                  <c:v>0.00699942</c:v>
                </c:pt>
                <c:pt idx="26">
                  <c:v>0.00699942</c:v>
                </c:pt>
                <c:pt idx="27">
                  <c:v>0.00699942</c:v>
                </c:pt>
                <c:pt idx="28">
                  <c:v>0.00699942</c:v>
                </c:pt>
                <c:pt idx="29">
                  <c:v>0.00699942</c:v>
                </c:pt>
                <c:pt idx="30">
                  <c:v>0.00699942</c:v>
                </c:pt>
                <c:pt idx="31">
                  <c:v>0.00699942</c:v>
                </c:pt>
                <c:pt idx="32">
                  <c:v>0.00699942</c:v>
                </c:pt>
                <c:pt idx="33">
                  <c:v>0.00699942</c:v>
                </c:pt>
                <c:pt idx="34">
                  <c:v>0.00699942</c:v>
                </c:pt>
                <c:pt idx="35">
                  <c:v>0.00699942</c:v>
                </c:pt>
                <c:pt idx="36">
                  <c:v>0.00699942</c:v>
                </c:pt>
                <c:pt idx="37">
                  <c:v>0.00699942</c:v>
                </c:pt>
                <c:pt idx="38">
                  <c:v>0.00699942</c:v>
                </c:pt>
                <c:pt idx="39">
                  <c:v>0.00699942</c:v>
                </c:pt>
                <c:pt idx="40">
                  <c:v>0.00699942</c:v>
                </c:pt>
                <c:pt idx="41">
                  <c:v>0.00699942</c:v>
                </c:pt>
                <c:pt idx="42">
                  <c:v>0.00699942</c:v>
                </c:pt>
                <c:pt idx="43">
                  <c:v>0.00699942</c:v>
                </c:pt>
                <c:pt idx="44">
                  <c:v>0.00699942</c:v>
                </c:pt>
                <c:pt idx="45">
                  <c:v>0.00699942</c:v>
                </c:pt>
                <c:pt idx="46">
                  <c:v>0.00699942</c:v>
                </c:pt>
                <c:pt idx="47">
                  <c:v>0.00699942</c:v>
                </c:pt>
                <c:pt idx="48">
                  <c:v>0.00699942</c:v>
                </c:pt>
                <c:pt idx="49">
                  <c:v>0.00699942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'result  for the 50 scenarios '!$M$1</c:f>
              <c:strCache>
                <c:ptCount val="1"/>
                <c:pt idx="0">
                  <c:v>P4（GM）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'!$M$2:$M$51</c:f>
              <c:numCache>
                <c:formatCode>General</c:formatCode>
                <c:ptCount val="50"/>
                <c:pt idx="0">
                  <c:v>0.038411</c:v>
                </c:pt>
                <c:pt idx="1">
                  <c:v>0.065013</c:v>
                </c:pt>
                <c:pt idx="2">
                  <c:v>0.048145</c:v>
                </c:pt>
                <c:pt idx="3">
                  <c:v>0.032215</c:v>
                </c:pt>
                <c:pt idx="4">
                  <c:v>0.04332</c:v>
                </c:pt>
                <c:pt idx="5">
                  <c:v>0.041662</c:v>
                </c:pt>
                <c:pt idx="6">
                  <c:v>0.02504</c:v>
                </c:pt>
                <c:pt idx="7">
                  <c:v>0.055916</c:v>
                </c:pt>
                <c:pt idx="8">
                  <c:v>0.040088</c:v>
                </c:pt>
                <c:pt idx="9">
                  <c:v>0.053744</c:v>
                </c:pt>
                <c:pt idx="10">
                  <c:v>0.043505</c:v>
                </c:pt>
                <c:pt idx="11">
                  <c:v>0.037401</c:v>
                </c:pt>
                <c:pt idx="12">
                  <c:v>0.027044</c:v>
                </c:pt>
                <c:pt idx="13">
                  <c:v>0.084134</c:v>
                </c:pt>
                <c:pt idx="14">
                  <c:v>0.036877</c:v>
                </c:pt>
                <c:pt idx="15">
                  <c:v>0.079686</c:v>
                </c:pt>
                <c:pt idx="16">
                  <c:v>0.0524480000000001</c:v>
                </c:pt>
                <c:pt idx="17">
                  <c:v>0.054204</c:v>
                </c:pt>
                <c:pt idx="18">
                  <c:v>0.066307</c:v>
                </c:pt>
                <c:pt idx="19">
                  <c:v>0.050743</c:v>
                </c:pt>
                <c:pt idx="20">
                  <c:v>0.039063</c:v>
                </c:pt>
                <c:pt idx="21">
                  <c:v>0.063926</c:v>
                </c:pt>
                <c:pt idx="22">
                  <c:v>0.064538</c:v>
                </c:pt>
                <c:pt idx="23">
                  <c:v>0.029844</c:v>
                </c:pt>
                <c:pt idx="24">
                  <c:v>0.055764</c:v>
                </c:pt>
                <c:pt idx="25">
                  <c:v>0.057602</c:v>
                </c:pt>
                <c:pt idx="26">
                  <c:v>0.030501</c:v>
                </c:pt>
                <c:pt idx="27">
                  <c:v>0.081443</c:v>
                </c:pt>
                <c:pt idx="28">
                  <c:v>0.019982</c:v>
                </c:pt>
                <c:pt idx="29">
                  <c:v>0.038645</c:v>
                </c:pt>
                <c:pt idx="30">
                  <c:v>0.06323</c:v>
                </c:pt>
                <c:pt idx="31">
                  <c:v>0.037241</c:v>
                </c:pt>
                <c:pt idx="32">
                  <c:v>0.039178</c:v>
                </c:pt>
                <c:pt idx="33">
                  <c:v>0.055409</c:v>
                </c:pt>
                <c:pt idx="34">
                  <c:v>0.116736</c:v>
                </c:pt>
                <c:pt idx="35">
                  <c:v>0.041933</c:v>
                </c:pt>
                <c:pt idx="36">
                  <c:v>0.0286920000000001</c:v>
                </c:pt>
                <c:pt idx="37">
                  <c:v>0.0381170000000001</c:v>
                </c:pt>
                <c:pt idx="38">
                  <c:v>0.089701</c:v>
                </c:pt>
                <c:pt idx="39">
                  <c:v>0.049793</c:v>
                </c:pt>
                <c:pt idx="40">
                  <c:v>0.082357</c:v>
                </c:pt>
                <c:pt idx="41">
                  <c:v>0.10511</c:v>
                </c:pt>
                <c:pt idx="42">
                  <c:v>0.040437</c:v>
                </c:pt>
                <c:pt idx="43">
                  <c:v>0.0362750000000001</c:v>
                </c:pt>
                <c:pt idx="44">
                  <c:v>0.084802</c:v>
                </c:pt>
                <c:pt idx="45">
                  <c:v>0.058169</c:v>
                </c:pt>
                <c:pt idx="46">
                  <c:v>0.028678</c:v>
                </c:pt>
                <c:pt idx="47">
                  <c:v>0.01847</c:v>
                </c:pt>
                <c:pt idx="48">
                  <c:v>0.022709</c:v>
                </c:pt>
                <c:pt idx="49">
                  <c:v>0.022636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'result  for the 50 scenarios '!$N$1</c:f>
              <c:strCache>
                <c:ptCount val="1"/>
                <c:pt idx="0">
                  <c:v>P4ave（GM）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'result  for the 50 scenarios '!$N$2:$N$51</c:f>
              <c:numCache>
                <c:formatCode>General</c:formatCode>
                <c:ptCount val="50"/>
                <c:pt idx="0">
                  <c:v>0.050338</c:v>
                </c:pt>
                <c:pt idx="1">
                  <c:v>0.050338</c:v>
                </c:pt>
                <c:pt idx="2">
                  <c:v>0.050338</c:v>
                </c:pt>
                <c:pt idx="3">
                  <c:v>0.050338</c:v>
                </c:pt>
                <c:pt idx="4">
                  <c:v>0.050338</c:v>
                </c:pt>
                <c:pt idx="5">
                  <c:v>0.050338</c:v>
                </c:pt>
                <c:pt idx="6">
                  <c:v>0.050338</c:v>
                </c:pt>
                <c:pt idx="7">
                  <c:v>0.050338</c:v>
                </c:pt>
                <c:pt idx="8">
                  <c:v>0.050338</c:v>
                </c:pt>
                <c:pt idx="9">
                  <c:v>0.050338</c:v>
                </c:pt>
                <c:pt idx="10">
                  <c:v>0.050338</c:v>
                </c:pt>
                <c:pt idx="11">
                  <c:v>0.050338</c:v>
                </c:pt>
                <c:pt idx="12">
                  <c:v>0.050338</c:v>
                </c:pt>
                <c:pt idx="13">
                  <c:v>0.050338</c:v>
                </c:pt>
                <c:pt idx="14">
                  <c:v>0.050338</c:v>
                </c:pt>
                <c:pt idx="15">
                  <c:v>0.050338</c:v>
                </c:pt>
                <c:pt idx="16">
                  <c:v>0.050338</c:v>
                </c:pt>
                <c:pt idx="17">
                  <c:v>0.050338</c:v>
                </c:pt>
                <c:pt idx="18">
                  <c:v>0.050338</c:v>
                </c:pt>
                <c:pt idx="19">
                  <c:v>0.050338</c:v>
                </c:pt>
                <c:pt idx="20">
                  <c:v>0.050338</c:v>
                </c:pt>
                <c:pt idx="21">
                  <c:v>0.050338</c:v>
                </c:pt>
                <c:pt idx="22">
                  <c:v>0.050338</c:v>
                </c:pt>
                <c:pt idx="23">
                  <c:v>0.050338</c:v>
                </c:pt>
                <c:pt idx="24">
                  <c:v>0.050338</c:v>
                </c:pt>
                <c:pt idx="25">
                  <c:v>0.050338</c:v>
                </c:pt>
                <c:pt idx="26">
                  <c:v>0.050338</c:v>
                </c:pt>
                <c:pt idx="27">
                  <c:v>0.050338</c:v>
                </c:pt>
                <c:pt idx="28">
                  <c:v>0.050338</c:v>
                </c:pt>
                <c:pt idx="29">
                  <c:v>0.050338</c:v>
                </c:pt>
                <c:pt idx="30">
                  <c:v>0.050338</c:v>
                </c:pt>
                <c:pt idx="31">
                  <c:v>0.050338</c:v>
                </c:pt>
                <c:pt idx="32">
                  <c:v>0.050338</c:v>
                </c:pt>
                <c:pt idx="33">
                  <c:v>0.050338</c:v>
                </c:pt>
                <c:pt idx="34">
                  <c:v>0.050338</c:v>
                </c:pt>
                <c:pt idx="35">
                  <c:v>0.050338</c:v>
                </c:pt>
                <c:pt idx="36">
                  <c:v>0.050338</c:v>
                </c:pt>
                <c:pt idx="37">
                  <c:v>0.050338</c:v>
                </c:pt>
                <c:pt idx="38">
                  <c:v>0.050338</c:v>
                </c:pt>
                <c:pt idx="39">
                  <c:v>0.050338</c:v>
                </c:pt>
                <c:pt idx="40">
                  <c:v>0.050338</c:v>
                </c:pt>
                <c:pt idx="41">
                  <c:v>0.050338</c:v>
                </c:pt>
                <c:pt idx="42">
                  <c:v>0.050338</c:v>
                </c:pt>
                <c:pt idx="43">
                  <c:v>0.050338</c:v>
                </c:pt>
                <c:pt idx="44">
                  <c:v>0.050338</c:v>
                </c:pt>
                <c:pt idx="45">
                  <c:v>0.050338</c:v>
                </c:pt>
                <c:pt idx="46">
                  <c:v>0.050338</c:v>
                </c:pt>
                <c:pt idx="47">
                  <c:v>0.050338</c:v>
                </c:pt>
                <c:pt idx="48">
                  <c:v>0.050338</c:v>
                </c:pt>
                <c:pt idx="49">
                  <c:v>0.050338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9188992"/>
        <c:axId val="669196208"/>
      </c:lineChart>
      <c:catAx>
        <c:axId val="66918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196208"/>
        <c:crosses val="autoZero"/>
        <c:auto val="1"/>
        <c:lblAlgn val="ctr"/>
        <c:lblOffset val="100"/>
        <c:noMultiLvlLbl val="0"/>
      </c:catAx>
      <c:valAx>
        <c:axId val="66919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18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28</xdr:col>
      <xdr:colOff>152400</xdr:colOff>
      <xdr:row>48</xdr:row>
      <xdr:rowOff>62230</xdr:rowOff>
    </xdr:from>
    <xdr:to>
      <xdr:col>34</xdr:col>
      <xdr:colOff>557530</xdr:colOff>
      <xdr:row>63</xdr:row>
      <xdr:rowOff>90805</xdr:rowOff>
    </xdr:to>
    <xdr:graphicFrame>
      <xdr:nvGraphicFramePr>
        <xdr:cNvPr id="11" name="图表 10"/>
        <xdr:cNvGraphicFramePr/>
      </xdr:nvGraphicFramePr>
      <xdr:xfrm>
        <a:off x="21446490" y="8505190"/>
        <a:ext cx="4279900" cy="2667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252095</xdr:colOff>
      <xdr:row>56</xdr:row>
      <xdr:rowOff>13970</xdr:rowOff>
    </xdr:from>
    <xdr:to>
      <xdr:col>20</xdr:col>
      <xdr:colOff>383540</xdr:colOff>
      <xdr:row>71</xdr:row>
      <xdr:rowOff>42545</xdr:rowOff>
    </xdr:to>
    <xdr:graphicFrame>
      <xdr:nvGraphicFramePr>
        <xdr:cNvPr id="2" name="图表 1"/>
        <xdr:cNvGraphicFramePr/>
      </xdr:nvGraphicFramePr>
      <xdr:xfrm>
        <a:off x="10916285" y="9864090"/>
        <a:ext cx="4275455" cy="2667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427990</xdr:colOff>
      <xdr:row>34</xdr:row>
      <xdr:rowOff>90805</xdr:rowOff>
    </xdr:from>
    <xdr:to>
      <xdr:col>34</xdr:col>
      <xdr:colOff>187960</xdr:colOff>
      <xdr:row>49</xdr:row>
      <xdr:rowOff>119380</xdr:rowOff>
    </xdr:to>
    <xdr:graphicFrame>
      <xdr:nvGraphicFramePr>
        <xdr:cNvPr id="3" name="图表 2"/>
        <xdr:cNvGraphicFramePr/>
      </xdr:nvGraphicFramePr>
      <xdr:xfrm>
        <a:off x="21076285" y="6071235"/>
        <a:ext cx="4280535" cy="2667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66675</xdr:colOff>
      <xdr:row>55</xdr:row>
      <xdr:rowOff>161925</xdr:rowOff>
    </xdr:from>
    <xdr:to>
      <xdr:col>13</xdr:col>
      <xdr:colOff>897890</xdr:colOff>
      <xdr:row>71</xdr:row>
      <xdr:rowOff>9525</xdr:rowOff>
    </xdr:to>
    <xdr:graphicFrame>
      <xdr:nvGraphicFramePr>
        <xdr:cNvPr id="4" name="图表 3"/>
        <xdr:cNvGraphicFramePr/>
      </xdr:nvGraphicFramePr>
      <xdr:xfrm>
        <a:off x="5636260" y="9836150"/>
        <a:ext cx="4320540" cy="2661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7"/>
  <sheetViews>
    <sheetView tabSelected="1" workbookViewId="0">
      <selection activeCell="P76" sqref="P76"/>
    </sheetView>
  </sheetViews>
  <sheetFormatPr defaultColWidth="9" defaultRowHeight="13.85"/>
  <cols>
    <col min="2" max="2" width="10.3716814159292" customWidth="1"/>
    <col min="3" max="3" width="10.5044247787611" customWidth="1"/>
    <col min="6" max="7" width="10.3716814159292" customWidth="1"/>
    <col min="12" max="12" width="12.6283185840708" customWidth="1"/>
    <col min="14" max="14" width="13.3716814159292" customWidth="1"/>
    <col min="16" max="16" width="12.6283185840708" customWidth="1"/>
    <col min="18" max="18" width="13.3716814159292" customWidth="1"/>
    <col min="20" max="20" width="13.7522123893805" customWidth="1"/>
    <col min="22" max="22" width="13.7522123893805" customWidth="1"/>
    <col min="23" max="23" width="11.6283185840708" customWidth="1"/>
    <col min="24" max="24" width="13.7522123893805" customWidth="1"/>
    <col min="25" max="25" width="10.5044247787611" customWidth="1"/>
    <col min="26" max="26" width="13.752212389380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1</v>
      </c>
      <c r="L1" t="s">
        <v>9</v>
      </c>
      <c r="M1" t="s">
        <v>2</v>
      </c>
      <c r="N1" t="s">
        <v>10</v>
      </c>
      <c r="O1" t="s">
        <v>3</v>
      </c>
      <c r="P1" t="s">
        <v>11</v>
      </c>
      <c r="Q1" t="s">
        <v>4</v>
      </c>
      <c r="R1" t="s">
        <v>12</v>
      </c>
      <c r="S1" t="s">
        <v>5</v>
      </c>
      <c r="T1" t="s">
        <v>13</v>
      </c>
      <c r="U1" t="s">
        <v>6</v>
      </c>
      <c r="V1" t="s">
        <v>14</v>
      </c>
      <c r="W1" t="s">
        <v>7</v>
      </c>
      <c r="X1" t="s">
        <v>15</v>
      </c>
      <c r="Y1" t="s">
        <v>8</v>
      </c>
      <c r="Z1" t="s">
        <v>16</v>
      </c>
    </row>
    <row r="2" spans="1:26">
      <c r="A2">
        <v>1</v>
      </c>
      <c r="B2" s="18">
        <f>'1'!O26</f>
        <v>-0.00327900000000003</v>
      </c>
      <c r="C2" s="18">
        <f>'1'!Q26</f>
        <v>-0.038411</v>
      </c>
      <c r="D2">
        <f>'1'!O27</f>
        <v>0.0058982</v>
      </c>
      <c r="E2">
        <f>'1'!Q27</f>
        <v>0.0288551</v>
      </c>
      <c r="F2" s="18">
        <f>'1'!O54</f>
        <v>-0.00227199999999994</v>
      </c>
      <c r="G2" s="18">
        <f>'1'!Q54</f>
        <v>-0.0203059999999999</v>
      </c>
      <c r="H2">
        <f>'1'!O55</f>
        <v>0.00476799999999999</v>
      </c>
      <c r="I2">
        <f>'1'!Q55</f>
        <v>0.017526</v>
      </c>
      <c r="K2">
        <f>ABS(B2)</f>
        <v>0.00327900000000003</v>
      </c>
      <c r="L2" s="19">
        <f>AVERAGE(K2:K51)</f>
        <v>0.00699942000000001</v>
      </c>
      <c r="M2">
        <f>ABS(C2)</f>
        <v>0.038411</v>
      </c>
      <c r="N2">
        <v>0.050338</v>
      </c>
      <c r="O2">
        <f t="shared" ref="O2:O17" si="0">ABS(D2)</f>
        <v>0.0058982</v>
      </c>
      <c r="P2">
        <v>0.010733</v>
      </c>
      <c r="Q2">
        <f t="shared" ref="Q2:Q17" si="1">ABS(E2)</f>
        <v>0.0288551</v>
      </c>
      <c r="R2">
        <v>0.024187</v>
      </c>
      <c r="S2">
        <f t="shared" ref="S2:S17" si="2">ABS(F2)</f>
        <v>0.00227199999999994</v>
      </c>
      <c r="T2">
        <v>0.003436</v>
      </c>
      <c r="U2">
        <f t="shared" ref="U2:U17" si="3">ABS(G2)</f>
        <v>0.0203059999999999</v>
      </c>
      <c r="V2">
        <v>0.02741</v>
      </c>
      <c r="W2">
        <f t="shared" ref="W2:W17" si="4">ABS(H2)</f>
        <v>0.00476799999999999</v>
      </c>
      <c r="X2">
        <v>0.007042</v>
      </c>
      <c r="Y2">
        <f t="shared" ref="Y2:Y17" si="5">ABS(I2)</f>
        <v>0.017526</v>
      </c>
      <c r="Z2">
        <v>0.013626</v>
      </c>
    </row>
    <row r="3" spans="1:26">
      <c r="A3">
        <v>2</v>
      </c>
      <c r="B3">
        <f>'2'!O26</f>
        <v>0.000907999999999964</v>
      </c>
      <c r="C3">
        <f>'2'!Q26</f>
        <v>-0.065013</v>
      </c>
      <c r="D3">
        <f>'2'!O27</f>
        <v>-0.0125593</v>
      </c>
      <c r="E3">
        <f>'2'!Q27</f>
        <v>-0.0265049</v>
      </c>
      <c r="F3">
        <f>'2'!O54</f>
        <v>0.000870000000000037</v>
      </c>
      <c r="G3">
        <f>'2'!Q54</f>
        <v>-0.0361819999999999</v>
      </c>
      <c r="H3">
        <f>'2'!O55</f>
        <v>-0.009133</v>
      </c>
      <c r="I3">
        <f>'2'!Q55</f>
        <v>-0.013278</v>
      </c>
      <c r="K3">
        <f>ABS(B3)</f>
        <v>0.000907999999999964</v>
      </c>
      <c r="L3" s="19">
        <f>AVERAGE(K2:K51)</f>
        <v>0.00699942000000001</v>
      </c>
      <c r="M3">
        <f>ABS(C3)</f>
        <v>0.065013</v>
      </c>
      <c r="N3">
        <v>0.050338</v>
      </c>
      <c r="O3">
        <f t="shared" si="0"/>
        <v>0.0125593</v>
      </c>
      <c r="P3">
        <v>0.010733</v>
      </c>
      <c r="Q3">
        <f t="shared" si="1"/>
        <v>0.0265049</v>
      </c>
      <c r="R3">
        <v>0.024187</v>
      </c>
      <c r="S3">
        <f t="shared" si="2"/>
        <v>0.000870000000000037</v>
      </c>
      <c r="T3">
        <v>0.003436</v>
      </c>
      <c r="U3">
        <f t="shared" si="3"/>
        <v>0.0361819999999999</v>
      </c>
      <c r="V3">
        <v>0.02741</v>
      </c>
      <c r="W3">
        <f t="shared" si="4"/>
        <v>0.009133</v>
      </c>
      <c r="X3">
        <v>0.007042</v>
      </c>
      <c r="Y3">
        <f t="shared" si="5"/>
        <v>0.013278</v>
      </c>
      <c r="Z3">
        <v>0.013626</v>
      </c>
    </row>
    <row r="4" spans="1:26">
      <c r="A4">
        <v>3</v>
      </c>
      <c r="B4" s="18">
        <f>'3'!O26</f>
        <v>0.010237</v>
      </c>
      <c r="C4" s="18">
        <f>'3'!Q26</f>
        <v>0.048145</v>
      </c>
      <c r="D4">
        <f>'3'!O27</f>
        <v>-0.0096112</v>
      </c>
      <c r="E4">
        <f>'3'!Q27</f>
        <v>-0.0096897</v>
      </c>
      <c r="F4">
        <f>'3'!O54</f>
        <v>0.00529200000000007</v>
      </c>
      <c r="G4">
        <f>'3'!Q54</f>
        <v>0.025035</v>
      </c>
      <c r="H4">
        <f>'3'!O55</f>
        <v>-0.00561</v>
      </c>
      <c r="I4">
        <f>'3'!Q55</f>
        <v>-0.00592399999999998</v>
      </c>
      <c r="K4">
        <f t="shared" ref="K4:K51" si="6">ABS(B4)</f>
        <v>0.010237</v>
      </c>
      <c r="L4" s="19">
        <v>0.00699942</v>
      </c>
      <c r="M4">
        <f t="shared" ref="M4:M51" si="7">ABS(C4)</f>
        <v>0.048145</v>
      </c>
      <c r="N4">
        <v>0.050338</v>
      </c>
      <c r="O4">
        <f t="shared" si="0"/>
        <v>0.0096112</v>
      </c>
      <c r="P4">
        <v>0.010733</v>
      </c>
      <c r="Q4">
        <f t="shared" si="1"/>
        <v>0.0096897</v>
      </c>
      <c r="R4">
        <v>0.024187</v>
      </c>
      <c r="S4">
        <f t="shared" si="2"/>
        <v>0.00529200000000007</v>
      </c>
      <c r="T4">
        <v>0.003436</v>
      </c>
      <c r="U4">
        <f t="shared" si="3"/>
        <v>0.025035</v>
      </c>
      <c r="V4">
        <v>0.02741</v>
      </c>
      <c r="W4">
        <f t="shared" si="4"/>
        <v>0.00561</v>
      </c>
      <c r="X4">
        <v>0.007042</v>
      </c>
      <c r="Y4">
        <f t="shared" si="5"/>
        <v>0.00592399999999998</v>
      </c>
      <c r="Z4">
        <v>0.013626</v>
      </c>
    </row>
    <row r="5" spans="1:26">
      <c r="A5">
        <v>4</v>
      </c>
      <c r="B5" s="18">
        <f>'4'!O26</f>
        <v>0.00697399999999998</v>
      </c>
      <c r="C5" s="18">
        <f>'4'!Q26</f>
        <v>0.032215</v>
      </c>
      <c r="D5">
        <f>'4'!O27</f>
        <v>-0.0150519</v>
      </c>
      <c r="E5">
        <f>'4'!Q27</f>
        <v>-0.0217945</v>
      </c>
      <c r="F5">
        <f>'4'!O54</f>
        <v>0.004108</v>
      </c>
      <c r="G5">
        <f>'4'!Q54</f>
        <v>0.0167160000000001</v>
      </c>
      <c r="H5">
        <f>'4'!O55</f>
        <v>-0.009968</v>
      </c>
      <c r="I5">
        <f>'4'!Q55</f>
        <v>-0.012586</v>
      </c>
      <c r="K5">
        <f t="shared" si="6"/>
        <v>0.00697399999999998</v>
      </c>
      <c r="L5" s="19">
        <v>0.00699942</v>
      </c>
      <c r="M5">
        <f t="shared" si="7"/>
        <v>0.032215</v>
      </c>
      <c r="N5">
        <v>0.050338</v>
      </c>
      <c r="O5">
        <f t="shared" si="0"/>
        <v>0.0150519</v>
      </c>
      <c r="P5">
        <v>0.010733</v>
      </c>
      <c r="Q5">
        <f t="shared" si="1"/>
        <v>0.0217945</v>
      </c>
      <c r="R5">
        <v>0.024187</v>
      </c>
      <c r="S5">
        <f t="shared" si="2"/>
        <v>0.004108</v>
      </c>
      <c r="T5">
        <v>0.003436</v>
      </c>
      <c r="U5">
        <f t="shared" si="3"/>
        <v>0.0167160000000001</v>
      </c>
      <c r="V5">
        <v>0.02741</v>
      </c>
      <c r="W5">
        <f t="shared" si="4"/>
        <v>0.009968</v>
      </c>
      <c r="X5">
        <v>0.007042</v>
      </c>
      <c r="Y5">
        <f t="shared" si="5"/>
        <v>0.012586</v>
      </c>
      <c r="Z5">
        <v>0.013626</v>
      </c>
    </row>
    <row r="6" spans="1:26">
      <c r="A6">
        <v>5</v>
      </c>
      <c r="B6" s="18">
        <f>'5'!O26</f>
        <v>-0.00806100000000004</v>
      </c>
      <c r="C6" s="18">
        <f>'5'!Q26</f>
        <v>0.04332</v>
      </c>
      <c r="D6">
        <f>'5'!O27</f>
        <v>0.0119334</v>
      </c>
      <c r="E6">
        <f>'5'!Q27</f>
        <v>0.0134893</v>
      </c>
      <c r="F6">
        <f>'5'!O54</f>
        <v>-0.002834</v>
      </c>
      <c r="G6">
        <f>'5'!Q54</f>
        <v>0.021861</v>
      </c>
      <c r="H6">
        <f>'5'!O55</f>
        <v>0.00709899999999999</v>
      </c>
      <c r="I6">
        <f>'5'!Q55</f>
        <v>0.007409</v>
      </c>
      <c r="K6">
        <f t="shared" si="6"/>
        <v>0.00806100000000004</v>
      </c>
      <c r="L6" s="19">
        <v>0.00699942</v>
      </c>
      <c r="M6">
        <f t="shared" si="7"/>
        <v>0.04332</v>
      </c>
      <c r="N6">
        <v>0.050338</v>
      </c>
      <c r="O6">
        <f t="shared" si="0"/>
        <v>0.0119334</v>
      </c>
      <c r="P6">
        <v>0.010733</v>
      </c>
      <c r="Q6">
        <f t="shared" si="1"/>
        <v>0.0134893</v>
      </c>
      <c r="R6">
        <v>0.024187</v>
      </c>
      <c r="S6">
        <f t="shared" si="2"/>
        <v>0.002834</v>
      </c>
      <c r="T6">
        <v>0.003436</v>
      </c>
      <c r="U6">
        <f t="shared" si="3"/>
        <v>0.021861</v>
      </c>
      <c r="V6">
        <v>0.02741</v>
      </c>
      <c r="W6">
        <f t="shared" si="4"/>
        <v>0.00709899999999999</v>
      </c>
      <c r="X6">
        <v>0.007042</v>
      </c>
      <c r="Y6">
        <f t="shared" si="5"/>
        <v>0.007409</v>
      </c>
      <c r="Z6">
        <v>0.013626</v>
      </c>
    </row>
    <row r="7" spans="1:26">
      <c r="A7">
        <v>6</v>
      </c>
      <c r="B7">
        <f>'6'!O26</f>
        <v>-0.000155000000000016</v>
      </c>
      <c r="C7">
        <f>'6'!Q26</f>
        <v>0.041662</v>
      </c>
      <c r="D7">
        <f>'6'!O27</f>
        <v>0.0020185</v>
      </c>
      <c r="E7">
        <f>'6'!Q27</f>
        <v>0.0514597</v>
      </c>
      <c r="F7">
        <f>'6'!O54</f>
        <v>1.00000000002876e-6</v>
      </c>
      <c r="G7">
        <f>'6'!Q54</f>
        <v>0.020733</v>
      </c>
      <c r="H7">
        <f>'6'!O55</f>
        <v>0.00184300000000001</v>
      </c>
      <c r="I7">
        <f>'6'!Q55</f>
        <v>0.03299</v>
      </c>
      <c r="K7">
        <f t="shared" si="6"/>
        <v>0.000155000000000016</v>
      </c>
      <c r="L7" s="19">
        <v>0.00699942</v>
      </c>
      <c r="M7">
        <f t="shared" si="7"/>
        <v>0.041662</v>
      </c>
      <c r="N7">
        <v>0.050338</v>
      </c>
      <c r="O7">
        <f t="shared" si="0"/>
        <v>0.0020185</v>
      </c>
      <c r="P7">
        <v>0.010733</v>
      </c>
      <c r="Q7">
        <f t="shared" si="1"/>
        <v>0.0514597</v>
      </c>
      <c r="R7">
        <v>0.024187</v>
      </c>
      <c r="S7">
        <f t="shared" si="2"/>
        <v>1.00000000002876e-6</v>
      </c>
      <c r="T7">
        <v>0.003436</v>
      </c>
      <c r="U7">
        <f t="shared" si="3"/>
        <v>0.020733</v>
      </c>
      <c r="V7">
        <v>0.02741</v>
      </c>
      <c r="W7">
        <f t="shared" si="4"/>
        <v>0.00184300000000001</v>
      </c>
      <c r="X7">
        <v>0.007042</v>
      </c>
      <c r="Y7">
        <f t="shared" si="5"/>
        <v>0.03299</v>
      </c>
      <c r="Z7">
        <v>0.013626</v>
      </c>
    </row>
    <row r="8" spans="1:26">
      <c r="A8">
        <v>7</v>
      </c>
      <c r="B8" s="18">
        <f>'7'!O26</f>
        <v>-0.000439999999999996</v>
      </c>
      <c r="C8" s="18">
        <f>'7'!Q26</f>
        <v>0.02504</v>
      </c>
      <c r="D8">
        <f>'7'!O27</f>
        <v>0.0124893</v>
      </c>
      <c r="E8">
        <f>'7'!Q27</f>
        <v>0.021528</v>
      </c>
      <c r="F8">
        <f>'7'!O54</f>
        <v>7.90000000000513e-5</v>
      </c>
      <c r="G8">
        <f>'7'!Q54</f>
        <v>0.0128780000000001</v>
      </c>
      <c r="H8">
        <f>'7'!O55</f>
        <v>0.00897300000000001</v>
      </c>
      <c r="I8">
        <f>'7'!Q55</f>
        <v>0.012797</v>
      </c>
      <c r="K8">
        <f t="shared" si="6"/>
        <v>0.000439999999999996</v>
      </c>
      <c r="L8" s="19">
        <v>0.00699942</v>
      </c>
      <c r="M8">
        <f t="shared" si="7"/>
        <v>0.02504</v>
      </c>
      <c r="N8">
        <v>0.050338</v>
      </c>
      <c r="O8">
        <f t="shared" si="0"/>
        <v>0.0124893</v>
      </c>
      <c r="P8">
        <v>0.010733</v>
      </c>
      <c r="Q8">
        <f t="shared" si="1"/>
        <v>0.021528</v>
      </c>
      <c r="R8">
        <v>0.024187</v>
      </c>
      <c r="S8">
        <f t="shared" si="2"/>
        <v>7.90000000000513e-5</v>
      </c>
      <c r="T8">
        <v>0.003436</v>
      </c>
      <c r="U8">
        <f t="shared" si="3"/>
        <v>0.0128780000000001</v>
      </c>
      <c r="V8">
        <v>0.02741</v>
      </c>
      <c r="W8">
        <f t="shared" si="4"/>
        <v>0.00897300000000001</v>
      </c>
      <c r="X8">
        <v>0.007042</v>
      </c>
      <c r="Y8">
        <f t="shared" si="5"/>
        <v>0.012797</v>
      </c>
      <c r="Z8">
        <v>0.013626</v>
      </c>
    </row>
    <row r="9" spans="1:26">
      <c r="A9">
        <v>8</v>
      </c>
      <c r="B9" s="18">
        <f>'8'!O26</f>
        <v>-0.015037</v>
      </c>
      <c r="C9" s="18">
        <f>'8'!Q26</f>
        <v>-0.055916</v>
      </c>
      <c r="D9">
        <f>'8'!O27</f>
        <v>0.0122516</v>
      </c>
      <c r="E9">
        <f>'8'!Q27</f>
        <v>0.0118733</v>
      </c>
      <c r="F9">
        <f>'8'!O54</f>
        <v>-0.00612800000000002</v>
      </c>
      <c r="G9">
        <f>'8'!Q54</f>
        <v>-0.030629</v>
      </c>
      <c r="H9">
        <f>'8'!O55</f>
        <v>0.006884</v>
      </c>
      <c r="I9">
        <f>'8'!Q55</f>
        <v>0.007581</v>
      </c>
      <c r="K9">
        <f t="shared" si="6"/>
        <v>0.015037</v>
      </c>
      <c r="L9" s="19">
        <v>0.00699942</v>
      </c>
      <c r="M9">
        <f t="shared" si="7"/>
        <v>0.055916</v>
      </c>
      <c r="N9">
        <v>0.050338</v>
      </c>
      <c r="O9">
        <f t="shared" si="0"/>
        <v>0.0122516</v>
      </c>
      <c r="P9">
        <v>0.010733</v>
      </c>
      <c r="Q9">
        <f t="shared" si="1"/>
        <v>0.0118733</v>
      </c>
      <c r="R9">
        <v>0.024187</v>
      </c>
      <c r="S9">
        <f t="shared" si="2"/>
        <v>0.00612800000000002</v>
      </c>
      <c r="T9">
        <v>0.003436</v>
      </c>
      <c r="U9">
        <f t="shared" si="3"/>
        <v>0.030629</v>
      </c>
      <c r="V9">
        <v>0.02741</v>
      </c>
      <c r="W9">
        <f t="shared" si="4"/>
        <v>0.006884</v>
      </c>
      <c r="X9">
        <v>0.007042</v>
      </c>
      <c r="Y9">
        <f t="shared" si="5"/>
        <v>0.007581</v>
      </c>
      <c r="Z9">
        <v>0.013626</v>
      </c>
    </row>
    <row r="10" spans="1:26">
      <c r="A10">
        <v>9</v>
      </c>
      <c r="B10" s="18">
        <f>'9'!O26</f>
        <v>-0.00239700000000004</v>
      </c>
      <c r="C10" s="18">
        <f>'9'!Q26</f>
        <v>-0.040088</v>
      </c>
      <c r="D10">
        <f>'9'!O27</f>
        <v>0.0017475</v>
      </c>
      <c r="E10">
        <f>'9'!Q27</f>
        <v>0.03621</v>
      </c>
      <c r="F10">
        <f>'9'!O54</f>
        <v>-0.00161500000000003</v>
      </c>
      <c r="G10">
        <f>'9'!Q54</f>
        <v>-0.0211249999999999</v>
      </c>
      <c r="H10">
        <f>'9'!O55</f>
        <v>0.001637</v>
      </c>
      <c r="I10">
        <f>'9'!Q55</f>
        <v>0.022229</v>
      </c>
      <c r="K10">
        <f t="shared" si="6"/>
        <v>0.00239700000000004</v>
      </c>
      <c r="L10" s="19">
        <v>0.00699942</v>
      </c>
      <c r="M10">
        <f t="shared" si="7"/>
        <v>0.040088</v>
      </c>
      <c r="N10">
        <v>0.050338</v>
      </c>
      <c r="O10">
        <f t="shared" si="0"/>
        <v>0.0017475</v>
      </c>
      <c r="P10">
        <v>0.010733</v>
      </c>
      <c r="Q10">
        <f t="shared" si="1"/>
        <v>0.03621</v>
      </c>
      <c r="R10">
        <v>0.024187</v>
      </c>
      <c r="S10">
        <f t="shared" si="2"/>
        <v>0.00161500000000003</v>
      </c>
      <c r="T10">
        <v>0.003436</v>
      </c>
      <c r="U10">
        <f t="shared" si="3"/>
        <v>0.0211249999999999</v>
      </c>
      <c r="V10">
        <v>0.02741</v>
      </c>
      <c r="W10">
        <f t="shared" si="4"/>
        <v>0.001637</v>
      </c>
      <c r="X10">
        <v>0.007042</v>
      </c>
      <c r="Y10">
        <f t="shared" si="5"/>
        <v>0.022229</v>
      </c>
      <c r="Z10">
        <v>0.013626</v>
      </c>
    </row>
    <row r="11" spans="1:26">
      <c r="A11">
        <v>10</v>
      </c>
      <c r="B11" s="18">
        <f>'10'!O26</f>
        <v>-8.000000000008e-6</v>
      </c>
      <c r="C11" s="18">
        <f>'10'!Q26</f>
        <v>0.053744</v>
      </c>
      <c r="D11">
        <f>'10'!O27</f>
        <v>-0.0038934</v>
      </c>
      <c r="E11">
        <f>'10'!Q27</f>
        <v>-0.0509169</v>
      </c>
      <c r="F11">
        <f>'10'!O54</f>
        <v>0.000249000000000055</v>
      </c>
      <c r="G11">
        <f>'10'!Q54</f>
        <v>0.028961</v>
      </c>
      <c r="H11">
        <f>'10'!O55</f>
        <v>-0.00278300000000001</v>
      </c>
      <c r="I11">
        <f>'10'!Q55</f>
        <v>-0.02654</v>
      </c>
      <c r="K11">
        <f t="shared" si="6"/>
        <v>8.000000000008e-6</v>
      </c>
      <c r="L11" s="19">
        <v>0.00699942</v>
      </c>
      <c r="M11">
        <f t="shared" si="7"/>
        <v>0.053744</v>
      </c>
      <c r="N11">
        <v>0.050338</v>
      </c>
      <c r="O11">
        <f t="shared" si="0"/>
        <v>0.0038934</v>
      </c>
      <c r="P11">
        <v>0.010733</v>
      </c>
      <c r="Q11">
        <f t="shared" si="1"/>
        <v>0.0509169</v>
      </c>
      <c r="R11">
        <v>0.024187</v>
      </c>
      <c r="S11">
        <f t="shared" si="2"/>
        <v>0.000249000000000055</v>
      </c>
      <c r="T11">
        <v>0.003436</v>
      </c>
      <c r="U11">
        <f t="shared" si="3"/>
        <v>0.028961</v>
      </c>
      <c r="V11">
        <v>0.02741</v>
      </c>
      <c r="W11">
        <f t="shared" si="4"/>
        <v>0.00278300000000001</v>
      </c>
      <c r="X11">
        <v>0.007042</v>
      </c>
      <c r="Y11">
        <f t="shared" si="5"/>
        <v>0.02654</v>
      </c>
      <c r="Z11">
        <v>0.013626</v>
      </c>
    </row>
    <row r="12" spans="1:26">
      <c r="A12">
        <v>11</v>
      </c>
      <c r="B12" s="18">
        <f>'11'!O26</f>
        <v>-0.019942</v>
      </c>
      <c r="C12" s="18">
        <f>'11'!Q26</f>
        <v>-0.043505</v>
      </c>
      <c r="D12">
        <f>'11'!O27</f>
        <v>0.0107061</v>
      </c>
      <c r="E12">
        <f>'11'!Q27</f>
        <v>0.0102314</v>
      </c>
      <c r="F12">
        <f>'11'!O54</f>
        <v>-0.010209</v>
      </c>
      <c r="G12">
        <f>'11'!Q54</f>
        <v>-0.022946</v>
      </c>
      <c r="H12">
        <f>'11'!O55</f>
        <v>0.006304</v>
      </c>
      <c r="I12">
        <f>'11'!Q55</f>
        <v>0.00645300000000001</v>
      </c>
      <c r="K12">
        <f t="shared" si="6"/>
        <v>0.019942</v>
      </c>
      <c r="L12" s="19">
        <v>0.00699942</v>
      </c>
      <c r="M12">
        <f t="shared" si="7"/>
        <v>0.043505</v>
      </c>
      <c r="N12">
        <v>0.050338</v>
      </c>
      <c r="O12">
        <f t="shared" si="0"/>
        <v>0.0107061</v>
      </c>
      <c r="P12">
        <v>0.010733</v>
      </c>
      <c r="Q12">
        <f t="shared" si="1"/>
        <v>0.0102314</v>
      </c>
      <c r="R12">
        <v>0.024187</v>
      </c>
      <c r="S12">
        <f t="shared" si="2"/>
        <v>0.010209</v>
      </c>
      <c r="T12">
        <v>0.003436</v>
      </c>
      <c r="U12">
        <f t="shared" si="3"/>
        <v>0.022946</v>
      </c>
      <c r="V12">
        <v>0.02741</v>
      </c>
      <c r="W12">
        <f t="shared" si="4"/>
        <v>0.006304</v>
      </c>
      <c r="X12">
        <v>0.007042</v>
      </c>
      <c r="Y12">
        <f t="shared" si="5"/>
        <v>0.00645300000000001</v>
      </c>
      <c r="Z12">
        <v>0.013626</v>
      </c>
    </row>
    <row r="13" spans="1:26">
      <c r="A13">
        <v>12</v>
      </c>
      <c r="B13" s="18">
        <f>'12'!O26</f>
        <v>-0.00114800000000004</v>
      </c>
      <c r="C13" s="18">
        <f>'12'!Q26</f>
        <v>-0.037401</v>
      </c>
      <c r="D13">
        <f>'12'!O27</f>
        <v>-0.0087254</v>
      </c>
      <c r="E13">
        <f>'12'!Q27</f>
        <v>-0.03716983</v>
      </c>
      <c r="F13">
        <f>'12'!O54</f>
        <v>-0.000529000000000002</v>
      </c>
      <c r="G13">
        <f>'12'!Q54</f>
        <v>-0.019157</v>
      </c>
      <c r="H13">
        <f>'12'!O55</f>
        <v>-0.00647300000000001</v>
      </c>
      <c r="I13">
        <f>'12'!Q55</f>
        <v>-0.018783</v>
      </c>
      <c r="K13">
        <f t="shared" si="6"/>
        <v>0.00114800000000004</v>
      </c>
      <c r="L13" s="19">
        <v>0.00699942</v>
      </c>
      <c r="M13">
        <f t="shared" si="7"/>
        <v>0.037401</v>
      </c>
      <c r="N13">
        <v>0.050338</v>
      </c>
      <c r="O13">
        <f t="shared" si="0"/>
        <v>0.0087254</v>
      </c>
      <c r="P13">
        <v>0.010733</v>
      </c>
      <c r="Q13">
        <f t="shared" si="1"/>
        <v>0.03716983</v>
      </c>
      <c r="R13">
        <v>0.024187</v>
      </c>
      <c r="S13">
        <f t="shared" si="2"/>
        <v>0.000529000000000002</v>
      </c>
      <c r="T13">
        <v>0.003436</v>
      </c>
      <c r="U13">
        <f t="shared" si="3"/>
        <v>0.019157</v>
      </c>
      <c r="V13">
        <v>0.02741</v>
      </c>
      <c r="W13">
        <f t="shared" si="4"/>
        <v>0.00647300000000001</v>
      </c>
      <c r="X13">
        <v>0.007042</v>
      </c>
      <c r="Y13">
        <f t="shared" si="5"/>
        <v>0.018783</v>
      </c>
      <c r="Z13">
        <v>0.013626</v>
      </c>
    </row>
    <row r="14" spans="1:26">
      <c r="A14">
        <v>13</v>
      </c>
      <c r="B14" s="18">
        <f>'13'!O26</f>
        <v>0.017045</v>
      </c>
      <c r="C14" s="18">
        <f>'13'!Q26</f>
        <v>0.027044</v>
      </c>
      <c r="D14">
        <f>'13'!O27</f>
        <v>-0.015553</v>
      </c>
      <c r="E14">
        <f>'13'!Q27</f>
        <v>-0.0178815</v>
      </c>
      <c r="F14">
        <f>'13'!O54</f>
        <v>0.00958000000000003</v>
      </c>
      <c r="G14">
        <f>'13'!Q54</f>
        <v>0.014359</v>
      </c>
      <c r="H14">
        <f>'13'!O55</f>
        <v>-0.00931599999999999</v>
      </c>
      <c r="I14">
        <f>'13'!Q55</f>
        <v>-0.010341</v>
      </c>
      <c r="K14">
        <f t="shared" si="6"/>
        <v>0.017045</v>
      </c>
      <c r="L14" s="19">
        <v>0.00699942</v>
      </c>
      <c r="M14">
        <f t="shared" si="7"/>
        <v>0.027044</v>
      </c>
      <c r="N14">
        <v>0.050338</v>
      </c>
      <c r="O14">
        <f t="shared" si="0"/>
        <v>0.015553</v>
      </c>
      <c r="P14">
        <v>0.010733</v>
      </c>
      <c r="Q14">
        <f t="shared" si="1"/>
        <v>0.0178815</v>
      </c>
      <c r="R14">
        <v>0.024187</v>
      </c>
      <c r="S14">
        <f t="shared" si="2"/>
        <v>0.00958000000000003</v>
      </c>
      <c r="T14">
        <v>0.003436</v>
      </c>
      <c r="U14">
        <f t="shared" si="3"/>
        <v>0.014359</v>
      </c>
      <c r="V14">
        <v>0.02741</v>
      </c>
      <c r="W14">
        <f t="shared" si="4"/>
        <v>0.00931599999999999</v>
      </c>
      <c r="X14">
        <v>0.007042</v>
      </c>
      <c r="Y14">
        <f t="shared" si="5"/>
        <v>0.010341</v>
      </c>
      <c r="Z14">
        <v>0.013626</v>
      </c>
    </row>
    <row r="15" spans="1:26">
      <c r="A15">
        <v>14</v>
      </c>
      <c r="B15" s="18">
        <f>'14'!O26</f>
        <v>0.001272</v>
      </c>
      <c r="C15" s="18">
        <f>'14'!Q26</f>
        <v>-0.084134</v>
      </c>
      <c r="D15">
        <f>'14'!O27</f>
        <v>-0.0130641</v>
      </c>
      <c r="E15">
        <f>'14'!Q27</f>
        <v>-0.0257257</v>
      </c>
      <c r="F15">
        <f>'14'!O54</f>
        <v>0.00110100000000002</v>
      </c>
      <c r="G15">
        <f>'14'!Q54</f>
        <v>-0.047311</v>
      </c>
      <c r="H15">
        <f>'14'!O55</f>
        <v>-0.00944500000000001</v>
      </c>
      <c r="I15">
        <f>'14'!Q55</f>
        <v>-0.012567</v>
      </c>
      <c r="K15">
        <f t="shared" si="6"/>
        <v>0.001272</v>
      </c>
      <c r="L15" s="19">
        <v>0.00699942</v>
      </c>
      <c r="M15">
        <f t="shared" si="7"/>
        <v>0.084134</v>
      </c>
      <c r="N15">
        <v>0.050338</v>
      </c>
      <c r="O15">
        <f t="shared" si="0"/>
        <v>0.0130641</v>
      </c>
      <c r="P15">
        <v>0.010733</v>
      </c>
      <c r="Q15">
        <f t="shared" si="1"/>
        <v>0.0257257</v>
      </c>
      <c r="R15">
        <v>0.024187</v>
      </c>
      <c r="S15">
        <f t="shared" si="2"/>
        <v>0.00110100000000002</v>
      </c>
      <c r="T15">
        <v>0.003436</v>
      </c>
      <c r="U15">
        <f t="shared" si="3"/>
        <v>0.047311</v>
      </c>
      <c r="V15">
        <v>0.02741</v>
      </c>
      <c r="W15">
        <f t="shared" si="4"/>
        <v>0.00944500000000001</v>
      </c>
      <c r="X15">
        <v>0.007042</v>
      </c>
      <c r="Y15">
        <f t="shared" si="5"/>
        <v>0.012567</v>
      </c>
      <c r="Z15">
        <v>0.013626</v>
      </c>
    </row>
    <row r="16" spans="1:26">
      <c r="A16">
        <v>15</v>
      </c>
      <c r="B16" s="18">
        <f>'15'!O26</f>
        <v>-0.00114900000000001</v>
      </c>
      <c r="C16" s="18">
        <f>'15'!Q26</f>
        <v>0.036877</v>
      </c>
      <c r="D16">
        <f>'15'!O27</f>
        <v>0.0082559</v>
      </c>
      <c r="E16">
        <f>'15'!Q27</f>
        <v>0.0287018</v>
      </c>
      <c r="F16">
        <f>'15'!O54</f>
        <v>-0.000719000000000025</v>
      </c>
      <c r="G16">
        <f>'15'!Q54</f>
        <v>0.018346</v>
      </c>
      <c r="H16">
        <f>'15'!O55</f>
        <v>0.00647</v>
      </c>
      <c r="I16">
        <f>'15'!Q55</f>
        <v>0.017814</v>
      </c>
      <c r="K16">
        <f t="shared" si="6"/>
        <v>0.00114900000000001</v>
      </c>
      <c r="L16" s="19">
        <v>0.00699942</v>
      </c>
      <c r="M16">
        <f t="shared" si="7"/>
        <v>0.036877</v>
      </c>
      <c r="N16">
        <v>0.050338</v>
      </c>
      <c r="O16">
        <f t="shared" si="0"/>
        <v>0.0082559</v>
      </c>
      <c r="P16">
        <v>0.010733</v>
      </c>
      <c r="Q16">
        <f t="shared" si="1"/>
        <v>0.0287018</v>
      </c>
      <c r="R16">
        <v>0.024187</v>
      </c>
      <c r="S16">
        <f t="shared" si="2"/>
        <v>0.000719000000000025</v>
      </c>
      <c r="T16">
        <v>0.003436</v>
      </c>
      <c r="U16">
        <f t="shared" si="3"/>
        <v>0.018346</v>
      </c>
      <c r="V16">
        <v>0.02741</v>
      </c>
      <c r="W16">
        <f t="shared" si="4"/>
        <v>0.00647</v>
      </c>
      <c r="X16">
        <v>0.007042</v>
      </c>
      <c r="Y16">
        <f t="shared" si="5"/>
        <v>0.017814</v>
      </c>
      <c r="Z16">
        <v>0.013626</v>
      </c>
    </row>
    <row r="17" spans="1:26">
      <c r="A17">
        <v>16</v>
      </c>
      <c r="B17" s="18">
        <f>'16'!O26</f>
        <v>0.00213599999999997</v>
      </c>
      <c r="C17" s="18">
        <f>'16'!Q26</f>
        <v>-0.079686</v>
      </c>
      <c r="D17">
        <f>'16'!O27</f>
        <v>-0.0136241</v>
      </c>
      <c r="E17">
        <f>'16'!Q27</f>
        <v>-0.021312</v>
      </c>
      <c r="F17">
        <f>'16'!O54</f>
        <v>0.00146900000000005</v>
      </c>
      <c r="G17">
        <f>'16'!Q54</f>
        <v>-0.044825</v>
      </c>
      <c r="H17">
        <f>'16'!O55</f>
        <v>-0.009412</v>
      </c>
      <c r="I17">
        <f>'16'!Q55</f>
        <v>-0.010639</v>
      </c>
      <c r="K17">
        <f t="shared" si="6"/>
        <v>0.00213599999999997</v>
      </c>
      <c r="L17" s="19">
        <v>0.00699942</v>
      </c>
      <c r="M17">
        <f t="shared" si="7"/>
        <v>0.079686</v>
      </c>
      <c r="N17">
        <v>0.050338</v>
      </c>
      <c r="O17">
        <f t="shared" si="0"/>
        <v>0.0136241</v>
      </c>
      <c r="P17">
        <v>0.010733</v>
      </c>
      <c r="Q17">
        <f t="shared" si="1"/>
        <v>0.021312</v>
      </c>
      <c r="R17">
        <v>0.024187</v>
      </c>
      <c r="S17">
        <f t="shared" si="2"/>
        <v>0.00146900000000005</v>
      </c>
      <c r="T17">
        <v>0.003436</v>
      </c>
      <c r="U17">
        <f t="shared" si="3"/>
        <v>0.044825</v>
      </c>
      <c r="V17">
        <v>0.02741</v>
      </c>
      <c r="W17">
        <f t="shared" si="4"/>
        <v>0.009412</v>
      </c>
      <c r="X17">
        <v>0.007042</v>
      </c>
      <c r="Y17">
        <f t="shared" si="5"/>
        <v>0.010639</v>
      </c>
      <c r="Z17">
        <v>0.013626</v>
      </c>
    </row>
    <row r="18" spans="1:26">
      <c r="A18">
        <v>17</v>
      </c>
      <c r="B18" s="18">
        <f>'17'!O26</f>
        <v>-0.010177</v>
      </c>
      <c r="C18" s="18">
        <f>'17'!Q26</f>
        <v>-0.0524480000000001</v>
      </c>
      <c r="D18">
        <f>'17'!O27</f>
        <v>0.0141175</v>
      </c>
      <c r="E18">
        <f>'17'!Q27</f>
        <v>0.0185677</v>
      </c>
      <c r="F18">
        <f>'17'!O54</f>
        <v>-0.00386599999999993</v>
      </c>
      <c r="G18">
        <f>'17'!Q54</f>
        <v>-0.028511</v>
      </c>
      <c r="H18">
        <f>'17'!O55</f>
        <v>0.008822</v>
      </c>
      <c r="I18">
        <f>'17'!Q55</f>
        <v>0.011357</v>
      </c>
      <c r="K18">
        <f t="shared" si="6"/>
        <v>0.010177</v>
      </c>
      <c r="L18" s="19">
        <v>0.00699942</v>
      </c>
      <c r="M18">
        <f t="shared" si="7"/>
        <v>0.0524480000000001</v>
      </c>
      <c r="N18">
        <v>0.050338</v>
      </c>
      <c r="O18">
        <f t="shared" ref="O18:O51" si="8">ABS(D18)</f>
        <v>0.0141175</v>
      </c>
      <c r="P18">
        <v>0.010733</v>
      </c>
      <c r="Q18">
        <f t="shared" ref="Q18:Q51" si="9">ABS(E18)</f>
        <v>0.0185677</v>
      </c>
      <c r="R18">
        <v>0.024187</v>
      </c>
      <c r="S18">
        <f t="shared" ref="S18:S51" si="10">ABS(F18)</f>
        <v>0.00386599999999993</v>
      </c>
      <c r="T18">
        <v>0.003436</v>
      </c>
      <c r="U18">
        <f t="shared" ref="U18:U51" si="11">ABS(G18)</f>
        <v>0.028511</v>
      </c>
      <c r="V18">
        <v>0.02741</v>
      </c>
      <c r="W18">
        <f t="shared" ref="W18:W51" si="12">ABS(H18)</f>
        <v>0.008822</v>
      </c>
      <c r="X18">
        <v>0.007042</v>
      </c>
      <c r="Y18">
        <f t="shared" ref="Y18:Y51" si="13">ABS(I18)</f>
        <v>0.011357</v>
      </c>
      <c r="Z18">
        <v>0.013626</v>
      </c>
    </row>
    <row r="19" spans="1:26">
      <c r="A19">
        <v>18</v>
      </c>
      <c r="B19" s="18">
        <f>'18'!O26</f>
        <v>-0.00119600000000003</v>
      </c>
      <c r="C19" s="18">
        <f>'18'!Q26</f>
        <v>0.054204</v>
      </c>
      <c r="D19">
        <f>'18'!O27</f>
        <v>0.0049837</v>
      </c>
      <c r="E19">
        <f>'18'!Q27</f>
        <v>0.0398566</v>
      </c>
      <c r="F19">
        <f>'18'!O54</f>
        <v>-0.000789999999999957</v>
      </c>
      <c r="G19">
        <f>'18'!Q54</f>
        <v>0.027895</v>
      </c>
      <c r="H19">
        <f>'18'!O55</f>
        <v>0.004108</v>
      </c>
      <c r="I19">
        <f>'18'!Q55</f>
        <v>0.025186</v>
      </c>
      <c r="K19">
        <f t="shared" si="6"/>
        <v>0.00119600000000003</v>
      </c>
      <c r="L19" s="19">
        <v>0.00699942</v>
      </c>
      <c r="M19">
        <f t="shared" si="7"/>
        <v>0.054204</v>
      </c>
      <c r="N19">
        <v>0.050338</v>
      </c>
      <c r="O19">
        <f t="shared" si="8"/>
        <v>0.0049837</v>
      </c>
      <c r="P19">
        <v>0.010733</v>
      </c>
      <c r="Q19">
        <f t="shared" si="9"/>
        <v>0.0398566</v>
      </c>
      <c r="R19">
        <v>0.024187</v>
      </c>
      <c r="S19">
        <f t="shared" si="10"/>
        <v>0.000789999999999957</v>
      </c>
      <c r="T19">
        <v>0.003436</v>
      </c>
      <c r="U19">
        <f t="shared" si="11"/>
        <v>0.027895</v>
      </c>
      <c r="V19">
        <v>0.02741</v>
      </c>
      <c r="W19">
        <f t="shared" si="12"/>
        <v>0.004108</v>
      </c>
      <c r="X19">
        <v>0.007042</v>
      </c>
      <c r="Y19">
        <f t="shared" si="13"/>
        <v>0.025186</v>
      </c>
      <c r="Z19">
        <v>0.013626</v>
      </c>
    </row>
    <row r="20" spans="1:26">
      <c r="A20">
        <v>19</v>
      </c>
      <c r="B20" s="18">
        <f>'19'!O26</f>
        <v>-0.003695</v>
      </c>
      <c r="C20" s="18">
        <f>'19'!Q26</f>
        <v>0.066307</v>
      </c>
      <c r="D20">
        <f>'19'!O27</f>
        <v>0.0098438</v>
      </c>
      <c r="E20">
        <f>'19'!Q27</f>
        <v>0.0272372</v>
      </c>
      <c r="F20">
        <f>'19'!O54</f>
        <v>-0.00178899999999993</v>
      </c>
      <c r="G20">
        <f>'19'!Q54</f>
        <v>0.035761</v>
      </c>
      <c r="H20">
        <f>'19'!O55</f>
        <v>0.007411</v>
      </c>
      <c r="I20">
        <f>'19'!Q55</f>
        <v>0.01507</v>
      </c>
      <c r="K20">
        <f t="shared" si="6"/>
        <v>0.003695</v>
      </c>
      <c r="L20" s="19">
        <v>0.00699942</v>
      </c>
      <c r="M20">
        <f t="shared" si="7"/>
        <v>0.066307</v>
      </c>
      <c r="N20">
        <v>0.050338</v>
      </c>
      <c r="O20">
        <f t="shared" si="8"/>
        <v>0.0098438</v>
      </c>
      <c r="P20">
        <v>0.010733</v>
      </c>
      <c r="Q20">
        <f t="shared" si="9"/>
        <v>0.0272372</v>
      </c>
      <c r="R20">
        <v>0.024187</v>
      </c>
      <c r="S20">
        <f t="shared" si="10"/>
        <v>0.00178899999999993</v>
      </c>
      <c r="T20">
        <v>0.003436</v>
      </c>
      <c r="U20">
        <f t="shared" si="11"/>
        <v>0.035761</v>
      </c>
      <c r="V20">
        <v>0.02741</v>
      </c>
      <c r="W20">
        <f t="shared" si="12"/>
        <v>0.007411</v>
      </c>
      <c r="X20">
        <v>0.007042</v>
      </c>
      <c r="Y20">
        <f t="shared" si="13"/>
        <v>0.01507</v>
      </c>
      <c r="Z20">
        <v>0.013626</v>
      </c>
    </row>
    <row r="21" spans="1:26">
      <c r="A21">
        <v>20</v>
      </c>
      <c r="B21" s="18">
        <f>'20'!O26</f>
        <v>-0.00923499999999999</v>
      </c>
      <c r="C21" s="18">
        <f>'20'!Q26</f>
        <v>0.050743</v>
      </c>
      <c r="D21">
        <f>'20'!O27</f>
        <v>0.0117611</v>
      </c>
      <c r="E21">
        <f>'20'!Q27</f>
        <v>0.0124002</v>
      </c>
      <c r="F21">
        <f>'20'!O54</f>
        <v>-0.00313099999999999</v>
      </c>
      <c r="G21">
        <f>'20'!Q54</f>
        <v>0.026296</v>
      </c>
      <c r="H21">
        <f>'20'!O55</f>
        <v>0.00678700000000002</v>
      </c>
      <c r="I21">
        <f>'20'!Q55</f>
        <v>0.00668000000000002</v>
      </c>
      <c r="K21">
        <f t="shared" si="6"/>
        <v>0.00923499999999999</v>
      </c>
      <c r="L21" s="19">
        <v>0.00699942</v>
      </c>
      <c r="M21">
        <f t="shared" si="7"/>
        <v>0.050743</v>
      </c>
      <c r="N21">
        <v>0.050338</v>
      </c>
      <c r="O21">
        <f t="shared" si="8"/>
        <v>0.0117611</v>
      </c>
      <c r="P21">
        <v>0.010733</v>
      </c>
      <c r="Q21">
        <f t="shared" si="9"/>
        <v>0.0124002</v>
      </c>
      <c r="R21">
        <v>0.024187</v>
      </c>
      <c r="S21">
        <f t="shared" si="10"/>
        <v>0.00313099999999999</v>
      </c>
      <c r="T21">
        <v>0.003436</v>
      </c>
      <c r="U21">
        <f t="shared" si="11"/>
        <v>0.026296</v>
      </c>
      <c r="V21">
        <v>0.02741</v>
      </c>
      <c r="W21">
        <f t="shared" si="12"/>
        <v>0.00678700000000002</v>
      </c>
      <c r="X21">
        <v>0.007042</v>
      </c>
      <c r="Y21">
        <f t="shared" si="13"/>
        <v>0.00668000000000002</v>
      </c>
      <c r="Z21">
        <v>0.013626</v>
      </c>
    </row>
    <row r="22" spans="1:26">
      <c r="A22">
        <v>21</v>
      </c>
      <c r="B22">
        <f>'21'!O26</f>
        <v>0.000454999999999983</v>
      </c>
      <c r="C22">
        <f>'21'!Q26</f>
        <v>0.039063</v>
      </c>
      <c r="D22">
        <f>'21'!O27</f>
        <v>-0.0032572</v>
      </c>
      <c r="E22">
        <f>'21'!Q27</f>
        <v>-0.0666921</v>
      </c>
      <c r="F22">
        <f>'21'!O54</f>
        <v>0.000565000000000038</v>
      </c>
      <c r="G22">
        <f>'21'!Q54</f>
        <v>0.020647</v>
      </c>
      <c r="H22">
        <f>'21'!O55</f>
        <v>-0.00228699999999998</v>
      </c>
      <c r="I22">
        <f>'21'!Q55</f>
        <v>-0.034165</v>
      </c>
      <c r="K22">
        <f t="shared" si="6"/>
        <v>0.000454999999999983</v>
      </c>
      <c r="L22" s="19">
        <v>0.00699942</v>
      </c>
      <c r="M22">
        <f t="shared" si="7"/>
        <v>0.039063</v>
      </c>
      <c r="N22">
        <v>0.050338</v>
      </c>
      <c r="O22">
        <f t="shared" si="8"/>
        <v>0.0032572</v>
      </c>
      <c r="P22">
        <v>0.010733</v>
      </c>
      <c r="Q22">
        <f t="shared" si="9"/>
        <v>0.0666921</v>
      </c>
      <c r="R22">
        <v>0.024187</v>
      </c>
      <c r="S22">
        <f t="shared" si="10"/>
        <v>0.000565000000000038</v>
      </c>
      <c r="T22">
        <v>0.003436</v>
      </c>
      <c r="U22">
        <f t="shared" si="11"/>
        <v>0.020647</v>
      </c>
      <c r="V22">
        <v>0.02741</v>
      </c>
      <c r="W22">
        <f t="shared" si="12"/>
        <v>0.00228699999999998</v>
      </c>
      <c r="X22">
        <v>0.007042</v>
      </c>
      <c r="Y22">
        <f t="shared" si="13"/>
        <v>0.034165</v>
      </c>
      <c r="Z22">
        <v>0.013626</v>
      </c>
    </row>
    <row r="23" spans="1:26">
      <c r="A23">
        <v>22</v>
      </c>
      <c r="B23" s="18">
        <f>'22'!O26</f>
        <v>-0.00427500000000003</v>
      </c>
      <c r="C23" s="18">
        <f>'22'!Q26</f>
        <v>0.063926</v>
      </c>
      <c r="D23">
        <f>'22'!O27</f>
        <v>0.0108564</v>
      </c>
      <c r="E23">
        <f>'22'!Q27</f>
        <v>0.0242111</v>
      </c>
      <c r="F23">
        <f>'22'!O54</f>
        <v>-0.00197499999999995</v>
      </c>
      <c r="G23">
        <f>'22'!Q54</f>
        <v>0.034251</v>
      </c>
      <c r="H23">
        <f>'22'!O55</f>
        <v>0.007968</v>
      </c>
      <c r="I23">
        <f>'22'!Q55</f>
        <v>0.013184</v>
      </c>
      <c r="K23">
        <f t="shared" si="6"/>
        <v>0.00427500000000003</v>
      </c>
      <c r="L23" s="19">
        <v>0.00699942</v>
      </c>
      <c r="M23">
        <f t="shared" si="7"/>
        <v>0.063926</v>
      </c>
      <c r="N23">
        <v>0.050338</v>
      </c>
      <c r="O23">
        <f t="shared" si="8"/>
        <v>0.0108564</v>
      </c>
      <c r="P23">
        <v>0.010733</v>
      </c>
      <c r="Q23">
        <f t="shared" si="9"/>
        <v>0.0242111</v>
      </c>
      <c r="R23">
        <v>0.024187</v>
      </c>
      <c r="S23">
        <f t="shared" si="10"/>
        <v>0.00197499999999995</v>
      </c>
      <c r="T23">
        <v>0.003436</v>
      </c>
      <c r="U23">
        <f t="shared" si="11"/>
        <v>0.034251</v>
      </c>
      <c r="V23">
        <v>0.02741</v>
      </c>
      <c r="W23">
        <f t="shared" si="12"/>
        <v>0.007968</v>
      </c>
      <c r="X23">
        <v>0.007042</v>
      </c>
      <c r="Y23">
        <f t="shared" si="13"/>
        <v>0.013184</v>
      </c>
      <c r="Z23">
        <v>0.013626</v>
      </c>
    </row>
    <row r="24" spans="1:26">
      <c r="A24">
        <v>23</v>
      </c>
      <c r="B24" s="18">
        <f>'23'!O26</f>
        <v>-0.015181</v>
      </c>
      <c r="C24" s="18">
        <f>'23'!Q26</f>
        <v>-0.064538</v>
      </c>
      <c r="D24">
        <f>'23'!O27</f>
        <v>0.0105481</v>
      </c>
      <c r="E24">
        <f>'23'!Q27</f>
        <v>0.010125</v>
      </c>
      <c r="F24">
        <f>'23'!O54</f>
        <v>-0.00666800000000001</v>
      </c>
      <c r="G24">
        <f>'23'!Q54</f>
        <v>-0.036177</v>
      </c>
      <c r="H24">
        <f>'23'!O55</f>
        <v>0.00611</v>
      </c>
      <c r="I24">
        <f>'23'!Q55</f>
        <v>0.006717</v>
      </c>
      <c r="K24">
        <f t="shared" si="6"/>
        <v>0.015181</v>
      </c>
      <c r="L24" s="19">
        <v>0.00699942</v>
      </c>
      <c r="M24">
        <f t="shared" si="7"/>
        <v>0.064538</v>
      </c>
      <c r="N24">
        <v>0.050338</v>
      </c>
      <c r="O24">
        <f t="shared" si="8"/>
        <v>0.0105481</v>
      </c>
      <c r="P24">
        <v>0.010733</v>
      </c>
      <c r="Q24">
        <f t="shared" si="9"/>
        <v>0.010125</v>
      </c>
      <c r="R24">
        <v>0.024187</v>
      </c>
      <c r="S24">
        <f t="shared" si="10"/>
        <v>0.00666800000000001</v>
      </c>
      <c r="T24">
        <v>0.003436</v>
      </c>
      <c r="U24">
        <f t="shared" si="11"/>
        <v>0.036177</v>
      </c>
      <c r="V24">
        <v>0.02741</v>
      </c>
      <c r="W24">
        <f t="shared" si="12"/>
        <v>0.00611</v>
      </c>
      <c r="X24">
        <v>0.007042</v>
      </c>
      <c r="Y24">
        <f t="shared" si="13"/>
        <v>0.006717</v>
      </c>
      <c r="Z24">
        <v>0.013626</v>
      </c>
    </row>
    <row r="25" spans="1:26">
      <c r="A25">
        <v>24</v>
      </c>
      <c r="B25" s="18">
        <f>'24'!O26</f>
        <v>-0.019969</v>
      </c>
      <c r="C25" s="18">
        <f>'24'!Q26</f>
        <v>-0.029844</v>
      </c>
      <c r="D25">
        <f>'24'!O27</f>
        <v>0.0132974</v>
      </c>
      <c r="E25">
        <f>'24'!Q27</f>
        <v>0.0139168</v>
      </c>
      <c r="F25">
        <f>'24'!O54</f>
        <v>-0.010732</v>
      </c>
      <c r="G25">
        <f>'24'!Q54</f>
        <v>-0.016064</v>
      </c>
      <c r="H25">
        <f>'24'!O55</f>
        <v>0.00770799999999999</v>
      </c>
      <c r="I25">
        <f>'24'!Q55</f>
        <v>0.00839200000000001</v>
      </c>
      <c r="K25">
        <f t="shared" si="6"/>
        <v>0.019969</v>
      </c>
      <c r="L25" s="19">
        <v>0.00699942</v>
      </c>
      <c r="M25">
        <f t="shared" si="7"/>
        <v>0.029844</v>
      </c>
      <c r="N25">
        <v>0.050338</v>
      </c>
      <c r="O25">
        <f t="shared" si="8"/>
        <v>0.0132974</v>
      </c>
      <c r="P25">
        <v>0.010733</v>
      </c>
      <c r="Q25">
        <f t="shared" si="9"/>
        <v>0.0139168</v>
      </c>
      <c r="R25">
        <v>0.024187</v>
      </c>
      <c r="S25">
        <f t="shared" si="10"/>
        <v>0.010732</v>
      </c>
      <c r="T25">
        <v>0.003436</v>
      </c>
      <c r="U25">
        <f t="shared" si="11"/>
        <v>0.016064</v>
      </c>
      <c r="V25">
        <v>0.02741</v>
      </c>
      <c r="W25">
        <f t="shared" si="12"/>
        <v>0.00770799999999999</v>
      </c>
      <c r="X25">
        <v>0.007042</v>
      </c>
      <c r="Y25">
        <f t="shared" si="13"/>
        <v>0.00839200000000001</v>
      </c>
      <c r="Z25">
        <v>0.013626</v>
      </c>
    </row>
    <row r="26" spans="1:26">
      <c r="A26">
        <v>25</v>
      </c>
      <c r="B26" s="18">
        <f>'25'!O26</f>
        <v>-0.00568299999999999</v>
      </c>
      <c r="C26" s="18">
        <f>'25'!Q26</f>
        <v>0.055764</v>
      </c>
      <c r="D26">
        <f>'25'!O27</f>
        <v>0.0120099</v>
      </c>
      <c r="E26">
        <f>'25'!Q27</f>
        <v>0.0194804</v>
      </c>
      <c r="F26">
        <f>'25'!O54</f>
        <v>-0.00231700000000001</v>
      </c>
      <c r="G26">
        <f>'25'!Q54</f>
        <v>0.029355</v>
      </c>
      <c r="H26">
        <f>'25'!O55</f>
        <v>0.00821</v>
      </c>
      <c r="I26">
        <f>'25'!Q55</f>
        <v>0.011257</v>
      </c>
      <c r="K26">
        <f t="shared" si="6"/>
        <v>0.00568299999999999</v>
      </c>
      <c r="L26" s="19">
        <v>0.00699942</v>
      </c>
      <c r="M26">
        <f t="shared" si="7"/>
        <v>0.055764</v>
      </c>
      <c r="N26">
        <v>0.050338</v>
      </c>
      <c r="O26">
        <f t="shared" si="8"/>
        <v>0.0120099</v>
      </c>
      <c r="P26">
        <v>0.010733</v>
      </c>
      <c r="Q26">
        <f t="shared" si="9"/>
        <v>0.0194804</v>
      </c>
      <c r="R26">
        <v>0.024187</v>
      </c>
      <c r="S26">
        <f t="shared" si="10"/>
        <v>0.00231700000000001</v>
      </c>
      <c r="T26">
        <v>0.003436</v>
      </c>
      <c r="U26">
        <f t="shared" si="11"/>
        <v>0.029355</v>
      </c>
      <c r="V26">
        <v>0.02741</v>
      </c>
      <c r="W26">
        <f t="shared" si="12"/>
        <v>0.00821</v>
      </c>
      <c r="X26">
        <v>0.007042</v>
      </c>
      <c r="Y26">
        <f t="shared" si="13"/>
        <v>0.011257</v>
      </c>
      <c r="Z26">
        <v>0.013626</v>
      </c>
    </row>
    <row r="27" spans="1:26">
      <c r="A27">
        <v>26</v>
      </c>
      <c r="B27" s="18">
        <f>'26'!O26</f>
        <v>0.011801</v>
      </c>
      <c r="C27" s="18">
        <f>'26'!Q26</f>
        <v>0.057602</v>
      </c>
      <c r="D27">
        <f>'26'!O27</f>
        <v>-0.0141875</v>
      </c>
      <c r="E27">
        <f>'26'!Q27</f>
        <v>-0.0148166</v>
      </c>
      <c r="F27">
        <f>'26'!O54</f>
        <v>0.00417800000000002</v>
      </c>
      <c r="G27">
        <f>'26'!Q54</f>
        <v>0.030933</v>
      </c>
      <c r="H27">
        <f>'26'!O55</f>
        <v>-0.00795899999999999</v>
      </c>
      <c r="I27">
        <f>'26'!Q55</f>
        <v>-0.00899499999999998</v>
      </c>
      <c r="K27">
        <f t="shared" si="6"/>
        <v>0.011801</v>
      </c>
      <c r="L27" s="19">
        <v>0.00699942</v>
      </c>
      <c r="M27">
        <f t="shared" si="7"/>
        <v>0.057602</v>
      </c>
      <c r="N27">
        <v>0.050338</v>
      </c>
      <c r="O27">
        <f t="shared" si="8"/>
        <v>0.0141875</v>
      </c>
      <c r="P27">
        <v>0.010733</v>
      </c>
      <c r="Q27">
        <f t="shared" si="9"/>
        <v>0.0148166</v>
      </c>
      <c r="R27">
        <v>0.024187</v>
      </c>
      <c r="S27">
        <f t="shared" si="10"/>
        <v>0.00417800000000002</v>
      </c>
      <c r="T27">
        <v>0.003436</v>
      </c>
      <c r="U27">
        <f t="shared" si="11"/>
        <v>0.030933</v>
      </c>
      <c r="V27">
        <v>0.02741</v>
      </c>
      <c r="W27">
        <f t="shared" si="12"/>
        <v>0.00795899999999999</v>
      </c>
      <c r="X27">
        <v>0.007042</v>
      </c>
      <c r="Y27">
        <f t="shared" si="13"/>
        <v>0.00899499999999998</v>
      </c>
      <c r="Z27">
        <v>0.013626</v>
      </c>
    </row>
    <row r="28" spans="1:26">
      <c r="A28">
        <v>27</v>
      </c>
      <c r="B28" s="18">
        <f>'27'!O26</f>
        <v>-0.00241200000000003</v>
      </c>
      <c r="C28" s="18">
        <f>'27'!Q26</f>
        <v>-0.030501</v>
      </c>
      <c r="D28">
        <f>'27'!O27</f>
        <v>-0.0060063</v>
      </c>
      <c r="E28">
        <f>'27'!Q27</f>
        <v>-0.0487656</v>
      </c>
      <c r="F28">
        <f>'27'!O54</f>
        <v>-0.00146000000000002</v>
      </c>
      <c r="G28">
        <f>'27'!Q54</f>
        <v>-0.0154799999999999</v>
      </c>
      <c r="H28">
        <f>'27'!O55</f>
        <v>-0.004412</v>
      </c>
      <c r="I28">
        <f>'27'!Q55</f>
        <v>-0.024385</v>
      </c>
      <c r="K28">
        <f t="shared" si="6"/>
        <v>0.00241200000000003</v>
      </c>
      <c r="L28" s="19">
        <v>0.00699942</v>
      </c>
      <c r="M28">
        <f t="shared" si="7"/>
        <v>0.030501</v>
      </c>
      <c r="N28">
        <v>0.050338</v>
      </c>
      <c r="O28">
        <f t="shared" si="8"/>
        <v>0.0060063</v>
      </c>
      <c r="P28">
        <v>0.010733</v>
      </c>
      <c r="Q28">
        <f t="shared" si="9"/>
        <v>0.0487656</v>
      </c>
      <c r="R28">
        <v>0.024187</v>
      </c>
      <c r="S28">
        <f t="shared" si="10"/>
        <v>0.00146000000000002</v>
      </c>
      <c r="T28">
        <v>0.003436</v>
      </c>
      <c r="U28">
        <f t="shared" si="11"/>
        <v>0.0154799999999999</v>
      </c>
      <c r="V28">
        <v>0.02741</v>
      </c>
      <c r="W28">
        <f t="shared" si="12"/>
        <v>0.004412</v>
      </c>
      <c r="X28">
        <v>0.007042</v>
      </c>
      <c r="Y28">
        <f t="shared" si="13"/>
        <v>0.024385</v>
      </c>
      <c r="Z28">
        <v>0.013626</v>
      </c>
    </row>
    <row r="29" spans="1:26">
      <c r="A29">
        <v>28</v>
      </c>
      <c r="B29" s="18">
        <f>'28'!O26</f>
        <v>-0.006193</v>
      </c>
      <c r="C29" s="18">
        <f>'28'!Q26</f>
        <v>-0.081443</v>
      </c>
      <c r="D29">
        <f>'28'!O27</f>
        <v>0.0120509</v>
      </c>
      <c r="E29">
        <f>'28'!Q27</f>
        <v>0.0221209</v>
      </c>
      <c r="F29">
        <f>'28'!O54</f>
        <v>-0.00268899999999994</v>
      </c>
      <c r="G29">
        <f>'28'!Q54</f>
        <v>-0.0467109999999999</v>
      </c>
      <c r="H29">
        <f>'28'!O55</f>
        <v>0.00841800000000001</v>
      </c>
      <c r="I29">
        <f>'28'!Q55</f>
        <v>0.013844</v>
      </c>
      <c r="K29">
        <f t="shared" si="6"/>
        <v>0.006193</v>
      </c>
      <c r="L29" s="19">
        <v>0.00699942</v>
      </c>
      <c r="M29">
        <f t="shared" si="7"/>
        <v>0.081443</v>
      </c>
      <c r="N29">
        <v>0.050338</v>
      </c>
      <c r="O29">
        <f t="shared" si="8"/>
        <v>0.0120509</v>
      </c>
      <c r="P29">
        <v>0.010733</v>
      </c>
      <c r="Q29">
        <f t="shared" si="9"/>
        <v>0.0221209</v>
      </c>
      <c r="R29">
        <v>0.024187</v>
      </c>
      <c r="S29">
        <f t="shared" si="10"/>
        <v>0.00268899999999994</v>
      </c>
      <c r="T29">
        <v>0.003436</v>
      </c>
      <c r="U29">
        <f t="shared" si="11"/>
        <v>0.0467109999999999</v>
      </c>
      <c r="V29">
        <v>0.02741</v>
      </c>
      <c r="W29">
        <f t="shared" si="12"/>
        <v>0.00841800000000001</v>
      </c>
      <c r="X29">
        <v>0.007042</v>
      </c>
      <c r="Y29">
        <f t="shared" si="13"/>
        <v>0.013844</v>
      </c>
      <c r="Z29">
        <v>0.013626</v>
      </c>
    </row>
    <row r="30" spans="1:26">
      <c r="A30">
        <v>29</v>
      </c>
      <c r="B30">
        <f>'29'!O26</f>
        <v>0.01624</v>
      </c>
      <c r="C30">
        <f>'29'!Q26</f>
        <v>0.019982</v>
      </c>
      <c r="D30">
        <f>'29'!O27</f>
        <v>-0.016449</v>
      </c>
      <c r="E30">
        <f>'29'!Q27</f>
        <v>-0.0208558</v>
      </c>
      <c r="F30">
        <f>'29'!O54</f>
        <v>0.00924500000000006</v>
      </c>
      <c r="G30">
        <f>'29'!Q54</f>
        <v>0.011244</v>
      </c>
      <c r="H30">
        <f>'29'!O55</f>
        <v>-0.010323</v>
      </c>
      <c r="I30">
        <f>'29'!Q55</f>
        <v>-0.011964</v>
      </c>
      <c r="K30">
        <f t="shared" si="6"/>
        <v>0.01624</v>
      </c>
      <c r="L30" s="19">
        <v>0.00699942</v>
      </c>
      <c r="M30">
        <f t="shared" si="7"/>
        <v>0.019982</v>
      </c>
      <c r="N30">
        <v>0.050338</v>
      </c>
      <c r="O30">
        <f t="shared" si="8"/>
        <v>0.016449</v>
      </c>
      <c r="P30">
        <v>0.010733</v>
      </c>
      <c r="Q30">
        <f t="shared" si="9"/>
        <v>0.0208558</v>
      </c>
      <c r="R30">
        <v>0.024187</v>
      </c>
      <c r="S30">
        <f t="shared" si="10"/>
        <v>0.00924500000000006</v>
      </c>
      <c r="T30">
        <v>0.003436</v>
      </c>
      <c r="U30">
        <f t="shared" si="11"/>
        <v>0.011244</v>
      </c>
      <c r="V30">
        <v>0.02741</v>
      </c>
      <c r="W30">
        <f t="shared" si="12"/>
        <v>0.010323</v>
      </c>
      <c r="X30">
        <v>0.007042</v>
      </c>
      <c r="Y30">
        <f t="shared" si="13"/>
        <v>0.011964</v>
      </c>
      <c r="Z30">
        <v>0.013626</v>
      </c>
    </row>
    <row r="31" spans="1:26">
      <c r="A31">
        <v>30</v>
      </c>
      <c r="B31">
        <f>'31'!O26</f>
        <v>-0.020099</v>
      </c>
      <c r="C31">
        <f>'31'!Q26</f>
        <v>-0.038645</v>
      </c>
      <c r="D31">
        <f>'31'!O27</f>
        <v>0.0121452</v>
      </c>
      <c r="E31">
        <f>'31'!Q27</f>
        <v>0.0117995</v>
      </c>
      <c r="F31">
        <f>'31'!O54</f>
        <v>-0.010273</v>
      </c>
      <c r="G31">
        <f>'31'!Q54</f>
        <v>-0.0199779999999999</v>
      </c>
      <c r="H31">
        <f>'31'!O55</f>
        <v>0.00695799999999999</v>
      </c>
      <c r="I31">
        <f>'31'!Q55</f>
        <v>0.00727700000000001</v>
      </c>
      <c r="K31">
        <f t="shared" si="6"/>
        <v>0.020099</v>
      </c>
      <c r="L31" s="19">
        <v>0.00699942</v>
      </c>
      <c r="M31">
        <f t="shared" si="7"/>
        <v>0.038645</v>
      </c>
      <c r="N31">
        <v>0.050338</v>
      </c>
      <c r="O31">
        <f t="shared" si="8"/>
        <v>0.0121452</v>
      </c>
      <c r="P31">
        <v>0.010733</v>
      </c>
      <c r="Q31">
        <f t="shared" si="9"/>
        <v>0.0117995</v>
      </c>
      <c r="R31">
        <v>0.024187</v>
      </c>
      <c r="S31">
        <f t="shared" si="10"/>
        <v>0.010273</v>
      </c>
      <c r="T31">
        <v>0.003436</v>
      </c>
      <c r="U31">
        <f t="shared" si="11"/>
        <v>0.0199779999999999</v>
      </c>
      <c r="V31">
        <v>0.02741</v>
      </c>
      <c r="W31">
        <f t="shared" si="12"/>
        <v>0.00695799999999999</v>
      </c>
      <c r="X31">
        <v>0.007042</v>
      </c>
      <c r="Y31">
        <f t="shared" si="13"/>
        <v>0.00727700000000001</v>
      </c>
      <c r="Z31">
        <v>0.013626</v>
      </c>
    </row>
    <row r="32" spans="1:26">
      <c r="A32">
        <v>31</v>
      </c>
      <c r="B32">
        <f>'32'!O26</f>
        <v>-0.009463</v>
      </c>
      <c r="C32">
        <f>'32'!Q26</f>
        <v>0.06323</v>
      </c>
      <c r="D32">
        <f>'32'!O27</f>
        <v>0.011934</v>
      </c>
      <c r="E32">
        <f>'32'!Q27</f>
        <v>0.0126687</v>
      </c>
      <c r="F32">
        <f>'32'!O54</f>
        <v>-0.00323099999999998</v>
      </c>
      <c r="G32">
        <f>'32'!Q54</f>
        <v>0.034205</v>
      </c>
      <c r="H32">
        <f>'32'!O55</f>
        <v>0.006913</v>
      </c>
      <c r="I32">
        <f>'32'!Q55</f>
        <v>0.00664800000000002</v>
      </c>
      <c r="K32">
        <f t="shared" si="6"/>
        <v>0.009463</v>
      </c>
      <c r="L32" s="19">
        <v>0.00699942</v>
      </c>
      <c r="M32">
        <f t="shared" si="7"/>
        <v>0.06323</v>
      </c>
      <c r="N32">
        <v>0.050338</v>
      </c>
      <c r="O32">
        <f t="shared" si="8"/>
        <v>0.011934</v>
      </c>
      <c r="P32">
        <v>0.010733</v>
      </c>
      <c r="Q32">
        <f t="shared" si="9"/>
        <v>0.0126687</v>
      </c>
      <c r="R32">
        <v>0.024187</v>
      </c>
      <c r="S32">
        <f t="shared" si="10"/>
        <v>0.00323099999999998</v>
      </c>
      <c r="T32">
        <v>0.003436</v>
      </c>
      <c r="U32">
        <f t="shared" si="11"/>
        <v>0.034205</v>
      </c>
      <c r="V32">
        <v>0.02741</v>
      </c>
      <c r="W32">
        <f t="shared" si="12"/>
        <v>0.006913</v>
      </c>
      <c r="X32">
        <v>0.007042</v>
      </c>
      <c r="Y32">
        <f t="shared" si="13"/>
        <v>0.00664800000000002</v>
      </c>
      <c r="Z32">
        <v>0.013626</v>
      </c>
    </row>
    <row r="33" spans="1:26">
      <c r="A33">
        <v>32</v>
      </c>
      <c r="B33">
        <f>'33'!O26</f>
        <v>-0.003807</v>
      </c>
      <c r="C33">
        <f>'33'!Q26</f>
        <v>0.037241</v>
      </c>
      <c r="D33">
        <f>'33'!O27</f>
        <v>0.0114741</v>
      </c>
      <c r="E33">
        <f>'33'!Q27</f>
        <v>0.0187348</v>
      </c>
      <c r="F33">
        <f>'33'!O54</f>
        <v>-0.00185599999999997</v>
      </c>
      <c r="G33">
        <f>'33'!Q54</f>
        <v>0.018494</v>
      </c>
      <c r="H33">
        <f>'33'!O55</f>
        <v>0.00795799999999999</v>
      </c>
      <c r="I33">
        <f>'33'!Q55</f>
        <v>0.010902</v>
      </c>
      <c r="K33">
        <f t="shared" si="6"/>
        <v>0.003807</v>
      </c>
      <c r="L33" s="19">
        <v>0.00699942</v>
      </c>
      <c r="M33">
        <f t="shared" si="7"/>
        <v>0.037241</v>
      </c>
      <c r="N33">
        <v>0.050338</v>
      </c>
      <c r="O33">
        <f t="shared" si="8"/>
        <v>0.0114741</v>
      </c>
      <c r="P33">
        <v>0.010733</v>
      </c>
      <c r="Q33">
        <f t="shared" si="9"/>
        <v>0.0187348</v>
      </c>
      <c r="R33">
        <v>0.024187</v>
      </c>
      <c r="S33">
        <f t="shared" si="10"/>
        <v>0.00185599999999997</v>
      </c>
      <c r="T33">
        <v>0.003436</v>
      </c>
      <c r="U33">
        <f t="shared" si="11"/>
        <v>0.018494</v>
      </c>
      <c r="V33">
        <v>0.02741</v>
      </c>
      <c r="W33">
        <f t="shared" si="12"/>
        <v>0.00795799999999999</v>
      </c>
      <c r="X33">
        <v>0.007042</v>
      </c>
      <c r="Y33">
        <f t="shared" si="13"/>
        <v>0.010902</v>
      </c>
      <c r="Z33">
        <v>0.013626</v>
      </c>
    </row>
    <row r="34" spans="1:26">
      <c r="A34">
        <v>33</v>
      </c>
      <c r="B34">
        <f>'34'!O26</f>
        <v>-0.00136400000000003</v>
      </c>
      <c r="C34">
        <f>'34'!Q26</f>
        <v>-0.039178</v>
      </c>
      <c r="D34">
        <f>'34'!O27</f>
        <v>-0.0067229</v>
      </c>
      <c r="E34">
        <f>'34'!Q27</f>
        <v>-0.04504534</v>
      </c>
      <c r="F34">
        <f>'34'!O54</f>
        <v>-0.00069600000000003</v>
      </c>
      <c r="G34">
        <f>'34'!Q54</f>
        <v>-0.020066</v>
      </c>
      <c r="H34">
        <f>'34'!O55</f>
        <v>-0.00495699999999999</v>
      </c>
      <c r="I34">
        <f>'34'!Q55</f>
        <v>-0.022505</v>
      </c>
      <c r="K34">
        <f t="shared" si="6"/>
        <v>0.00136400000000003</v>
      </c>
      <c r="L34" s="19">
        <v>0.00699942</v>
      </c>
      <c r="M34">
        <f t="shared" si="7"/>
        <v>0.039178</v>
      </c>
      <c r="N34">
        <v>0.050338</v>
      </c>
      <c r="O34">
        <f t="shared" si="8"/>
        <v>0.0067229</v>
      </c>
      <c r="P34">
        <v>0.010733</v>
      </c>
      <c r="Q34">
        <f t="shared" si="9"/>
        <v>0.04504534</v>
      </c>
      <c r="R34">
        <v>0.024187</v>
      </c>
      <c r="S34">
        <f t="shared" si="10"/>
        <v>0.00069600000000003</v>
      </c>
      <c r="T34">
        <v>0.003436</v>
      </c>
      <c r="U34">
        <f t="shared" si="11"/>
        <v>0.020066</v>
      </c>
      <c r="V34">
        <v>0.02741</v>
      </c>
      <c r="W34">
        <f t="shared" si="12"/>
        <v>0.00495699999999999</v>
      </c>
      <c r="X34">
        <v>0.007042</v>
      </c>
      <c r="Y34">
        <f t="shared" si="13"/>
        <v>0.022505</v>
      </c>
      <c r="Z34">
        <v>0.013626</v>
      </c>
    </row>
    <row r="35" spans="1:26">
      <c r="A35">
        <v>34</v>
      </c>
      <c r="B35">
        <f>'35'!O26</f>
        <v>0.00455299999999997</v>
      </c>
      <c r="C35">
        <f>'35'!Q26</f>
        <v>-0.055409</v>
      </c>
      <c r="D35">
        <f>'35'!O27</f>
        <v>-0.0127531</v>
      </c>
      <c r="E35">
        <f>'35'!Q27</f>
        <v>-0.0143778</v>
      </c>
      <c r="F35">
        <f>'35'!O54</f>
        <v>0.00228400000000006</v>
      </c>
      <c r="G35">
        <f>'35'!Q54</f>
        <v>-0.0300509999999999</v>
      </c>
      <c r="H35">
        <f>'35'!O55</f>
        <v>-0.007548</v>
      </c>
      <c r="I35">
        <f>'35'!Q55</f>
        <v>-0.00744299999999998</v>
      </c>
      <c r="K35">
        <f t="shared" si="6"/>
        <v>0.00455299999999997</v>
      </c>
      <c r="L35" s="19">
        <v>0.00699942</v>
      </c>
      <c r="M35">
        <f t="shared" si="7"/>
        <v>0.055409</v>
      </c>
      <c r="N35">
        <v>0.050338</v>
      </c>
      <c r="O35">
        <f t="shared" si="8"/>
        <v>0.0127531</v>
      </c>
      <c r="P35">
        <v>0.010733</v>
      </c>
      <c r="Q35">
        <f t="shared" si="9"/>
        <v>0.0143778</v>
      </c>
      <c r="R35">
        <v>0.024187</v>
      </c>
      <c r="S35">
        <f t="shared" si="10"/>
        <v>0.00228400000000006</v>
      </c>
      <c r="T35">
        <v>0.003436</v>
      </c>
      <c r="U35">
        <f t="shared" si="11"/>
        <v>0.0300509999999999</v>
      </c>
      <c r="V35">
        <v>0.02741</v>
      </c>
      <c r="W35">
        <f t="shared" si="12"/>
        <v>0.007548</v>
      </c>
      <c r="X35">
        <v>0.007042</v>
      </c>
      <c r="Y35">
        <f t="shared" si="13"/>
        <v>0.00744299999999998</v>
      </c>
      <c r="Z35">
        <v>0.013626</v>
      </c>
    </row>
    <row r="36" spans="1:26">
      <c r="A36">
        <v>35</v>
      </c>
      <c r="B36">
        <f>'36'!O26</f>
        <v>-0.00184500000000004</v>
      </c>
      <c r="C36">
        <f>'36'!Q26</f>
        <v>0.116736</v>
      </c>
      <c r="D36">
        <f>'36'!O27</f>
        <v>0.0051618</v>
      </c>
      <c r="E36">
        <f>'36'!Q27</f>
        <v>0.029608</v>
      </c>
      <c r="F36">
        <f>'36'!O54</f>
        <v>-0.001224</v>
      </c>
      <c r="G36">
        <f>'36'!Q54</f>
        <v>0.072967</v>
      </c>
      <c r="H36">
        <f>'36'!O55</f>
        <v>0.004216</v>
      </c>
      <c r="I36">
        <f>'36'!Q55</f>
        <v>0.015905</v>
      </c>
      <c r="K36">
        <f t="shared" si="6"/>
        <v>0.00184500000000004</v>
      </c>
      <c r="L36" s="19">
        <v>0.00699942</v>
      </c>
      <c r="M36">
        <f t="shared" si="7"/>
        <v>0.116736</v>
      </c>
      <c r="N36">
        <v>0.050338</v>
      </c>
      <c r="O36">
        <f t="shared" si="8"/>
        <v>0.0051618</v>
      </c>
      <c r="P36">
        <v>0.010733</v>
      </c>
      <c r="Q36">
        <f t="shared" si="9"/>
        <v>0.029608</v>
      </c>
      <c r="R36">
        <v>0.024187</v>
      </c>
      <c r="S36">
        <f t="shared" si="10"/>
        <v>0.001224</v>
      </c>
      <c r="T36">
        <v>0.003436</v>
      </c>
      <c r="U36">
        <f t="shared" si="11"/>
        <v>0.072967</v>
      </c>
      <c r="V36">
        <v>0.02741</v>
      </c>
      <c r="W36">
        <f t="shared" si="12"/>
        <v>0.004216</v>
      </c>
      <c r="X36">
        <v>0.007042</v>
      </c>
      <c r="Y36">
        <f t="shared" si="13"/>
        <v>0.015905</v>
      </c>
      <c r="Z36">
        <v>0.013626</v>
      </c>
    </row>
    <row r="37" spans="1:26">
      <c r="A37">
        <v>36</v>
      </c>
      <c r="B37">
        <f>'37'!O26</f>
        <v>0.00963700000000001</v>
      </c>
      <c r="C37">
        <f>'37'!Q26</f>
        <v>0.041933</v>
      </c>
      <c r="D37">
        <f>'37'!O27</f>
        <v>-0.0143535</v>
      </c>
      <c r="E37">
        <f>'37'!Q27</f>
        <v>-0.015915</v>
      </c>
      <c r="F37">
        <f>'37'!O54</f>
        <v>0.00414700000000001</v>
      </c>
      <c r="G37">
        <f>'37'!Q54</f>
        <v>0.021535</v>
      </c>
      <c r="H37">
        <f>'37'!O55</f>
        <v>-0.008267</v>
      </c>
      <c r="I37">
        <f>'37'!Q55</f>
        <v>-0.00939699999999999</v>
      </c>
      <c r="K37">
        <f t="shared" si="6"/>
        <v>0.00963700000000001</v>
      </c>
      <c r="L37" s="19">
        <v>0.00699942</v>
      </c>
      <c r="M37">
        <f t="shared" si="7"/>
        <v>0.041933</v>
      </c>
      <c r="N37">
        <v>0.050338</v>
      </c>
      <c r="O37">
        <f t="shared" si="8"/>
        <v>0.0143535</v>
      </c>
      <c r="P37">
        <v>0.010733</v>
      </c>
      <c r="Q37">
        <f t="shared" si="9"/>
        <v>0.015915</v>
      </c>
      <c r="R37">
        <v>0.024187</v>
      </c>
      <c r="S37">
        <f t="shared" si="10"/>
        <v>0.00414700000000001</v>
      </c>
      <c r="T37">
        <v>0.003436</v>
      </c>
      <c r="U37">
        <f t="shared" si="11"/>
        <v>0.021535</v>
      </c>
      <c r="V37">
        <v>0.02741</v>
      </c>
      <c r="W37">
        <f t="shared" si="12"/>
        <v>0.008267</v>
      </c>
      <c r="X37">
        <v>0.007042</v>
      </c>
      <c r="Y37">
        <f t="shared" si="13"/>
        <v>0.00939699999999999</v>
      </c>
      <c r="Z37">
        <v>0.013626</v>
      </c>
    </row>
    <row r="38" spans="1:26">
      <c r="A38">
        <v>37</v>
      </c>
      <c r="B38">
        <f>'38'!O26</f>
        <v>0.000988999999999962</v>
      </c>
      <c r="C38">
        <f>'38'!Q26</f>
        <v>-0.0286920000000001</v>
      </c>
      <c r="D38">
        <f>'38'!O27</f>
        <v>-0.0132994</v>
      </c>
      <c r="E38">
        <f>'38'!Q27</f>
        <v>-0.0178841</v>
      </c>
      <c r="F38">
        <f>'38'!O54</f>
        <v>0.000333000000000028</v>
      </c>
      <c r="G38">
        <f>'38'!Q54</f>
        <v>-0.014996</v>
      </c>
      <c r="H38">
        <f>'38'!O55</f>
        <v>-0.00856399999999999</v>
      </c>
      <c r="I38">
        <f>'38'!Q55</f>
        <v>-0.00980999999999999</v>
      </c>
      <c r="K38">
        <f t="shared" si="6"/>
        <v>0.000988999999999962</v>
      </c>
      <c r="L38" s="19">
        <v>0.00699942</v>
      </c>
      <c r="M38">
        <f t="shared" si="7"/>
        <v>0.0286920000000001</v>
      </c>
      <c r="N38">
        <v>0.050338</v>
      </c>
      <c r="O38">
        <f t="shared" si="8"/>
        <v>0.0132994</v>
      </c>
      <c r="P38">
        <v>0.010733</v>
      </c>
      <c r="Q38">
        <f t="shared" si="9"/>
        <v>0.0178841</v>
      </c>
      <c r="R38">
        <v>0.024187</v>
      </c>
      <c r="S38">
        <f t="shared" si="10"/>
        <v>0.000333000000000028</v>
      </c>
      <c r="T38">
        <v>0.003436</v>
      </c>
      <c r="U38">
        <f t="shared" si="11"/>
        <v>0.014996</v>
      </c>
      <c r="V38">
        <v>0.02741</v>
      </c>
      <c r="W38">
        <f t="shared" si="12"/>
        <v>0.00856399999999999</v>
      </c>
      <c r="X38">
        <v>0.007042</v>
      </c>
      <c r="Y38">
        <f t="shared" si="13"/>
        <v>0.00980999999999999</v>
      </c>
      <c r="Z38">
        <v>0.013626</v>
      </c>
    </row>
    <row r="39" spans="1:26">
      <c r="A39">
        <v>38</v>
      </c>
      <c r="B39">
        <f>'39'!O26</f>
        <v>0.00472999999999996</v>
      </c>
      <c r="C39">
        <f>'39'!Q26</f>
        <v>-0.0381170000000001</v>
      </c>
      <c r="D39">
        <f>'39'!O27</f>
        <v>-0.011756</v>
      </c>
      <c r="E39">
        <f>'39'!Q27</f>
        <v>-0.0122686</v>
      </c>
      <c r="F39">
        <f>'39'!O54</f>
        <v>0.00244100000000003</v>
      </c>
      <c r="G39">
        <f>'39'!Q54</f>
        <v>-0.01945</v>
      </c>
      <c r="H39">
        <f>'39'!O55</f>
        <v>-0.00665099999999999</v>
      </c>
      <c r="I39">
        <f>'39'!Q55</f>
        <v>-0.00649799999999998</v>
      </c>
      <c r="K39">
        <f t="shared" si="6"/>
        <v>0.00472999999999996</v>
      </c>
      <c r="L39" s="19">
        <v>0.00699942</v>
      </c>
      <c r="M39">
        <f t="shared" si="7"/>
        <v>0.0381170000000001</v>
      </c>
      <c r="N39">
        <v>0.050338</v>
      </c>
      <c r="O39">
        <f t="shared" si="8"/>
        <v>0.011756</v>
      </c>
      <c r="P39">
        <v>0.010733</v>
      </c>
      <c r="Q39">
        <f t="shared" si="9"/>
        <v>0.0122686</v>
      </c>
      <c r="R39">
        <v>0.024187</v>
      </c>
      <c r="S39">
        <f t="shared" si="10"/>
        <v>0.00244100000000003</v>
      </c>
      <c r="T39">
        <v>0.003436</v>
      </c>
      <c r="U39">
        <f t="shared" si="11"/>
        <v>0.01945</v>
      </c>
      <c r="V39">
        <v>0.02741</v>
      </c>
      <c r="W39">
        <f t="shared" si="12"/>
        <v>0.00665099999999999</v>
      </c>
      <c r="X39">
        <v>0.007042</v>
      </c>
      <c r="Y39">
        <f t="shared" si="13"/>
        <v>0.00649799999999998</v>
      </c>
      <c r="Z39">
        <v>0.013626</v>
      </c>
    </row>
    <row r="40" spans="1:26">
      <c r="A40">
        <v>39</v>
      </c>
      <c r="B40">
        <f>'40'!O26</f>
        <v>-0.018887</v>
      </c>
      <c r="C40">
        <f>'40'!Q26</f>
        <v>-0.089701</v>
      </c>
      <c r="D40">
        <f>'40'!O27</f>
        <v>0.0122594</v>
      </c>
      <c r="E40">
        <f>'40'!Q27</f>
        <v>0.0117642</v>
      </c>
      <c r="F40">
        <f>'40'!O54</f>
        <v>-0.00756199999999996</v>
      </c>
      <c r="G40">
        <f>'40'!Q54</f>
        <v>-0.051501</v>
      </c>
      <c r="H40">
        <f>'40'!O55</f>
        <v>0.007082</v>
      </c>
      <c r="I40">
        <f>'40'!Q55</f>
        <v>0.00804100000000002</v>
      </c>
      <c r="K40">
        <f t="shared" si="6"/>
        <v>0.018887</v>
      </c>
      <c r="L40" s="19">
        <v>0.00699942</v>
      </c>
      <c r="M40">
        <f t="shared" si="7"/>
        <v>0.089701</v>
      </c>
      <c r="N40">
        <v>0.050338</v>
      </c>
      <c r="O40">
        <f t="shared" si="8"/>
        <v>0.0122594</v>
      </c>
      <c r="P40">
        <v>0.010733</v>
      </c>
      <c r="Q40">
        <f t="shared" si="9"/>
        <v>0.0117642</v>
      </c>
      <c r="R40">
        <v>0.024187</v>
      </c>
      <c r="S40">
        <f t="shared" si="10"/>
        <v>0.00756199999999996</v>
      </c>
      <c r="T40">
        <v>0.003436</v>
      </c>
      <c r="U40">
        <f t="shared" si="11"/>
        <v>0.051501</v>
      </c>
      <c r="V40">
        <v>0.02741</v>
      </c>
      <c r="W40">
        <f t="shared" si="12"/>
        <v>0.007082</v>
      </c>
      <c r="X40">
        <v>0.007042</v>
      </c>
      <c r="Y40">
        <f t="shared" si="13"/>
        <v>0.00804100000000002</v>
      </c>
      <c r="Z40">
        <v>0.013626</v>
      </c>
    </row>
    <row r="41" spans="1:26">
      <c r="A41">
        <v>40</v>
      </c>
      <c r="B41">
        <f>'41'!O26</f>
        <v>0.000713999999999992</v>
      </c>
      <c r="C41">
        <f>'41'!Q26</f>
        <v>-0.049793</v>
      </c>
      <c r="D41">
        <f>'41'!O27</f>
        <v>-0.0125453</v>
      </c>
      <c r="E41">
        <f>'41'!Q27</f>
        <v>-0.0254772</v>
      </c>
      <c r="F41">
        <f>'41'!O54</f>
        <v>0.000697999999999976</v>
      </c>
      <c r="G41">
        <f>'41'!Q54</f>
        <v>-0.026428</v>
      </c>
      <c r="H41">
        <f>'41'!O55</f>
        <v>-0.009073</v>
      </c>
      <c r="I41">
        <f>'41'!Q55</f>
        <v>-0.013117</v>
      </c>
      <c r="K41">
        <f t="shared" si="6"/>
        <v>0.000713999999999992</v>
      </c>
      <c r="L41" s="19">
        <v>0.00699942</v>
      </c>
      <c r="M41">
        <f t="shared" si="7"/>
        <v>0.049793</v>
      </c>
      <c r="N41">
        <v>0.050338</v>
      </c>
      <c r="O41">
        <f t="shared" si="8"/>
        <v>0.0125453</v>
      </c>
      <c r="P41">
        <v>0.010733</v>
      </c>
      <c r="Q41">
        <f t="shared" si="9"/>
        <v>0.0254772</v>
      </c>
      <c r="R41">
        <v>0.024187</v>
      </c>
      <c r="S41">
        <f t="shared" si="10"/>
        <v>0.000697999999999976</v>
      </c>
      <c r="T41">
        <v>0.003436</v>
      </c>
      <c r="U41">
        <f t="shared" si="11"/>
        <v>0.026428</v>
      </c>
      <c r="V41">
        <v>0.02741</v>
      </c>
      <c r="W41">
        <f t="shared" si="12"/>
        <v>0.009073</v>
      </c>
      <c r="X41">
        <v>0.007042</v>
      </c>
      <c r="Y41">
        <f t="shared" si="13"/>
        <v>0.013117</v>
      </c>
      <c r="Z41">
        <v>0.013626</v>
      </c>
    </row>
    <row r="42" spans="1:26">
      <c r="A42">
        <v>41</v>
      </c>
      <c r="B42">
        <f>'42'!O26</f>
        <v>-0.00897700000000001</v>
      </c>
      <c r="C42">
        <f>'42'!Q26</f>
        <v>-0.082357</v>
      </c>
      <c r="D42">
        <f>'42'!O27</f>
        <v>0.0135964</v>
      </c>
      <c r="E42">
        <f>'42'!Q27</f>
        <v>0.0189801</v>
      </c>
      <c r="F42">
        <f>'42'!O54</f>
        <v>-0.00314000000000003</v>
      </c>
      <c r="G42">
        <f>'42'!Q54</f>
        <v>-0.0472089999999999</v>
      </c>
      <c r="H42">
        <f>'42'!O55</f>
        <v>0.008661</v>
      </c>
      <c r="I42">
        <f>'42'!Q55</f>
        <v>0.01206</v>
      </c>
      <c r="K42">
        <f t="shared" si="6"/>
        <v>0.00897700000000001</v>
      </c>
      <c r="L42" s="19">
        <v>0.00699942</v>
      </c>
      <c r="M42">
        <f t="shared" si="7"/>
        <v>0.082357</v>
      </c>
      <c r="N42">
        <v>0.050338</v>
      </c>
      <c r="O42">
        <f t="shared" si="8"/>
        <v>0.0135964</v>
      </c>
      <c r="P42">
        <v>0.010733</v>
      </c>
      <c r="Q42">
        <f t="shared" si="9"/>
        <v>0.0189801</v>
      </c>
      <c r="R42">
        <v>0.024187</v>
      </c>
      <c r="S42">
        <f t="shared" si="10"/>
        <v>0.00314000000000003</v>
      </c>
      <c r="T42">
        <v>0.003436</v>
      </c>
      <c r="U42">
        <f t="shared" si="11"/>
        <v>0.0472089999999999</v>
      </c>
      <c r="V42">
        <v>0.02741</v>
      </c>
      <c r="W42">
        <f t="shared" si="12"/>
        <v>0.008661</v>
      </c>
      <c r="X42">
        <v>0.007042</v>
      </c>
      <c r="Y42">
        <f t="shared" si="13"/>
        <v>0.01206</v>
      </c>
      <c r="Z42">
        <v>0.013626</v>
      </c>
    </row>
    <row r="43" spans="1:26">
      <c r="A43">
        <v>42</v>
      </c>
      <c r="B43">
        <f>'43'!O26</f>
        <v>0.000672000000000006</v>
      </c>
      <c r="C43">
        <f>'43'!Q26</f>
        <v>0.10511</v>
      </c>
      <c r="D43">
        <f>'43'!O27</f>
        <v>-0.0099206</v>
      </c>
      <c r="E43">
        <f>'43'!Q27</f>
        <v>-0.03078758</v>
      </c>
      <c r="F43">
        <f>'43'!O54</f>
        <v>0.000790000000000068</v>
      </c>
      <c r="G43">
        <f>'43'!Q54</f>
        <v>0.064534</v>
      </c>
      <c r="H43">
        <f>'43'!O55</f>
        <v>-0.00739200000000001</v>
      </c>
      <c r="I43">
        <f>'43'!Q55</f>
        <v>-0.018081</v>
      </c>
      <c r="K43">
        <f t="shared" si="6"/>
        <v>0.000672000000000006</v>
      </c>
      <c r="L43" s="19">
        <v>0.00699942</v>
      </c>
      <c r="M43">
        <f t="shared" si="7"/>
        <v>0.10511</v>
      </c>
      <c r="N43">
        <v>0.050338</v>
      </c>
      <c r="O43">
        <f t="shared" si="8"/>
        <v>0.0099206</v>
      </c>
      <c r="P43">
        <v>0.010733</v>
      </c>
      <c r="Q43">
        <f t="shared" si="9"/>
        <v>0.03078758</v>
      </c>
      <c r="R43">
        <v>0.024187</v>
      </c>
      <c r="S43">
        <f t="shared" si="10"/>
        <v>0.000790000000000068</v>
      </c>
      <c r="T43">
        <v>0.003436</v>
      </c>
      <c r="U43">
        <f t="shared" si="11"/>
        <v>0.064534</v>
      </c>
      <c r="V43">
        <v>0.02741</v>
      </c>
      <c r="W43">
        <f t="shared" si="12"/>
        <v>0.00739200000000001</v>
      </c>
      <c r="X43">
        <v>0.007042</v>
      </c>
      <c r="Y43">
        <f t="shared" si="13"/>
        <v>0.018081</v>
      </c>
      <c r="Z43">
        <v>0.013626</v>
      </c>
    </row>
    <row r="44" spans="1:26">
      <c r="A44">
        <v>43</v>
      </c>
      <c r="B44">
        <f>'44'!O26</f>
        <v>0.00190599999999996</v>
      </c>
      <c r="C44">
        <f>'44'!Q26</f>
        <v>0.040437</v>
      </c>
      <c r="D44">
        <f>'44'!O27</f>
        <v>-0.011284</v>
      </c>
      <c r="E44">
        <f>'44'!Q27</f>
        <v>-0.0272998</v>
      </c>
      <c r="F44">
        <f>'44'!O54</f>
        <v>0.00162499999999999</v>
      </c>
      <c r="G44">
        <f>'44'!Q54</f>
        <v>0.020871</v>
      </c>
      <c r="H44">
        <f>'44'!O55</f>
        <v>-0.00825599999999999</v>
      </c>
      <c r="I44">
        <f>'44'!Q55</f>
        <v>-0.015323</v>
      </c>
      <c r="K44">
        <f t="shared" si="6"/>
        <v>0.00190599999999996</v>
      </c>
      <c r="L44" s="19">
        <v>0.00699942</v>
      </c>
      <c r="M44">
        <f t="shared" si="7"/>
        <v>0.040437</v>
      </c>
      <c r="N44">
        <v>0.050338</v>
      </c>
      <c r="O44">
        <f t="shared" si="8"/>
        <v>0.011284</v>
      </c>
      <c r="P44">
        <v>0.010733</v>
      </c>
      <c r="Q44">
        <f t="shared" si="9"/>
        <v>0.0272998</v>
      </c>
      <c r="R44">
        <v>0.024187</v>
      </c>
      <c r="S44">
        <f t="shared" si="10"/>
        <v>0.00162499999999999</v>
      </c>
      <c r="T44">
        <v>0.003436</v>
      </c>
      <c r="U44">
        <f t="shared" si="11"/>
        <v>0.020871</v>
      </c>
      <c r="V44">
        <v>0.02741</v>
      </c>
      <c r="W44">
        <f t="shared" si="12"/>
        <v>0.00825599999999999</v>
      </c>
      <c r="X44">
        <v>0.007042</v>
      </c>
      <c r="Y44">
        <f t="shared" si="13"/>
        <v>0.015323</v>
      </c>
      <c r="Z44">
        <v>0.013626</v>
      </c>
    </row>
    <row r="45" spans="1:26">
      <c r="A45">
        <v>44</v>
      </c>
      <c r="B45">
        <f>'45'!O26</f>
        <v>0.00460099999999997</v>
      </c>
      <c r="C45">
        <f>'45'!Q26</f>
        <v>-0.0362750000000001</v>
      </c>
      <c r="D45">
        <f>'45'!O27</f>
        <v>-0.0116892</v>
      </c>
      <c r="E45">
        <f>'45'!Q27</f>
        <v>-0.01217</v>
      </c>
      <c r="F45">
        <f>'45'!O54</f>
        <v>0.00235000000000007</v>
      </c>
      <c r="G45">
        <f>'45'!Q54</f>
        <v>-0.018633</v>
      </c>
      <c r="H45">
        <f>'45'!O55</f>
        <v>-0.00659899999999999</v>
      </c>
      <c r="I45">
        <f>'45'!Q55</f>
        <v>-0.006462</v>
      </c>
      <c r="K45">
        <f t="shared" si="6"/>
        <v>0.00460099999999997</v>
      </c>
      <c r="L45" s="19">
        <v>0.00699942</v>
      </c>
      <c r="M45">
        <f t="shared" si="7"/>
        <v>0.0362750000000001</v>
      </c>
      <c r="N45">
        <v>0.050338</v>
      </c>
      <c r="O45">
        <f t="shared" si="8"/>
        <v>0.0116892</v>
      </c>
      <c r="P45">
        <v>0.010733</v>
      </c>
      <c r="Q45">
        <f t="shared" si="9"/>
        <v>0.01217</v>
      </c>
      <c r="R45">
        <v>0.024187</v>
      </c>
      <c r="S45">
        <f t="shared" si="10"/>
        <v>0.00235000000000007</v>
      </c>
      <c r="T45">
        <v>0.003436</v>
      </c>
      <c r="U45">
        <f t="shared" si="11"/>
        <v>0.018633</v>
      </c>
      <c r="V45">
        <v>0.02741</v>
      </c>
      <c r="W45">
        <f t="shared" si="12"/>
        <v>0.00659899999999999</v>
      </c>
      <c r="X45">
        <v>0.007042</v>
      </c>
      <c r="Y45">
        <f t="shared" si="13"/>
        <v>0.006462</v>
      </c>
      <c r="Z45">
        <v>0.013626</v>
      </c>
    </row>
    <row r="46" spans="1:26">
      <c r="A46">
        <v>45</v>
      </c>
      <c r="B46">
        <f>'46'!O26</f>
        <v>0.00109399999999998</v>
      </c>
      <c r="C46">
        <f>'46'!Q26</f>
        <v>-0.084802</v>
      </c>
      <c r="D46">
        <f>'46'!O27</f>
        <v>-0.0127616</v>
      </c>
      <c r="E46">
        <f>'46'!Q27</f>
        <v>-0.0269012</v>
      </c>
      <c r="F46">
        <f>'46'!O54</f>
        <v>0.00101400000000007</v>
      </c>
      <c r="G46">
        <f>'46'!Q54</f>
        <v>-0.047689</v>
      </c>
      <c r="H46">
        <f>'46'!O55</f>
        <v>-0.00929199999999999</v>
      </c>
      <c r="I46">
        <f>'46'!Q55</f>
        <v>-0.013086</v>
      </c>
      <c r="K46">
        <f t="shared" si="6"/>
        <v>0.00109399999999998</v>
      </c>
      <c r="L46" s="19">
        <v>0.00699942</v>
      </c>
      <c r="M46">
        <f t="shared" si="7"/>
        <v>0.084802</v>
      </c>
      <c r="N46">
        <v>0.050338</v>
      </c>
      <c r="O46">
        <f t="shared" si="8"/>
        <v>0.0127616</v>
      </c>
      <c r="P46">
        <v>0.010733</v>
      </c>
      <c r="Q46">
        <f t="shared" si="9"/>
        <v>0.0269012</v>
      </c>
      <c r="R46">
        <v>0.024187</v>
      </c>
      <c r="S46">
        <f t="shared" si="10"/>
        <v>0.00101400000000007</v>
      </c>
      <c r="T46">
        <v>0.003436</v>
      </c>
      <c r="U46">
        <f t="shared" si="11"/>
        <v>0.047689</v>
      </c>
      <c r="V46">
        <v>0.02741</v>
      </c>
      <c r="W46">
        <f t="shared" si="12"/>
        <v>0.00929199999999999</v>
      </c>
      <c r="X46">
        <v>0.007042</v>
      </c>
      <c r="Y46">
        <f t="shared" si="13"/>
        <v>0.013086</v>
      </c>
      <c r="Z46">
        <v>0.013626</v>
      </c>
    </row>
    <row r="47" spans="1:26">
      <c r="A47">
        <v>46</v>
      </c>
      <c r="B47">
        <f>'47'!O26</f>
        <v>-0.00956300000000004</v>
      </c>
      <c r="C47">
        <f>'47'!Q26</f>
        <v>0.058169</v>
      </c>
      <c r="D47">
        <f>'47'!O27</f>
        <v>0.0117436</v>
      </c>
      <c r="E47">
        <f>'47'!Q27</f>
        <v>0.0122255</v>
      </c>
      <c r="F47">
        <f>'47'!O54</f>
        <v>-0.00325799999999998</v>
      </c>
      <c r="G47">
        <f>'47'!Q54</f>
        <v>0.0309360000000001</v>
      </c>
      <c r="H47">
        <f>'47'!O55</f>
        <v>0.006746</v>
      </c>
      <c r="I47">
        <f>'47'!Q55</f>
        <v>0.006471</v>
      </c>
      <c r="K47">
        <f t="shared" si="6"/>
        <v>0.00956300000000004</v>
      </c>
      <c r="L47" s="19">
        <v>0.00699942</v>
      </c>
      <c r="M47">
        <f t="shared" si="7"/>
        <v>0.058169</v>
      </c>
      <c r="N47">
        <v>0.050338</v>
      </c>
      <c r="O47">
        <f t="shared" si="8"/>
        <v>0.0117436</v>
      </c>
      <c r="P47">
        <v>0.010733</v>
      </c>
      <c r="Q47">
        <f t="shared" si="9"/>
        <v>0.0122255</v>
      </c>
      <c r="R47">
        <v>0.024187</v>
      </c>
      <c r="S47">
        <f t="shared" si="10"/>
        <v>0.00325799999999998</v>
      </c>
      <c r="T47">
        <v>0.003436</v>
      </c>
      <c r="U47">
        <f t="shared" si="11"/>
        <v>0.0309360000000001</v>
      </c>
      <c r="V47">
        <v>0.02741</v>
      </c>
      <c r="W47">
        <f t="shared" si="12"/>
        <v>0.006746</v>
      </c>
      <c r="X47">
        <v>0.007042</v>
      </c>
      <c r="Y47">
        <f t="shared" si="13"/>
        <v>0.006471</v>
      </c>
      <c r="Z47">
        <v>0.013626</v>
      </c>
    </row>
    <row r="48" spans="1:26">
      <c r="A48">
        <v>47</v>
      </c>
      <c r="B48">
        <f>'48'!O26</f>
        <v>0.017158</v>
      </c>
      <c r="C48">
        <f>'48'!Q26</f>
        <v>0.028678</v>
      </c>
      <c r="D48">
        <f>'48'!O27</f>
        <v>-0.0158149</v>
      </c>
      <c r="E48">
        <f>'48'!Q27</f>
        <v>-0.0183666</v>
      </c>
      <c r="F48">
        <f>'48'!O54</f>
        <v>0.00950899999999999</v>
      </c>
      <c r="G48">
        <f>'48'!Q54</f>
        <v>0.015093</v>
      </c>
      <c r="H48">
        <f>'48'!O55</f>
        <v>-0.00950999999999999</v>
      </c>
      <c r="I48">
        <f>'48'!Q55</f>
        <v>-0.010637</v>
      </c>
      <c r="K48">
        <f t="shared" si="6"/>
        <v>0.017158</v>
      </c>
      <c r="L48" s="19">
        <v>0.00699942</v>
      </c>
      <c r="M48">
        <f t="shared" si="7"/>
        <v>0.028678</v>
      </c>
      <c r="N48">
        <v>0.050338</v>
      </c>
      <c r="O48">
        <f t="shared" si="8"/>
        <v>0.0158149</v>
      </c>
      <c r="P48">
        <v>0.010733</v>
      </c>
      <c r="Q48">
        <f t="shared" si="9"/>
        <v>0.0183666</v>
      </c>
      <c r="R48">
        <v>0.024187</v>
      </c>
      <c r="S48">
        <f t="shared" si="10"/>
        <v>0.00950899999999999</v>
      </c>
      <c r="T48">
        <v>0.003436</v>
      </c>
      <c r="U48">
        <f t="shared" si="11"/>
        <v>0.015093</v>
      </c>
      <c r="V48">
        <v>0.02741</v>
      </c>
      <c r="W48">
        <f t="shared" si="12"/>
        <v>0.00950999999999999</v>
      </c>
      <c r="X48">
        <v>0.007042</v>
      </c>
      <c r="Y48">
        <f t="shared" si="13"/>
        <v>0.010637</v>
      </c>
      <c r="Z48">
        <v>0.013626</v>
      </c>
    </row>
    <row r="49" spans="1:26">
      <c r="A49">
        <v>48</v>
      </c>
      <c r="B49">
        <f>'49'!O26</f>
        <v>-0.005824</v>
      </c>
      <c r="C49">
        <f>'49'!Q26</f>
        <v>-0.01847</v>
      </c>
      <c r="D49">
        <f>'49'!O27</f>
        <v>-0.0094906</v>
      </c>
      <c r="E49">
        <f>'49'!Q27</f>
        <v>-0.03330905</v>
      </c>
      <c r="F49">
        <f>'49'!O54</f>
        <v>-0.003498</v>
      </c>
      <c r="G49">
        <f>'49'!Q54</f>
        <v>-0.00995299999999999</v>
      </c>
      <c r="H49">
        <f>'49'!O55</f>
        <v>-0.00709499999999999</v>
      </c>
      <c r="I49">
        <f>'49'!Q55</f>
        <v>-0.017253</v>
      </c>
      <c r="K49">
        <f t="shared" si="6"/>
        <v>0.005824</v>
      </c>
      <c r="L49" s="19">
        <v>0.00699942</v>
      </c>
      <c r="M49">
        <f t="shared" si="7"/>
        <v>0.01847</v>
      </c>
      <c r="N49">
        <v>0.050338</v>
      </c>
      <c r="O49">
        <f t="shared" si="8"/>
        <v>0.0094906</v>
      </c>
      <c r="P49">
        <v>0.010733</v>
      </c>
      <c r="Q49">
        <f t="shared" si="9"/>
        <v>0.03330905</v>
      </c>
      <c r="R49">
        <v>0.024187</v>
      </c>
      <c r="S49">
        <f t="shared" si="10"/>
        <v>0.003498</v>
      </c>
      <c r="T49">
        <v>0.003436</v>
      </c>
      <c r="U49">
        <f t="shared" si="11"/>
        <v>0.00995299999999999</v>
      </c>
      <c r="V49">
        <v>0.02741</v>
      </c>
      <c r="W49">
        <f t="shared" si="12"/>
        <v>0.00709499999999999</v>
      </c>
      <c r="X49">
        <v>0.007042</v>
      </c>
      <c r="Y49">
        <f t="shared" si="13"/>
        <v>0.017253</v>
      </c>
      <c r="Z49">
        <v>0.013626</v>
      </c>
    </row>
    <row r="50" spans="1:26">
      <c r="A50">
        <v>49</v>
      </c>
      <c r="B50">
        <f>'50'!O26</f>
        <v>-0.013037</v>
      </c>
      <c r="C50">
        <f>'50'!Q26</f>
        <v>-0.022709</v>
      </c>
      <c r="D50">
        <f>'50'!O27</f>
        <v>0.0062314</v>
      </c>
      <c r="E50">
        <f>'50'!Q27</f>
        <v>0.0381628</v>
      </c>
      <c r="F50">
        <f>'50'!O54</f>
        <v>-0.00734599999999996</v>
      </c>
      <c r="G50">
        <f>'50'!Q54</f>
        <v>-0.012614</v>
      </c>
      <c r="H50">
        <f>'50'!O55</f>
        <v>0.00460199999999999</v>
      </c>
      <c r="I50">
        <f>'50'!Q55</f>
        <v>0.023768</v>
      </c>
      <c r="K50">
        <f t="shared" si="6"/>
        <v>0.013037</v>
      </c>
      <c r="L50" s="19">
        <v>0.00699942</v>
      </c>
      <c r="M50">
        <f t="shared" si="7"/>
        <v>0.022709</v>
      </c>
      <c r="N50">
        <v>0.050338</v>
      </c>
      <c r="O50">
        <f t="shared" si="8"/>
        <v>0.0062314</v>
      </c>
      <c r="P50">
        <v>0.010733</v>
      </c>
      <c r="Q50">
        <f t="shared" si="9"/>
        <v>0.0381628</v>
      </c>
      <c r="R50">
        <v>0.024187</v>
      </c>
      <c r="S50">
        <f t="shared" si="10"/>
        <v>0.00734599999999996</v>
      </c>
      <c r="T50">
        <v>0.003436</v>
      </c>
      <c r="U50">
        <f t="shared" si="11"/>
        <v>0.012614</v>
      </c>
      <c r="V50">
        <v>0.02741</v>
      </c>
      <c r="W50">
        <f t="shared" si="12"/>
        <v>0.00460199999999999</v>
      </c>
      <c r="X50">
        <v>0.007042</v>
      </c>
      <c r="Y50">
        <f t="shared" si="13"/>
        <v>0.023768</v>
      </c>
      <c r="Z50">
        <v>0.013626</v>
      </c>
    </row>
    <row r="51" spans="1:26">
      <c r="A51">
        <v>50</v>
      </c>
      <c r="B51">
        <f>'51'!O26</f>
        <v>-0.014351</v>
      </c>
      <c r="C51">
        <f>'51'!Q26</f>
        <v>-0.022636</v>
      </c>
      <c r="D51">
        <f>'51'!O27</f>
        <v>0.0129733</v>
      </c>
      <c r="E51">
        <f>'51'!Q27</f>
        <v>0.0232059</v>
      </c>
      <c r="F51">
        <f>'51'!O54</f>
        <v>-0.00806499999999999</v>
      </c>
      <c r="G51">
        <f>'51'!Q54</f>
        <v>-0.012626</v>
      </c>
      <c r="H51">
        <f>'51'!O55</f>
        <v>0.009105</v>
      </c>
      <c r="I51">
        <f>'51'!Q55</f>
        <v>0.013938</v>
      </c>
      <c r="K51">
        <f t="shared" si="6"/>
        <v>0.014351</v>
      </c>
      <c r="L51" s="19">
        <v>0.00699942</v>
      </c>
      <c r="M51">
        <f t="shared" si="7"/>
        <v>0.022636</v>
      </c>
      <c r="N51">
        <v>0.050338</v>
      </c>
      <c r="O51">
        <f t="shared" si="8"/>
        <v>0.0129733</v>
      </c>
      <c r="P51">
        <v>0.010733</v>
      </c>
      <c r="Q51">
        <f t="shared" si="9"/>
        <v>0.0232059</v>
      </c>
      <c r="R51">
        <v>0.024187</v>
      </c>
      <c r="S51">
        <f t="shared" si="10"/>
        <v>0.00806499999999999</v>
      </c>
      <c r="T51">
        <v>0.003436</v>
      </c>
      <c r="U51">
        <f t="shared" si="11"/>
        <v>0.012626</v>
      </c>
      <c r="V51">
        <v>0.02741</v>
      </c>
      <c r="W51">
        <f t="shared" si="12"/>
        <v>0.009105</v>
      </c>
      <c r="X51">
        <v>0.007042</v>
      </c>
      <c r="Y51">
        <f t="shared" si="13"/>
        <v>0.013938</v>
      </c>
      <c r="Z51">
        <v>0.013626</v>
      </c>
    </row>
    <row r="52" spans="11:25">
      <c r="K52" s="19">
        <f>AVERAGE(K2:K51)</f>
        <v>0.00699942000000001</v>
      </c>
      <c r="L52" s="19"/>
      <c r="M52" s="19">
        <f t="shared" ref="M52:Y52" si="14">AVERAGE(M2:M51)</f>
        <v>0.05033768</v>
      </c>
      <c r="N52" s="19"/>
      <c r="O52" s="19">
        <f t="shared" si="14"/>
        <v>0.01073324</v>
      </c>
      <c r="P52" s="19"/>
      <c r="Q52" s="19">
        <f t="shared" si="14"/>
        <v>0.024186828</v>
      </c>
      <c r="R52" s="19"/>
      <c r="S52" s="19">
        <f t="shared" si="14"/>
        <v>0.00343600000000001</v>
      </c>
      <c r="T52" s="19"/>
      <c r="U52" s="19">
        <f t="shared" si="14"/>
        <v>0.02741048</v>
      </c>
      <c r="V52" s="19"/>
      <c r="W52" s="19">
        <f t="shared" si="14"/>
        <v>0.00704172</v>
      </c>
      <c r="X52" s="19"/>
      <c r="Y52" s="19">
        <f t="shared" si="14"/>
        <v>0.0136255</v>
      </c>
    </row>
    <row r="87" spans="11:11">
      <c r="K87">
        <f>H55</f>
        <v>0</v>
      </c>
    </row>
  </sheetData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7"/>
  <sheetViews>
    <sheetView zoomScale="115" zoomScaleNormal="115" workbookViewId="0">
      <selection activeCell="P87" sqref="P87"/>
    </sheetView>
  </sheetViews>
  <sheetFormatPr defaultColWidth="9" defaultRowHeight="13.85"/>
  <cols>
    <col min="1" max="2" width="3.50442477876106" style="1" customWidth="1"/>
    <col min="3" max="3" width="2.50442477876106" style="1" customWidth="1"/>
    <col min="4" max="5" width="3.50442477876106" style="1" customWidth="1"/>
    <col min="6" max="6" width="10.5044247787611" style="1" customWidth="1"/>
    <col min="7" max="7" width="9.50442477876106" style="1" customWidth="1"/>
    <col min="8" max="10" width="2.50442477876106" style="1" customWidth="1"/>
    <col min="11" max="11" width="7.75221238938053" style="1" customWidth="1"/>
    <col min="12" max="12" width="2.50442477876106" style="1" customWidth="1"/>
    <col min="13" max="13" width="3.50442477876106" style="1" customWidth="1"/>
    <col min="14" max="14" width="2.50442477876106" style="1" customWidth="1"/>
    <col min="15" max="16" width="3.50442477876106" style="1" customWidth="1"/>
    <col min="17" max="17" width="9.87610619469027" style="1" customWidth="1"/>
    <col min="18" max="18" width="9.50442477876106" style="1" customWidth="1"/>
    <col min="19" max="21" width="2.50442477876106" style="1" customWidth="1"/>
    <col min="22" max="22" width="9.3716814159292" style="1" customWidth="1"/>
    <col min="23" max="23" width="5.50442477876106" style="1" customWidth="1"/>
  </cols>
  <sheetData>
    <row r="1" spans="2:32">
      <c r="B1" s="1">
        <v>82</v>
      </c>
      <c r="F1" s="1" t="b">
        <v>1</v>
      </c>
      <c r="M1" s="2">
        <v>82</v>
      </c>
      <c r="N1" s="3"/>
      <c r="O1" s="3"/>
      <c r="P1" s="3"/>
      <c r="Q1" s="3" t="s">
        <v>17</v>
      </c>
      <c r="R1" s="3"/>
      <c r="S1" s="3"/>
      <c r="T1" s="3"/>
      <c r="V1" s="1" t="s">
        <v>18</v>
      </c>
      <c r="W1" s="1" t="s">
        <v>19</v>
      </c>
      <c r="Y1" s="17">
        <v>82</v>
      </c>
      <c r="Z1" s="17"/>
      <c r="AA1" s="17"/>
      <c r="AB1" s="17"/>
      <c r="AC1" s="17"/>
      <c r="AD1" s="17"/>
      <c r="AE1" s="17"/>
      <c r="AF1" s="17"/>
    </row>
    <row r="2" spans="1:32">
      <c r="A2" s="1">
        <v>1</v>
      </c>
      <c r="B2" s="1">
        <v>3</v>
      </c>
      <c r="C2" s="1">
        <v>5</v>
      </c>
      <c r="D2" s="1">
        <v>8</v>
      </c>
      <c r="E2" s="1">
        <v>8</v>
      </c>
      <c r="F2" s="1">
        <v>1.09</v>
      </c>
      <c r="G2" s="1">
        <v>0.009347</v>
      </c>
      <c r="H2" s="1">
        <v>0</v>
      </c>
      <c r="I2" s="1" t="s">
        <v>20</v>
      </c>
      <c r="K2" s="1">
        <f ca="1">NORMINV(RAND(),0,G2)</f>
        <v>0.0140541893491638</v>
      </c>
      <c r="M2" s="3">
        <v>3</v>
      </c>
      <c r="N2" s="3">
        <v>5</v>
      </c>
      <c r="O2" s="3">
        <v>8</v>
      </c>
      <c r="P2" s="3">
        <v>8</v>
      </c>
      <c r="Q2" s="4">
        <v>1.086548</v>
      </c>
      <c r="R2" s="3">
        <v>0.00935</v>
      </c>
      <c r="S2" s="3">
        <v>0</v>
      </c>
      <c r="T2" s="3" t="s">
        <v>21</v>
      </c>
      <c r="V2" s="1">
        <f>Q2-F2</f>
        <v>-0.00345200000000001</v>
      </c>
      <c r="W2" s="15">
        <f>ABS(V2)/G2</f>
        <v>0.369316358189795</v>
      </c>
      <c r="Y2" s="17">
        <v>3</v>
      </c>
      <c r="Z2" s="17">
        <v>5</v>
      </c>
      <c r="AA2" s="17">
        <v>8</v>
      </c>
      <c r="AB2" s="17">
        <v>8</v>
      </c>
      <c r="AC2" s="17">
        <v>1.09163</v>
      </c>
      <c r="AD2" s="17">
        <v>0.009347</v>
      </c>
      <c r="AE2" s="17">
        <v>0</v>
      </c>
      <c r="AF2" s="17" t="s">
        <v>21</v>
      </c>
    </row>
    <row r="3" spans="1:32">
      <c r="A3" s="1">
        <v>2</v>
      </c>
      <c r="B3" s="1">
        <v>3</v>
      </c>
      <c r="C3" s="1">
        <v>5</v>
      </c>
      <c r="D3" s="1">
        <v>3</v>
      </c>
      <c r="E3" s="1">
        <v>3</v>
      </c>
      <c r="F3" s="1">
        <v>1.01</v>
      </c>
      <c r="G3" s="1">
        <v>0.008813</v>
      </c>
      <c r="H3" s="1">
        <v>0</v>
      </c>
      <c r="I3" s="1" t="s">
        <v>20</v>
      </c>
      <c r="K3" s="1">
        <f ca="1" t="shared" ref="K3:K66" si="0">NORMINV(RAND(),0,G3)</f>
        <v>-0.00740884895981323</v>
      </c>
      <c r="M3" s="3">
        <v>3</v>
      </c>
      <c r="N3" s="3">
        <v>5</v>
      </c>
      <c r="O3" s="3">
        <v>3</v>
      </c>
      <c r="P3" s="3">
        <v>3</v>
      </c>
      <c r="Q3" s="4">
        <v>1.020902</v>
      </c>
      <c r="R3" s="3">
        <v>0.00881</v>
      </c>
      <c r="S3" s="3">
        <v>0</v>
      </c>
      <c r="T3" s="3" t="s">
        <v>21</v>
      </c>
      <c r="V3" s="1">
        <f t="shared" ref="V3:V66" si="1">Q3-F3</f>
        <v>0.010902</v>
      </c>
      <c r="W3" s="15">
        <f t="shared" ref="W3:W66" si="2">ABS(V3)/G3</f>
        <v>1.23703619652785</v>
      </c>
      <c r="Y3" s="17">
        <v>3</v>
      </c>
      <c r="Z3" s="17">
        <v>5</v>
      </c>
      <c r="AA3" s="17">
        <v>3</v>
      </c>
      <c r="AB3" s="17">
        <v>3</v>
      </c>
      <c r="AC3" s="17">
        <v>1.01169</v>
      </c>
      <c r="AD3" s="17">
        <v>0.008813</v>
      </c>
      <c r="AE3" s="17">
        <v>0</v>
      </c>
      <c r="AF3" s="17" t="s">
        <v>21</v>
      </c>
    </row>
    <row r="4" spans="1:32">
      <c r="A4" s="1">
        <v>3</v>
      </c>
      <c r="B4" s="1">
        <v>3</v>
      </c>
      <c r="C4" s="1">
        <v>5</v>
      </c>
      <c r="D4" s="1">
        <v>2</v>
      </c>
      <c r="E4" s="1">
        <v>2</v>
      </c>
      <c r="F4" s="1">
        <v>1.045</v>
      </c>
      <c r="G4" s="1">
        <v>0.009047</v>
      </c>
      <c r="H4" s="1">
        <v>0</v>
      </c>
      <c r="I4" s="1" t="s">
        <v>20</v>
      </c>
      <c r="K4" s="1">
        <f ca="1" t="shared" si="0"/>
        <v>-0.0126774657544636</v>
      </c>
      <c r="M4" s="3">
        <v>3</v>
      </c>
      <c r="N4" s="3">
        <v>5</v>
      </c>
      <c r="O4" s="3">
        <v>2</v>
      </c>
      <c r="P4" s="3">
        <v>2</v>
      </c>
      <c r="Q4" s="4">
        <v>1.042183</v>
      </c>
      <c r="R4" s="3">
        <v>0.00905</v>
      </c>
      <c r="S4" s="3">
        <v>0</v>
      </c>
      <c r="T4" s="3" t="s">
        <v>21</v>
      </c>
      <c r="V4" s="1">
        <f t="shared" si="1"/>
        <v>-0.00281699999999985</v>
      </c>
      <c r="W4" s="15">
        <f t="shared" si="2"/>
        <v>0.311373936111401</v>
      </c>
      <c r="Y4" s="17">
        <v>3</v>
      </c>
      <c r="Z4" s="17">
        <v>5</v>
      </c>
      <c r="AA4" s="17">
        <v>2</v>
      </c>
      <c r="AB4" s="17">
        <v>2</v>
      </c>
      <c r="AC4" s="17">
        <v>1.0465</v>
      </c>
      <c r="AD4" s="17">
        <v>0.009047</v>
      </c>
      <c r="AE4" s="17">
        <v>0</v>
      </c>
      <c r="AF4" s="17" t="s">
        <v>21</v>
      </c>
    </row>
    <row r="5" spans="1:32">
      <c r="A5" s="1">
        <v>4</v>
      </c>
      <c r="B5" s="1">
        <v>3</v>
      </c>
      <c r="C5" s="1">
        <v>5</v>
      </c>
      <c r="D5" s="1">
        <v>5</v>
      </c>
      <c r="E5" s="1">
        <v>5</v>
      </c>
      <c r="F5" s="1">
        <v>1.019678</v>
      </c>
      <c r="G5" s="1">
        <v>0.008878</v>
      </c>
      <c r="H5" s="1">
        <v>0</v>
      </c>
      <c r="I5" s="1" t="s">
        <v>20</v>
      </c>
      <c r="K5" s="1">
        <f ca="1" t="shared" si="0"/>
        <v>0.00515411681614013</v>
      </c>
      <c r="M5" s="3">
        <v>3</v>
      </c>
      <c r="N5" s="3">
        <v>5</v>
      </c>
      <c r="O5" s="3">
        <v>5</v>
      </c>
      <c r="P5" s="3">
        <v>5</v>
      </c>
      <c r="Q5" s="4">
        <v>1.024848</v>
      </c>
      <c r="R5" s="3">
        <v>0.00888</v>
      </c>
      <c r="S5" s="3">
        <v>0</v>
      </c>
      <c r="T5" s="3" t="s">
        <v>21</v>
      </c>
      <c r="V5" s="1">
        <f t="shared" si="1"/>
        <v>0.0051699999999999</v>
      </c>
      <c r="W5" s="15">
        <f t="shared" si="2"/>
        <v>0.582338364496497</v>
      </c>
      <c r="Y5" s="17">
        <v>3</v>
      </c>
      <c r="Z5" s="17">
        <v>5</v>
      </c>
      <c r="AA5" s="17">
        <v>5</v>
      </c>
      <c r="AB5" s="17">
        <v>5</v>
      </c>
      <c r="AC5" s="17">
        <v>1.02107</v>
      </c>
      <c r="AD5" s="17">
        <v>0.008878</v>
      </c>
      <c r="AE5" s="17">
        <v>0</v>
      </c>
      <c r="AF5" s="17" t="s">
        <v>21</v>
      </c>
    </row>
    <row r="6" spans="1:32">
      <c r="A6" s="1">
        <v>5</v>
      </c>
      <c r="B6" s="1">
        <v>3</v>
      </c>
      <c r="C6" s="1">
        <v>5</v>
      </c>
      <c r="D6" s="1">
        <v>7</v>
      </c>
      <c r="E6" s="1">
        <v>7</v>
      </c>
      <c r="F6" s="1">
        <v>1.057065</v>
      </c>
      <c r="G6" s="1">
        <v>0.009127</v>
      </c>
      <c r="H6" s="1">
        <v>0</v>
      </c>
      <c r="I6" s="1" t="s">
        <v>20</v>
      </c>
      <c r="K6" s="1">
        <f ca="1" t="shared" si="0"/>
        <v>-0.0149291883100536</v>
      </c>
      <c r="M6" s="3">
        <v>3</v>
      </c>
      <c r="N6" s="3">
        <v>5</v>
      </c>
      <c r="O6" s="3">
        <v>7</v>
      </c>
      <c r="P6" s="3">
        <v>7</v>
      </c>
      <c r="Q6" s="4">
        <v>1.053318</v>
      </c>
      <c r="R6" s="3">
        <v>0.00913</v>
      </c>
      <c r="S6" s="3">
        <v>0</v>
      </c>
      <c r="T6" s="3" t="s">
        <v>21</v>
      </c>
      <c r="V6" s="1">
        <f t="shared" si="1"/>
        <v>-0.00374699999999994</v>
      </c>
      <c r="W6" s="15">
        <f t="shared" si="2"/>
        <v>0.410540155582332</v>
      </c>
      <c r="Y6" s="17">
        <v>3</v>
      </c>
      <c r="Z6" s="17">
        <v>5</v>
      </c>
      <c r="AA6" s="17">
        <v>7</v>
      </c>
      <c r="AB6" s="17">
        <v>7</v>
      </c>
      <c r="AC6" s="17">
        <v>1.05651</v>
      </c>
      <c r="AD6" s="17">
        <v>0.009127</v>
      </c>
      <c r="AE6" s="17">
        <v>0</v>
      </c>
      <c r="AF6" s="17" t="s">
        <v>21</v>
      </c>
    </row>
    <row r="7" spans="1:32">
      <c r="A7" s="1">
        <v>6</v>
      </c>
      <c r="B7" s="1">
        <v>3</v>
      </c>
      <c r="C7" s="1">
        <v>5</v>
      </c>
      <c r="D7" s="1">
        <v>4</v>
      </c>
      <c r="E7" s="1">
        <v>4</v>
      </c>
      <c r="F7" s="1">
        <v>1.017119</v>
      </c>
      <c r="G7" s="1">
        <v>0.008861</v>
      </c>
      <c r="H7" s="1">
        <v>0</v>
      </c>
      <c r="I7" s="1" t="s">
        <v>20</v>
      </c>
      <c r="K7" s="1">
        <f ca="1" t="shared" si="0"/>
        <v>0.00202598933082281</v>
      </c>
      <c r="M7" s="3">
        <v>3</v>
      </c>
      <c r="N7" s="3">
        <v>5</v>
      </c>
      <c r="O7" s="3">
        <v>4</v>
      </c>
      <c r="P7" s="3">
        <v>4</v>
      </c>
      <c r="Q7" s="4">
        <v>1.018823</v>
      </c>
      <c r="R7" s="3">
        <v>0.00886</v>
      </c>
      <c r="S7" s="3">
        <v>0</v>
      </c>
      <c r="T7" s="3" t="s">
        <v>21</v>
      </c>
      <c r="V7" s="1">
        <f t="shared" si="1"/>
        <v>0.00170399999999993</v>
      </c>
      <c r="W7" s="15">
        <f t="shared" si="2"/>
        <v>0.192303351766158</v>
      </c>
      <c r="Y7" s="17">
        <v>3</v>
      </c>
      <c r="Z7" s="17">
        <v>5</v>
      </c>
      <c r="AA7" s="17">
        <v>4</v>
      </c>
      <c r="AB7" s="17">
        <v>4</v>
      </c>
      <c r="AC7" s="17">
        <v>1.01622</v>
      </c>
      <c r="AD7" s="17">
        <v>0.008861</v>
      </c>
      <c r="AE7" s="17">
        <v>0</v>
      </c>
      <c r="AF7" s="17" t="s">
        <v>21</v>
      </c>
    </row>
    <row r="8" spans="1:32">
      <c r="A8" s="1">
        <v>7</v>
      </c>
      <c r="B8" s="1">
        <v>3</v>
      </c>
      <c r="C8" s="1">
        <v>5</v>
      </c>
      <c r="D8" s="1">
        <v>10</v>
      </c>
      <c r="E8" s="1">
        <v>10</v>
      </c>
      <c r="F8" s="1">
        <v>1.04312</v>
      </c>
      <c r="G8" s="1">
        <v>0.009034</v>
      </c>
      <c r="H8" s="1">
        <v>0</v>
      </c>
      <c r="I8" s="1" t="s">
        <v>20</v>
      </c>
      <c r="K8" s="1">
        <f ca="1" t="shared" si="0"/>
        <v>-0.002986679339719</v>
      </c>
      <c r="M8" s="3">
        <v>3</v>
      </c>
      <c r="N8" s="3">
        <v>5</v>
      </c>
      <c r="O8" s="3">
        <v>10</v>
      </c>
      <c r="P8" s="3">
        <v>10</v>
      </c>
      <c r="Q8" s="4">
        <v>1.041258</v>
      </c>
      <c r="R8" s="3">
        <v>0.00903</v>
      </c>
      <c r="S8" s="3">
        <v>0</v>
      </c>
      <c r="T8" s="3" t="s">
        <v>21</v>
      </c>
      <c r="V8" s="1">
        <f t="shared" si="1"/>
        <v>-0.00186200000000003</v>
      </c>
      <c r="W8" s="15">
        <f t="shared" si="2"/>
        <v>0.206110250166043</v>
      </c>
      <c r="Y8" s="17">
        <v>3</v>
      </c>
      <c r="Z8" s="17">
        <v>5</v>
      </c>
      <c r="AA8" s="17">
        <v>10</v>
      </c>
      <c r="AB8" s="17">
        <v>10</v>
      </c>
      <c r="AC8" s="17">
        <v>1.04491</v>
      </c>
      <c r="AD8" s="17">
        <v>0.009034</v>
      </c>
      <c r="AE8" s="17">
        <v>0</v>
      </c>
      <c r="AF8" s="17" t="s">
        <v>21</v>
      </c>
    </row>
    <row r="9" spans="1:32">
      <c r="A9" s="1">
        <v>8</v>
      </c>
      <c r="B9" s="1">
        <v>3</v>
      </c>
      <c r="C9" s="1">
        <v>5</v>
      </c>
      <c r="D9" s="1">
        <v>11</v>
      </c>
      <c r="E9" s="1">
        <v>11</v>
      </c>
      <c r="F9" s="1">
        <v>1.052942</v>
      </c>
      <c r="G9" s="1">
        <v>0.0091</v>
      </c>
      <c r="H9" s="1">
        <v>0</v>
      </c>
      <c r="I9" s="1" t="s">
        <v>20</v>
      </c>
      <c r="K9" s="1">
        <f ca="1" t="shared" si="0"/>
        <v>-0.00890167978787684</v>
      </c>
      <c r="M9" s="3">
        <v>3</v>
      </c>
      <c r="N9" s="3">
        <v>5</v>
      </c>
      <c r="O9" s="3">
        <v>11</v>
      </c>
      <c r="P9" s="3">
        <v>11</v>
      </c>
      <c r="Q9" s="4">
        <v>1.048702</v>
      </c>
      <c r="R9" s="3">
        <v>0.0091</v>
      </c>
      <c r="S9" s="3">
        <v>0</v>
      </c>
      <c r="T9" s="3" t="s">
        <v>21</v>
      </c>
      <c r="V9" s="1">
        <f t="shared" si="1"/>
        <v>-0.00424000000000002</v>
      </c>
      <c r="W9" s="15">
        <f t="shared" si="2"/>
        <v>0.465934065934068</v>
      </c>
      <c r="Y9" s="17">
        <v>3</v>
      </c>
      <c r="Z9" s="17">
        <v>5</v>
      </c>
      <c r="AA9" s="17">
        <v>11</v>
      </c>
      <c r="AB9" s="17">
        <v>11</v>
      </c>
      <c r="AC9" s="17">
        <v>1.05334</v>
      </c>
      <c r="AD9" s="17">
        <v>0.0091</v>
      </c>
      <c r="AE9" s="17">
        <v>0</v>
      </c>
      <c r="AF9" s="17" t="s">
        <v>21</v>
      </c>
    </row>
    <row r="10" spans="1:32">
      <c r="A10" s="1">
        <v>9</v>
      </c>
      <c r="B10" s="1">
        <v>3</v>
      </c>
      <c r="C10" s="1">
        <v>5</v>
      </c>
      <c r="D10" s="1">
        <v>9</v>
      </c>
      <c r="E10" s="1">
        <v>9</v>
      </c>
      <c r="F10" s="1">
        <v>1.046381</v>
      </c>
      <c r="G10" s="1">
        <v>0.009056</v>
      </c>
      <c r="H10" s="1">
        <v>0</v>
      </c>
      <c r="I10" s="1" t="s">
        <v>20</v>
      </c>
      <c r="K10" s="1">
        <f ca="1" t="shared" si="0"/>
        <v>0.0138792188693906</v>
      </c>
      <c r="M10" s="3">
        <v>3</v>
      </c>
      <c r="N10" s="3">
        <v>5</v>
      </c>
      <c r="O10" s="3">
        <v>9</v>
      </c>
      <c r="P10" s="3">
        <v>9</v>
      </c>
      <c r="Q10" s="4">
        <v>1.03152</v>
      </c>
      <c r="R10" s="3">
        <v>0.00906</v>
      </c>
      <c r="S10" s="3">
        <v>0</v>
      </c>
      <c r="T10" s="3" t="s">
        <v>21</v>
      </c>
      <c r="V10" s="1">
        <f t="shared" si="1"/>
        <v>-0.014861</v>
      </c>
      <c r="W10" s="15">
        <f t="shared" si="2"/>
        <v>1.64101148409894</v>
      </c>
      <c r="Y10" s="17">
        <v>3</v>
      </c>
      <c r="Z10" s="17">
        <v>5</v>
      </c>
      <c r="AA10" s="17">
        <v>9</v>
      </c>
      <c r="AB10" s="17">
        <v>9</v>
      </c>
      <c r="AC10" s="17">
        <v>1.04641</v>
      </c>
      <c r="AD10" s="17">
        <v>0.009056</v>
      </c>
      <c r="AE10" s="17">
        <v>0</v>
      </c>
      <c r="AF10" s="17" t="s">
        <v>21</v>
      </c>
    </row>
    <row r="11" spans="1:32">
      <c r="A11" s="1">
        <v>10</v>
      </c>
      <c r="B11" s="1">
        <v>3</v>
      </c>
      <c r="C11" s="1">
        <v>5</v>
      </c>
      <c r="D11" s="1">
        <v>12</v>
      </c>
      <c r="E11" s="1">
        <v>12</v>
      </c>
      <c r="F11" s="1">
        <v>1.056284</v>
      </c>
      <c r="G11" s="1">
        <v>0.009122</v>
      </c>
      <c r="H11" s="1">
        <v>0</v>
      </c>
      <c r="I11" s="1" t="s">
        <v>20</v>
      </c>
      <c r="K11" s="1">
        <f ca="1" t="shared" si="0"/>
        <v>-0.00513537204949042</v>
      </c>
      <c r="M11" s="3">
        <v>3</v>
      </c>
      <c r="N11" s="3">
        <v>5</v>
      </c>
      <c r="O11" s="3">
        <v>12</v>
      </c>
      <c r="P11" s="3">
        <v>12</v>
      </c>
      <c r="Q11" s="4">
        <v>1.058448</v>
      </c>
      <c r="R11" s="3">
        <v>0.00912</v>
      </c>
      <c r="S11" s="3">
        <v>0</v>
      </c>
      <c r="T11" s="3" t="s">
        <v>21</v>
      </c>
      <c r="V11" s="1">
        <f t="shared" si="1"/>
        <v>0.00216400000000005</v>
      </c>
      <c r="W11" s="15">
        <f t="shared" si="2"/>
        <v>0.237228677921514</v>
      </c>
      <c r="Y11" s="17">
        <v>3</v>
      </c>
      <c r="Z11" s="17">
        <v>5</v>
      </c>
      <c r="AA11" s="17">
        <v>12</v>
      </c>
      <c r="AB11" s="17">
        <v>12</v>
      </c>
      <c r="AC11" s="17">
        <v>1.0571</v>
      </c>
      <c r="AD11" s="17">
        <v>0.009122</v>
      </c>
      <c r="AE11" s="17">
        <v>0</v>
      </c>
      <c r="AF11" s="17" t="s">
        <v>21</v>
      </c>
    </row>
    <row r="12" spans="1:32">
      <c r="A12" s="1">
        <v>11</v>
      </c>
      <c r="B12" s="1">
        <v>3</v>
      </c>
      <c r="C12" s="1">
        <v>5</v>
      </c>
      <c r="D12" s="1">
        <v>6</v>
      </c>
      <c r="E12" s="1">
        <v>6</v>
      </c>
      <c r="F12" s="1">
        <v>1.07</v>
      </c>
      <c r="G12" s="1">
        <v>0.009213</v>
      </c>
      <c r="H12" s="1">
        <v>0</v>
      </c>
      <c r="I12" s="1" t="s">
        <v>20</v>
      </c>
      <c r="K12" s="1">
        <f ca="1" t="shared" si="0"/>
        <v>-0.00787193420508484</v>
      </c>
      <c r="M12" s="3">
        <v>3</v>
      </c>
      <c r="N12" s="3">
        <v>5</v>
      </c>
      <c r="O12" s="3">
        <v>6</v>
      </c>
      <c r="P12" s="3">
        <v>6</v>
      </c>
      <c r="Q12" s="4">
        <v>1.067468</v>
      </c>
      <c r="R12" s="3">
        <v>0.00921</v>
      </c>
      <c r="S12" s="3">
        <v>0</v>
      </c>
      <c r="T12" s="3" t="s">
        <v>21</v>
      </c>
      <c r="V12" s="1">
        <f t="shared" si="1"/>
        <v>-0.00253199999999998</v>
      </c>
      <c r="W12" s="15">
        <f t="shared" si="2"/>
        <v>0.274829045913381</v>
      </c>
      <c r="Y12" s="17">
        <v>3</v>
      </c>
      <c r="Z12" s="17">
        <v>5</v>
      </c>
      <c r="AA12" s="17">
        <v>6</v>
      </c>
      <c r="AB12" s="17">
        <v>6</v>
      </c>
      <c r="AC12" s="17">
        <v>1.06985</v>
      </c>
      <c r="AD12" s="17">
        <v>0.009213</v>
      </c>
      <c r="AE12" s="17">
        <v>0</v>
      </c>
      <c r="AF12" s="17" t="s">
        <v>21</v>
      </c>
    </row>
    <row r="13" spans="1:32">
      <c r="A13" s="1">
        <v>12</v>
      </c>
      <c r="B13" s="1">
        <v>3</v>
      </c>
      <c r="C13" s="1">
        <v>5</v>
      </c>
      <c r="D13" s="1">
        <v>13</v>
      </c>
      <c r="E13" s="1">
        <v>13</v>
      </c>
      <c r="F13" s="1">
        <v>1.049192</v>
      </c>
      <c r="G13" s="1">
        <v>0.009075</v>
      </c>
      <c r="H13" s="1">
        <v>0</v>
      </c>
      <c r="I13" s="1" t="s">
        <v>20</v>
      </c>
      <c r="K13" s="1">
        <f ca="1" t="shared" si="0"/>
        <v>8.31529162295273e-5</v>
      </c>
      <c r="M13" s="3">
        <v>3</v>
      </c>
      <c r="N13" s="3">
        <v>5</v>
      </c>
      <c r="O13" s="3">
        <v>13</v>
      </c>
      <c r="P13" s="3">
        <v>13</v>
      </c>
      <c r="Q13" s="4">
        <v>1.049646</v>
      </c>
      <c r="R13" s="3">
        <v>0.00907</v>
      </c>
      <c r="S13" s="3">
        <v>0</v>
      </c>
      <c r="T13" s="3" t="s">
        <v>21</v>
      </c>
      <c r="V13" s="1">
        <f t="shared" si="1"/>
        <v>0.000454000000000176</v>
      </c>
      <c r="W13" s="15">
        <f t="shared" si="2"/>
        <v>0.0500275482093858</v>
      </c>
      <c r="Y13" s="17">
        <v>3</v>
      </c>
      <c r="Z13" s="17">
        <v>5</v>
      </c>
      <c r="AA13" s="17">
        <v>13</v>
      </c>
      <c r="AB13" s="17">
        <v>13</v>
      </c>
      <c r="AC13" s="17">
        <v>1.05052</v>
      </c>
      <c r="AD13" s="17">
        <v>0.009075</v>
      </c>
      <c r="AE13" s="17">
        <v>0</v>
      </c>
      <c r="AF13" s="17" t="s">
        <v>21</v>
      </c>
    </row>
    <row r="14" spans="1:32">
      <c r="A14" s="1">
        <v>13</v>
      </c>
      <c r="B14" s="1">
        <v>3</v>
      </c>
      <c r="C14" s="1">
        <v>5</v>
      </c>
      <c r="D14" s="1">
        <v>14</v>
      </c>
      <c r="E14" s="1">
        <v>14</v>
      </c>
      <c r="F14" s="1">
        <v>1.029524</v>
      </c>
      <c r="G14" s="1">
        <v>0.008943</v>
      </c>
      <c r="H14" s="1">
        <v>0</v>
      </c>
      <c r="I14" s="1" t="s">
        <v>20</v>
      </c>
      <c r="K14" s="1">
        <f ca="1" t="shared" si="0"/>
        <v>0.00072083386563232</v>
      </c>
      <c r="M14" s="3">
        <v>3</v>
      </c>
      <c r="N14" s="3">
        <v>5</v>
      </c>
      <c r="O14" s="3">
        <v>14</v>
      </c>
      <c r="P14" s="3">
        <v>14</v>
      </c>
      <c r="Q14" s="4">
        <v>1.032149</v>
      </c>
      <c r="R14" s="3">
        <v>0.00894</v>
      </c>
      <c r="S14" s="3">
        <v>0</v>
      </c>
      <c r="T14" s="3" t="s">
        <v>21</v>
      </c>
      <c r="V14" s="1">
        <f t="shared" si="1"/>
        <v>0.00262499999999988</v>
      </c>
      <c r="W14" s="15">
        <f t="shared" si="2"/>
        <v>0.293525662529339</v>
      </c>
      <c r="Y14" s="17">
        <v>3</v>
      </c>
      <c r="Z14" s="17">
        <v>5</v>
      </c>
      <c r="AA14" s="17">
        <v>14</v>
      </c>
      <c r="AB14" s="17">
        <v>14</v>
      </c>
      <c r="AC14" s="17">
        <v>1.02894</v>
      </c>
      <c r="AD14" s="17">
        <v>0.008943</v>
      </c>
      <c r="AE14" s="17">
        <v>0</v>
      </c>
      <c r="AF14" s="17" t="s">
        <v>21</v>
      </c>
    </row>
    <row r="15" spans="1:32">
      <c r="A15" s="1">
        <v>14</v>
      </c>
      <c r="B15" s="1">
        <v>3</v>
      </c>
      <c r="C15" s="1">
        <v>5</v>
      </c>
      <c r="D15" s="1">
        <v>1</v>
      </c>
      <c r="E15" s="1">
        <v>1</v>
      </c>
      <c r="F15" s="1">
        <v>1.06</v>
      </c>
      <c r="G15" s="1">
        <v>0.009147</v>
      </c>
      <c r="H15" s="1">
        <v>0</v>
      </c>
      <c r="I15" s="1" t="s">
        <v>20</v>
      </c>
      <c r="K15" s="1">
        <f ca="1" t="shared" si="0"/>
        <v>-0.00479577764467775</v>
      </c>
      <c r="M15" s="3">
        <v>3</v>
      </c>
      <c r="N15" s="3">
        <v>5</v>
      </c>
      <c r="O15" s="3">
        <v>1</v>
      </c>
      <c r="P15" s="3">
        <v>1</v>
      </c>
      <c r="Q15" s="4">
        <v>1.062563</v>
      </c>
      <c r="R15" s="3">
        <v>0.00915</v>
      </c>
      <c r="S15" s="3">
        <v>0</v>
      </c>
      <c r="T15" s="3" t="s">
        <v>21</v>
      </c>
      <c r="V15" s="1">
        <f t="shared" si="1"/>
        <v>0.00256299999999987</v>
      </c>
      <c r="W15" s="15">
        <f t="shared" si="2"/>
        <v>0.280201158849882</v>
      </c>
      <c r="Y15" s="17">
        <v>3</v>
      </c>
      <c r="Z15" s="17">
        <v>5</v>
      </c>
      <c r="AA15" s="17">
        <v>1</v>
      </c>
      <c r="AB15" s="17">
        <v>1</v>
      </c>
      <c r="AC15" s="17">
        <v>1.05873</v>
      </c>
      <c r="AD15" s="17">
        <v>0.009147</v>
      </c>
      <c r="AE15" s="17">
        <v>0</v>
      </c>
      <c r="AF15" s="17" t="s">
        <v>21</v>
      </c>
    </row>
    <row r="16" spans="1:32">
      <c r="A16" s="1">
        <v>15</v>
      </c>
      <c r="B16" s="1">
        <v>3</v>
      </c>
      <c r="C16" s="1">
        <v>1</v>
      </c>
      <c r="D16" s="1">
        <v>8</v>
      </c>
      <c r="E16" s="1">
        <v>8</v>
      </c>
      <c r="F16" s="1">
        <v>0</v>
      </c>
      <c r="G16" s="1">
        <v>0.00208</v>
      </c>
      <c r="H16" s="1">
        <v>0</v>
      </c>
      <c r="I16" s="1" t="s">
        <v>20</v>
      </c>
      <c r="K16" s="1">
        <f ca="1" t="shared" si="0"/>
        <v>0.0007182729780926</v>
      </c>
      <c r="M16" s="3">
        <v>3</v>
      </c>
      <c r="N16" s="3">
        <v>1</v>
      </c>
      <c r="O16" s="3">
        <v>8</v>
      </c>
      <c r="P16" s="3">
        <v>8</v>
      </c>
      <c r="Q16" s="4">
        <v>0.000927</v>
      </c>
      <c r="R16" s="3">
        <v>0.00208</v>
      </c>
      <c r="S16" s="3">
        <v>0</v>
      </c>
      <c r="T16" s="3" t="s">
        <v>21</v>
      </c>
      <c r="V16" s="1">
        <f t="shared" si="1"/>
        <v>0.000927</v>
      </c>
      <c r="W16" s="15">
        <f t="shared" si="2"/>
        <v>0.445673076923077</v>
      </c>
      <c r="Y16" s="17">
        <v>3</v>
      </c>
      <c r="Z16" s="17">
        <v>1</v>
      </c>
      <c r="AA16" s="17">
        <v>8</v>
      </c>
      <c r="AB16" s="17">
        <v>8</v>
      </c>
      <c r="AC16" s="17">
        <v>0</v>
      </c>
      <c r="AD16" s="17">
        <v>0.00208</v>
      </c>
      <c r="AE16" s="17">
        <v>0</v>
      </c>
      <c r="AF16" s="17" t="s">
        <v>21</v>
      </c>
    </row>
    <row r="17" spans="1:32">
      <c r="A17" s="1">
        <v>16</v>
      </c>
      <c r="B17" s="1">
        <v>3</v>
      </c>
      <c r="C17" s="1">
        <v>2</v>
      </c>
      <c r="D17" s="1">
        <v>8</v>
      </c>
      <c r="E17" s="1">
        <v>8</v>
      </c>
      <c r="F17" s="1">
        <v>0.203797</v>
      </c>
      <c r="G17" s="1">
        <v>0.003439</v>
      </c>
      <c r="H17" s="1">
        <v>0</v>
      </c>
      <c r="I17" s="1" t="s">
        <v>20</v>
      </c>
      <c r="K17" s="1">
        <f ca="1" t="shared" si="0"/>
        <v>0.00294165154182188</v>
      </c>
      <c r="M17" s="3">
        <v>3</v>
      </c>
      <c r="N17" s="3">
        <v>2</v>
      </c>
      <c r="O17" s="3">
        <v>8</v>
      </c>
      <c r="P17" s="3">
        <v>8</v>
      </c>
      <c r="Q17" s="4">
        <v>0.201635</v>
      </c>
      <c r="R17" s="3">
        <v>0.00344</v>
      </c>
      <c r="S17" s="3">
        <v>0</v>
      </c>
      <c r="T17" s="3" t="s">
        <v>21</v>
      </c>
      <c r="V17" s="1">
        <f t="shared" si="1"/>
        <v>-0.002162</v>
      </c>
      <c r="W17" s="15">
        <f t="shared" si="2"/>
        <v>0.628671125327129</v>
      </c>
      <c r="Y17" s="17">
        <v>3</v>
      </c>
      <c r="Z17" s="17">
        <v>2</v>
      </c>
      <c r="AA17" s="17">
        <v>8</v>
      </c>
      <c r="AB17" s="17">
        <v>8</v>
      </c>
      <c r="AC17" s="17">
        <v>0.204091</v>
      </c>
      <c r="AD17" s="17">
        <v>0.003439</v>
      </c>
      <c r="AE17" s="17">
        <v>0</v>
      </c>
      <c r="AF17" s="17" t="s">
        <v>21</v>
      </c>
    </row>
    <row r="18" spans="1:32">
      <c r="A18" s="1">
        <v>17</v>
      </c>
      <c r="B18" s="1">
        <v>3</v>
      </c>
      <c r="C18" s="1">
        <v>1</v>
      </c>
      <c r="D18" s="1">
        <v>3</v>
      </c>
      <c r="E18" s="1">
        <v>3</v>
      </c>
      <c r="F18" s="1">
        <v>-0.942</v>
      </c>
      <c r="G18" s="1">
        <v>0.00836</v>
      </c>
      <c r="H18" s="1">
        <v>0</v>
      </c>
      <c r="I18" s="1" t="s">
        <v>20</v>
      </c>
      <c r="K18" s="1">
        <f ca="1" t="shared" si="0"/>
        <v>-0.0105367994474936</v>
      </c>
      <c r="M18" s="3">
        <v>3</v>
      </c>
      <c r="N18" s="3">
        <v>1</v>
      </c>
      <c r="O18" s="3">
        <v>3</v>
      </c>
      <c r="P18" s="3">
        <v>3</v>
      </c>
      <c r="Q18" s="4">
        <v>-0.947077</v>
      </c>
      <c r="R18" s="3">
        <v>0.00836</v>
      </c>
      <c r="S18" s="3">
        <v>0</v>
      </c>
      <c r="T18" s="3" t="s">
        <v>21</v>
      </c>
      <c r="V18" s="1">
        <f t="shared" si="1"/>
        <v>-0.005077</v>
      </c>
      <c r="W18" s="15">
        <f t="shared" si="2"/>
        <v>0.607296650717703</v>
      </c>
      <c r="Y18" s="17">
        <v>3</v>
      </c>
      <c r="Z18" s="17">
        <v>1</v>
      </c>
      <c r="AA18" s="17">
        <v>3</v>
      </c>
      <c r="AB18" s="17">
        <v>3</v>
      </c>
      <c r="AC18" s="17">
        <v>-0.941436</v>
      </c>
      <c r="AD18" s="17">
        <v>0.00836</v>
      </c>
      <c r="AE18" s="17">
        <v>0</v>
      </c>
      <c r="AF18" s="17" t="s">
        <v>21</v>
      </c>
    </row>
    <row r="19" spans="1:32">
      <c r="A19" s="1">
        <v>18</v>
      </c>
      <c r="B19" s="1">
        <v>3</v>
      </c>
      <c r="C19" s="1">
        <v>2</v>
      </c>
      <c r="D19" s="1">
        <v>3</v>
      </c>
      <c r="E19" s="1">
        <v>3</v>
      </c>
      <c r="F19" s="1">
        <v>0.052916</v>
      </c>
      <c r="G19" s="1">
        <v>0.002433</v>
      </c>
      <c r="H19" s="1">
        <v>0</v>
      </c>
      <c r="I19" s="1" t="s">
        <v>20</v>
      </c>
      <c r="K19" s="1">
        <f ca="1" t="shared" si="0"/>
        <v>-0.00382186586871192</v>
      </c>
      <c r="M19" s="3">
        <v>3</v>
      </c>
      <c r="N19" s="3">
        <v>2</v>
      </c>
      <c r="O19" s="3">
        <v>3</v>
      </c>
      <c r="P19" s="3">
        <v>3</v>
      </c>
      <c r="Q19" s="4">
        <v>0.054265</v>
      </c>
      <c r="R19" s="3">
        <v>0.00243</v>
      </c>
      <c r="S19" s="3">
        <v>0</v>
      </c>
      <c r="T19" s="3" t="s">
        <v>21</v>
      </c>
      <c r="V19" s="1">
        <f t="shared" si="1"/>
        <v>0.001349</v>
      </c>
      <c r="W19" s="15">
        <f t="shared" si="2"/>
        <v>0.554459515002056</v>
      </c>
      <c r="Y19" s="17">
        <v>3</v>
      </c>
      <c r="Z19" s="17">
        <v>2</v>
      </c>
      <c r="AA19" s="17">
        <v>3</v>
      </c>
      <c r="AB19" s="17">
        <v>3</v>
      </c>
      <c r="AC19" s="17">
        <v>0.0532242</v>
      </c>
      <c r="AD19" s="17">
        <v>0.002433</v>
      </c>
      <c r="AE19" s="17">
        <v>0</v>
      </c>
      <c r="AF19" s="17" t="s">
        <v>21</v>
      </c>
    </row>
    <row r="20" spans="1:32">
      <c r="A20" s="1">
        <v>19</v>
      </c>
      <c r="B20" s="1">
        <v>3</v>
      </c>
      <c r="C20" s="1">
        <v>1</v>
      </c>
      <c r="D20" s="1">
        <v>2</v>
      </c>
      <c r="E20" s="1">
        <v>2</v>
      </c>
      <c r="F20" s="1">
        <v>0.183</v>
      </c>
      <c r="G20" s="1">
        <v>0.0033</v>
      </c>
      <c r="H20" s="1">
        <v>0</v>
      </c>
      <c r="I20" s="1" t="s">
        <v>20</v>
      </c>
      <c r="K20" s="1">
        <f ca="1" t="shared" si="0"/>
        <v>0.00301377261580434</v>
      </c>
      <c r="M20" s="3">
        <v>3</v>
      </c>
      <c r="N20" s="3">
        <v>1</v>
      </c>
      <c r="O20" s="3">
        <v>2</v>
      </c>
      <c r="P20" s="3">
        <v>2</v>
      </c>
      <c r="Q20" s="4">
        <v>0.181231</v>
      </c>
      <c r="R20" s="3">
        <v>0.0033</v>
      </c>
      <c r="S20" s="3">
        <v>0</v>
      </c>
      <c r="T20" s="3" t="s">
        <v>21</v>
      </c>
      <c r="V20" s="1">
        <f t="shared" si="1"/>
        <v>-0.00176899999999999</v>
      </c>
      <c r="W20" s="15">
        <f t="shared" si="2"/>
        <v>0.536060606060604</v>
      </c>
      <c r="Y20" s="17">
        <v>3</v>
      </c>
      <c r="Z20" s="17">
        <v>1</v>
      </c>
      <c r="AA20" s="17">
        <v>2</v>
      </c>
      <c r="AB20" s="17">
        <v>2</v>
      </c>
      <c r="AC20" s="17">
        <v>0.183409</v>
      </c>
      <c r="AD20" s="17">
        <v>0.0033</v>
      </c>
      <c r="AE20" s="17">
        <v>0</v>
      </c>
      <c r="AF20" s="17" t="s">
        <v>21</v>
      </c>
    </row>
    <row r="21" spans="1:32">
      <c r="A21" s="1">
        <v>20</v>
      </c>
      <c r="B21" s="1">
        <v>3</v>
      </c>
      <c r="C21" s="1">
        <v>2</v>
      </c>
      <c r="D21" s="1">
        <v>2</v>
      </c>
      <c r="E21" s="1">
        <v>2</v>
      </c>
      <c r="F21" s="1">
        <v>0.309488</v>
      </c>
      <c r="G21" s="1">
        <v>0.004143</v>
      </c>
      <c r="H21" s="1">
        <v>0</v>
      </c>
      <c r="I21" s="1" t="s">
        <v>20</v>
      </c>
      <c r="K21" s="1">
        <f ca="1" t="shared" si="0"/>
        <v>-0.00511145180683381</v>
      </c>
      <c r="M21" s="3">
        <v>3</v>
      </c>
      <c r="N21" s="3">
        <v>2</v>
      </c>
      <c r="O21" s="3">
        <v>2</v>
      </c>
      <c r="P21" s="3">
        <v>2</v>
      </c>
      <c r="Q21" s="4">
        <v>0.309495</v>
      </c>
      <c r="R21" s="3">
        <v>0.00414</v>
      </c>
      <c r="S21" s="3">
        <v>0</v>
      </c>
      <c r="T21" s="3" t="s">
        <v>21</v>
      </c>
      <c r="V21" s="1">
        <f t="shared" si="1"/>
        <v>7.00000000003476e-6</v>
      </c>
      <c r="W21" s="15">
        <f t="shared" si="2"/>
        <v>0.00168959691045975</v>
      </c>
      <c r="Y21" s="17">
        <v>3</v>
      </c>
      <c r="Z21" s="17">
        <v>2</v>
      </c>
      <c r="AA21" s="17">
        <v>2</v>
      </c>
      <c r="AB21" s="17">
        <v>2</v>
      </c>
      <c r="AC21" s="17">
        <v>0.309855</v>
      </c>
      <c r="AD21" s="17">
        <v>0.004143</v>
      </c>
      <c r="AE21" s="17">
        <v>0</v>
      </c>
      <c r="AF21" s="17" t="s">
        <v>21</v>
      </c>
    </row>
    <row r="22" spans="1:32">
      <c r="A22" s="1">
        <v>21</v>
      </c>
      <c r="B22" s="1">
        <v>3</v>
      </c>
      <c r="C22" s="1">
        <v>1</v>
      </c>
      <c r="D22" s="1">
        <v>5</v>
      </c>
      <c r="E22" s="1">
        <v>5</v>
      </c>
      <c r="F22" s="1">
        <v>-0.076</v>
      </c>
      <c r="G22" s="1">
        <v>0.002587</v>
      </c>
      <c r="H22" s="1">
        <v>0</v>
      </c>
      <c r="I22" s="1" t="s">
        <v>20</v>
      </c>
      <c r="K22" s="1">
        <f ca="1" t="shared" si="0"/>
        <v>0.00192942021342493</v>
      </c>
      <c r="M22" s="3">
        <v>3</v>
      </c>
      <c r="N22" s="3">
        <v>1</v>
      </c>
      <c r="O22" s="3">
        <v>5</v>
      </c>
      <c r="P22" s="3">
        <v>5</v>
      </c>
      <c r="Q22" s="4">
        <v>-0.07776</v>
      </c>
      <c r="R22" s="3">
        <v>0.00259</v>
      </c>
      <c r="S22" s="3">
        <v>0</v>
      </c>
      <c r="T22" s="3" t="s">
        <v>21</v>
      </c>
      <c r="V22" s="1">
        <f t="shared" si="1"/>
        <v>-0.00176</v>
      </c>
      <c r="W22" s="15">
        <f t="shared" si="2"/>
        <v>0.680324700425202</v>
      </c>
      <c r="Y22" s="17">
        <v>3</v>
      </c>
      <c r="Z22" s="17">
        <v>1</v>
      </c>
      <c r="AA22" s="17">
        <v>5</v>
      </c>
      <c r="AB22" s="17">
        <v>5</v>
      </c>
      <c r="AC22" s="17">
        <v>-0.0761485</v>
      </c>
      <c r="AD22" s="17">
        <v>0.002587</v>
      </c>
      <c r="AE22" s="17">
        <v>0</v>
      </c>
      <c r="AF22" s="17" t="s">
        <v>21</v>
      </c>
    </row>
    <row r="23" spans="1:32">
      <c r="A23" s="1">
        <v>22</v>
      </c>
      <c r="B23" s="1">
        <v>3</v>
      </c>
      <c r="C23" s="1">
        <v>2</v>
      </c>
      <c r="D23" s="1">
        <v>5</v>
      </c>
      <c r="E23" s="1">
        <v>5</v>
      </c>
      <c r="F23" s="1">
        <v>-0.016</v>
      </c>
      <c r="G23" s="1">
        <v>0.002187</v>
      </c>
      <c r="H23" s="1">
        <v>0</v>
      </c>
      <c r="I23" s="1" t="s">
        <v>20</v>
      </c>
      <c r="K23" s="1">
        <f ca="1" t="shared" si="0"/>
        <v>0.00126438915286806</v>
      </c>
      <c r="M23" s="3">
        <v>3</v>
      </c>
      <c r="N23" s="3">
        <v>2</v>
      </c>
      <c r="O23" s="3">
        <v>5</v>
      </c>
      <c r="P23" s="3">
        <v>5</v>
      </c>
      <c r="Q23" s="4">
        <v>-0.017345</v>
      </c>
      <c r="R23" s="3">
        <v>0.00219</v>
      </c>
      <c r="S23" s="3">
        <v>0</v>
      </c>
      <c r="T23" s="3" t="s">
        <v>21</v>
      </c>
      <c r="V23" s="1">
        <f t="shared" si="1"/>
        <v>-0.001345</v>
      </c>
      <c r="W23" s="15">
        <f t="shared" si="2"/>
        <v>0.614997713763145</v>
      </c>
      <c r="Y23" s="17">
        <v>3</v>
      </c>
      <c r="Z23" s="17">
        <v>2</v>
      </c>
      <c r="AA23" s="17">
        <v>5</v>
      </c>
      <c r="AB23" s="17">
        <v>5</v>
      </c>
      <c r="AC23" s="17">
        <v>-0.0159585</v>
      </c>
      <c r="AD23" s="17">
        <v>0.002187</v>
      </c>
      <c r="AE23" s="17">
        <v>0</v>
      </c>
      <c r="AF23" s="17" t="s">
        <v>21</v>
      </c>
    </row>
    <row r="24" spans="1:32">
      <c r="A24" s="1">
        <v>23</v>
      </c>
      <c r="B24" s="1">
        <v>3</v>
      </c>
      <c r="C24" s="1">
        <v>1</v>
      </c>
      <c r="D24" s="1">
        <v>7</v>
      </c>
      <c r="E24" s="1">
        <v>7</v>
      </c>
      <c r="F24" s="1">
        <v>0</v>
      </c>
      <c r="G24" s="1">
        <v>0.00208</v>
      </c>
      <c r="H24" s="1">
        <v>0</v>
      </c>
      <c r="I24" s="1" t="s">
        <v>20</v>
      </c>
      <c r="K24" s="1">
        <f ca="1" t="shared" si="0"/>
        <v>0.00130926420067114</v>
      </c>
      <c r="M24" s="3">
        <v>3</v>
      </c>
      <c r="N24" s="3">
        <v>1</v>
      </c>
      <c r="O24" s="3">
        <v>7</v>
      </c>
      <c r="P24" s="3">
        <v>7</v>
      </c>
      <c r="Q24" s="4">
        <v>-0.002067</v>
      </c>
      <c r="R24" s="3">
        <v>0.00208</v>
      </c>
      <c r="S24" s="3">
        <v>0</v>
      </c>
      <c r="T24" s="3" t="s">
        <v>21</v>
      </c>
      <c r="V24" s="1">
        <f t="shared" si="1"/>
        <v>-0.002067</v>
      </c>
      <c r="W24" s="15">
        <f t="shared" si="2"/>
        <v>0.99375</v>
      </c>
      <c r="Y24" s="17">
        <v>3</v>
      </c>
      <c r="Z24" s="17">
        <v>1</v>
      </c>
      <c r="AA24" s="17">
        <v>7</v>
      </c>
      <c r="AB24" s="17">
        <v>7</v>
      </c>
      <c r="AC24" s="17">
        <v>0</v>
      </c>
      <c r="AD24" s="17">
        <v>0.00208</v>
      </c>
      <c r="AE24" s="17">
        <v>0</v>
      </c>
      <c r="AF24" s="17" t="s">
        <v>21</v>
      </c>
    </row>
    <row r="25" spans="1:32">
      <c r="A25" s="1">
        <v>24</v>
      </c>
      <c r="B25" s="1">
        <v>3</v>
      </c>
      <c r="C25" s="1">
        <v>2</v>
      </c>
      <c r="D25" s="1">
        <v>7</v>
      </c>
      <c r="E25" s="1">
        <v>7</v>
      </c>
      <c r="F25" s="1">
        <v>0</v>
      </c>
      <c r="G25" s="1">
        <v>0.00208</v>
      </c>
      <c r="H25" s="1">
        <v>0</v>
      </c>
      <c r="I25" s="1" t="s">
        <v>20</v>
      </c>
      <c r="K25" s="1">
        <f ca="1" t="shared" si="0"/>
        <v>-0.00359741852182081</v>
      </c>
      <c r="M25" s="3">
        <v>3</v>
      </c>
      <c r="N25" s="3">
        <v>2</v>
      </c>
      <c r="O25" s="3">
        <v>7</v>
      </c>
      <c r="P25" s="3">
        <v>7</v>
      </c>
      <c r="Q25" s="4">
        <v>-0.001183</v>
      </c>
      <c r="R25" s="3">
        <v>0.00208</v>
      </c>
      <c r="S25" s="3">
        <v>0</v>
      </c>
      <c r="T25" s="3" t="s">
        <v>21</v>
      </c>
      <c r="V25" s="1">
        <f t="shared" si="1"/>
        <v>-0.001183</v>
      </c>
      <c r="W25" s="15">
        <f t="shared" si="2"/>
        <v>0.56875</v>
      </c>
      <c r="Y25" s="17">
        <v>3</v>
      </c>
      <c r="Z25" s="17">
        <v>2</v>
      </c>
      <c r="AA25" s="17">
        <v>7</v>
      </c>
      <c r="AB25" s="17">
        <v>7</v>
      </c>
      <c r="AC25" s="17">
        <v>0</v>
      </c>
      <c r="AD25" s="17">
        <v>0.00208</v>
      </c>
      <c r="AE25" s="17">
        <v>0</v>
      </c>
      <c r="AF25" s="17" t="s">
        <v>21</v>
      </c>
    </row>
    <row r="26" spans="1:32">
      <c r="A26" s="12">
        <v>25</v>
      </c>
      <c r="B26" s="1">
        <v>3</v>
      </c>
      <c r="C26" s="1">
        <v>1</v>
      </c>
      <c r="D26" s="1">
        <v>4</v>
      </c>
      <c r="E26" s="1">
        <v>4</v>
      </c>
      <c r="F26" s="1">
        <v>-0.478</v>
      </c>
      <c r="G26" s="1">
        <v>0.005267</v>
      </c>
      <c r="H26" s="1">
        <v>0</v>
      </c>
      <c r="I26" s="1" t="s">
        <v>20</v>
      </c>
      <c r="K26" s="12">
        <f ca="1">10*NORMINV(RAND(),0,G26)</f>
        <v>0.0926988856268029</v>
      </c>
      <c r="M26" s="5">
        <v>3</v>
      </c>
      <c r="N26" s="5">
        <v>1</v>
      </c>
      <c r="O26" s="5">
        <f>N26-(-0.478)</f>
        <v>1.478</v>
      </c>
      <c r="P26" s="5">
        <v>4</v>
      </c>
      <c r="Q26" s="16">
        <f>P26+0.478</f>
        <v>4.478</v>
      </c>
      <c r="R26" s="5">
        <v>0.00527</v>
      </c>
      <c r="S26" s="5">
        <v>1</v>
      </c>
      <c r="T26" s="5" t="s">
        <v>21</v>
      </c>
      <c r="U26" s="12"/>
      <c r="V26" s="12">
        <f t="shared" si="1"/>
        <v>4.956</v>
      </c>
      <c r="W26" s="15">
        <f t="shared" si="2"/>
        <v>940.953104233909</v>
      </c>
      <c r="Y26" s="17">
        <v>3</v>
      </c>
      <c r="Z26" s="17">
        <v>1</v>
      </c>
      <c r="AA26" s="17">
        <v>4</v>
      </c>
      <c r="AB26" s="17">
        <v>4</v>
      </c>
      <c r="AC26" s="17">
        <v>-0.478707</v>
      </c>
      <c r="AD26" s="17">
        <v>0.005267</v>
      </c>
      <c r="AE26" s="17">
        <v>0</v>
      </c>
      <c r="AF26" s="17" t="s">
        <v>21</v>
      </c>
    </row>
    <row r="27" spans="1:32">
      <c r="A27" s="12">
        <v>26</v>
      </c>
      <c r="B27" s="1">
        <v>3</v>
      </c>
      <c r="C27" s="1">
        <v>2</v>
      </c>
      <c r="D27" s="1">
        <v>4</v>
      </c>
      <c r="E27" s="1">
        <v>4</v>
      </c>
      <c r="F27" s="1">
        <v>0.039</v>
      </c>
      <c r="G27" s="1">
        <v>0.00234</v>
      </c>
      <c r="H27" s="1">
        <v>0</v>
      </c>
      <c r="I27" s="1" t="s">
        <v>20</v>
      </c>
      <c r="K27" s="12">
        <f ca="1">10*NORMINV(RAND(),0,G27)</f>
        <v>0.0207833579176685</v>
      </c>
      <c r="M27" s="5">
        <v>3</v>
      </c>
      <c r="N27" s="5">
        <v>2</v>
      </c>
      <c r="O27" s="5">
        <f>N27-0.039</f>
        <v>1.961</v>
      </c>
      <c r="P27" s="5">
        <v>4</v>
      </c>
      <c r="Q27" s="4">
        <f>P27-0.039</f>
        <v>3.961</v>
      </c>
      <c r="R27" s="5">
        <v>0.00234</v>
      </c>
      <c r="S27" s="5">
        <v>1</v>
      </c>
      <c r="T27" s="5" t="s">
        <v>21</v>
      </c>
      <c r="U27" s="12"/>
      <c r="V27" s="12">
        <f t="shared" si="1"/>
        <v>3.922</v>
      </c>
      <c r="W27" s="15">
        <f t="shared" si="2"/>
        <v>1676.06837606838</v>
      </c>
      <c r="Y27" s="17">
        <v>3</v>
      </c>
      <c r="Z27" s="17">
        <v>2</v>
      </c>
      <c r="AA27" s="17">
        <v>4</v>
      </c>
      <c r="AB27" s="17">
        <v>4</v>
      </c>
      <c r="AC27" s="17">
        <v>0.0392937</v>
      </c>
      <c r="AD27" s="17">
        <v>0.00234</v>
      </c>
      <c r="AE27" s="17">
        <v>0</v>
      </c>
      <c r="AF27" s="17" t="s">
        <v>21</v>
      </c>
    </row>
    <row r="28" spans="1:32">
      <c r="A28" s="1">
        <v>27</v>
      </c>
      <c r="B28" s="1">
        <v>3</v>
      </c>
      <c r="C28" s="1">
        <v>1</v>
      </c>
      <c r="D28" s="1">
        <v>10</v>
      </c>
      <c r="E28" s="1">
        <v>10</v>
      </c>
      <c r="F28" s="1">
        <v>-0.09</v>
      </c>
      <c r="G28" s="1">
        <v>0.00268</v>
      </c>
      <c r="H28" s="1">
        <v>0</v>
      </c>
      <c r="I28" s="1" t="s">
        <v>20</v>
      </c>
      <c r="K28" s="1">
        <f ca="1" t="shared" si="0"/>
        <v>0.00202087915951622</v>
      </c>
      <c r="M28" s="3">
        <v>3</v>
      </c>
      <c r="N28" s="3">
        <v>1</v>
      </c>
      <c r="O28" s="3">
        <v>10</v>
      </c>
      <c r="P28" s="3">
        <v>10</v>
      </c>
      <c r="Q28" s="4">
        <v>-0.090349</v>
      </c>
      <c r="R28" s="3">
        <v>0.00268</v>
      </c>
      <c r="S28" s="3">
        <v>0</v>
      </c>
      <c r="T28" s="3" t="s">
        <v>21</v>
      </c>
      <c r="V28" s="1">
        <f t="shared" si="1"/>
        <v>-0.000349000000000002</v>
      </c>
      <c r="W28" s="15">
        <f t="shared" si="2"/>
        <v>0.130223880597016</v>
      </c>
      <c r="Y28" s="17">
        <v>3</v>
      </c>
      <c r="Z28" s="17">
        <v>1</v>
      </c>
      <c r="AA28" s="17">
        <v>10</v>
      </c>
      <c r="AB28" s="17">
        <v>10</v>
      </c>
      <c r="AC28" s="17">
        <v>-0.0901571</v>
      </c>
      <c r="AD28" s="17">
        <v>0.00268</v>
      </c>
      <c r="AE28" s="17">
        <v>0</v>
      </c>
      <c r="AF28" s="17" t="s">
        <v>21</v>
      </c>
    </row>
    <row r="29" spans="1:32">
      <c r="A29" s="1">
        <v>28</v>
      </c>
      <c r="B29" s="1">
        <v>3</v>
      </c>
      <c r="C29" s="1">
        <v>2</v>
      </c>
      <c r="D29" s="1">
        <v>10</v>
      </c>
      <c r="E29" s="1">
        <v>10</v>
      </c>
      <c r="F29" s="1">
        <v>-0.058</v>
      </c>
      <c r="G29" s="1">
        <v>0.002467</v>
      </c>
      <c r="H29" s="1">
        <v>0</v>
      </c>
      <c r="I29" s="1" t="s">
        <v>20</v>
      </c>
      <c r="K29" s="1">
        <f ca="1" t="shared" si="0"/>
        <v>-0.000489807390278112</v>
      </c>
      <c r="M29" s="3">
        <v>3</v>
      </c>
      <c r="N29" s="3">
        <v>2</v>
      </c>
      <c r="O29" s="3">
        <v>10</v>
      </c>
      <c r="P29" s="3">
        <v>10</v>
      </c>
      <c r="Q29" s="4">
        <v>-0.062932</v>
      </c>
      <c r="R29" s="3">
        <v>0.00247</v>
      </c>
      <c r="S29" s="3">
        <v>0</v>
      </c>
      <c r="T29" s="3" t="s">
        <v>21</v>
      </c>
      <c r="V29" s="1">
        <f t="shared" si="1"/>
        <v>-0.004932</v>
      </c>
      <c r="W29" s="15">
        <f t="shared" si="2"/>
        <v>1.99918929874341</v>
      </c>
      <c r="Y29" s="17">
        <v>3</v>
      </c>
      <c r="Z29" s="17">
        <v>2</v>
      </c>
      <c r="AA29" s="17">
        <v>10</v>
      </c>
      <c r="AB29" s="17">
        <v>10</v>
      </c>
      <c r="AC29" s="17">
        <v>-0.0578667</v>
      </c>
      <c r="AD29" s="17">
        <v>0.002467</v>
      </c>
      <c r="AE29" s="17">
        <v>0</v>
      </c>
      <c r="AF29" s="17" t="s">
        <v>21</v>
      </c>
    </row>
    <row r="30" spans="1:32">
      <c r="A30" s="1">
        <v>29</v>
      </c>
      <c r="B30" s="1">
        <v>3</v>
      </c>
      <c r="C30" s="1">
        <v>1</v>
      </c>
      <c r="D30" s="1">
        <v>11</v>
      </c>
      <c r="E30" s="1">
        <v>11</v>
      </c>
      <c r="F30" s="1">
        <v>-0.035</v>
      </c>
      <c r="G30" s="1">
        <v>0.002313</v>
      </c>
      <c r="H30" s="1">
        <v>0</v>
      </c>
      <c r="I30" s="1" t="s">
        <v>20</v>
      </c>
      <c r="K30" s="1">
        <f ca="1" t="shared" si="0"/>
        <v>-0.00344568199641113</v>
      </c>
      <c r="M30" s="3">
        <v>3</v>
      </c>
      <c r="N30" s="3">
        <v>1</v>
      </c>
      <c r="O30" s="3">
        <v>11</v>
      </c>
      <c r="P30" s="3">
        <v>11</v>
      </c>
      <c r="Q30" s="4">
        <v>-0.035473</v>
      </c>
      <c r="R30" s="3">
        <v>0.00231</v>
      </c>
      <c r="S30" s="3">
        <v>0</v>
      </c>
      <c r="T30" s="3" t="s">
        <v>21</v>
      </c>
      <c r="V30" s="1">
        <f t="shared" si="1"/>
        <v>-0.000472999999999994</v>
      </c>
      <c r="W30" s="15">
        <f t="shared" si="2"/>
        <v>0.204496325118891</v>
      </c>
      <c r="Y30" s="17">
        <v>3</v>
      </c>
      <c r="Z30" s="17">
        <v>1</v>
      </c>
      <c r="AA30" s="17">
        <v>11</v>
      </c>
      <c r="AB30" s="17">
        <v>11</v>
      </c>
      <c r="AC30" s="17">
        <v>-0.0349581</v>
      </c>
      <c r="AD30" s="17">
        <v>0.002313</v>
      </c>
      <c r="AE30" s="17">
        <v>0</v>
      </c>
      <c r="AF30" s="17" t="s">
        <v>21</v>
      </c>
    </row>
    <row r="31" spans="1:32">
      <c r="A31" s="1">
        <v>30</v>
      </c>
      <c r="B31" s="1">
        <v>3</v>
      </c>
      <c r="C31" s="1">
        <v>2</v>
      </c>
      <c r="D31" s="1">
        <v>11</v>
      </c>
      <c r="E31" s="1">
        <v>11</v>
      </c>
      <c r="F31" s="1">
        <v>-0.018</v>
      </c>
      <c r="G31" s="1">
        <v>0.0022</v>
      </c>
      <c r="H31" s="1">
        <v>0</v>
      </c>
      <c r="I31" s="1" t="s">
        <v>20</v>
      </c>
      <c r="K31" s="1">
        <f ca="1" t="shared" si="0"/>
        <v>0.000588344580774339</v>
      </c>
      <c r="M31" s="3">
        <v>3</v>
      </c>
      <c r="N31" s="3">
        <v>2</v>
      </c>
      <c r="O31" s="3">
        <v>11</v>
      </c>
      <c r="P31" s="3">
        <v>11</v>
      </c>
      <c r="Q31" s="4">
        <v>-0.019459</v>
      </c>
      <c r="R31" s="3">
        <v>0.0022</v>
      </c>
      <c r="S31" s="3">
        <v>0</v>
      </c>
      <c r="T31" s="3" t="s">
        <v>21</v>
      </c>
      <c r="V31" s="1">
        <f t="shared" si="1"/>
        <v>-0.001459</v>
      </c>
      <c r="W31" s="15">
        <f t="shared" si="2"/>
        <v>0.663181818181819</v>
      </c>
      <c r="Y31" s="17">
        <v>3</v>
      </c>
      <c r="Z31" s="17">
        <v>2</v>
      </c>
      <c r="AA31" s="17">
        <v>11</v>
      </c>
      <c r="AB31" s="17">
        <v>11</v>
      </c>
      <c r="AC31" s="17">
        <v>-0.0183684</v>
      </c>
      <c r="AD31" s="17">
        <v>0.0022</v>
      </c>
      <c r="AE31" s="17">
        <v>0</v>
      </c>
      <c r="AF31" s="17" t="s">
        <v>21</v>
      </c>
    </row>
    <row r="32" spans="1:32">
      <c r="A32" s="1">
        <v>31</v>
      </c>
      <c r="B32" s="1">
        <v>3</v>
      </c>
      <c r="C32" s="1">
        <v>1</v>
      </c>
      <c r="D32" s="1">
        <v>9</v>
      </c>
      <c r="E32" s="1">
        <v>9</v>
      </c>
      <c r="F32" s="1">
        <v>-0.295</v>
      </c>
      <c r="G32" s="1">
        <v>0.004047</v>
      </c>
      <c r="H32" s="1">
        <v>0</v>
      </c>
      <c r="I32" s="1" t="s">
        <v>20</v>
      </c>
      <c r="K32" s="1">
        <f ca="1" t="shared" si="0"/>
        <v>-0.00444627301480115</v>
      </c>
      <c r="M32" s="3">
        <v>3</v>
      </c>
      <c r="N32" s="3">
        <v>1</v>
      </c>
      <c r="O32" s="3">
        <v>9</v>
      </c>
      <c r="P32" s="3">
        <v>9</v>
      </c>
      <c r="Q32" s="4">
        <v>-0.293063</v>
      </c>
      <c r="R32" s="3">
        <v>0.00405</v>
      </c>
      <c r="S32" s="3">
        <v>0</v>
      </c>
      <c r="T32" s="3" t="s">
        <v>21</v>
      </c>
      <c r="V32" s="1">
        <f t="shared" si="1"/>
        <v>0.00193699999999997</v>
      </c>
      <c r="W32" s="15">
        <f t="shared" si="2"/>
        <v>0.478626142821835</v>
      </c>
      <c r="Y32" s="17">
        <v>3</v>
      </c>
      <c r="Z32" s="17">
        <v>1</v>
      </c>
      <c r="AA32" s="17">
        <v>9</v>
      </c>
      <c r="AB32" s="17">
        <v>9</v>
      </c>
      <c r="AC32" s="17">
        <v>-0.295413</v>
      </c>
      <c r="AD32" s="17">
        <v>0.004047</v>
      </c>
      <c r="AE32" s="17">
        <v>0</v>
      </c>
      <c r="AF32" s="17" t="s">
        <v>21</v>
      </c>
    </row>
    <row r="33" spans="1:32">
      <c r="A33" s="1">
        <v>32</v>
      </c>
      <c r="B33" s="1">
        <v>3</v>
      </c>
      <c r="C33" s="1">
        <v>2</v>
      </c>
      <c r="D33" s="1">
        <v>9</v>
      </c>
      <c r="E33" s="1">
        <v>9</v>
      </c>
      <c r="F33" s="1">
        <v>-0.166</v>
      </c>
      <c r="G33" s="1">
        <v>0.003187</v>
      </c>
      <c r="H33" s="1">
        <v>0</v>
      </c>
      <c r="I33" s="1" t="s">
        <v>20</v>
      </c>
      <c r="K33" s="1">
        <f ca="1" t="shared" si="0"/>
        <v>0.00062965351612951</v>
      </c>
      <c r="M33" s="3">
        <v>3</v>
      </c>
      <c r="N33" s="3">
        <v>2</v>
      </c>
      <c r="O33" s="3">
        <v>9</v>
      </c>
      <c r="P33" s="3">
        <v>9</v>
      </c>
      <c r="Q33" s="4">
        <v>-0.170584</v>
      </c>
      <c r="R33" s="3">
        <v>0.00319</v>
      </c>
      <c r="S33" s="3">
        <v>0</v>
      </c>
      <c r="T33" s="3" t="s">
        <v>21</v>
      </c>
      <c r="V33" s="1">
        <f t="shared" si="1"/>
        <v>-0.004584</v>
      </c>
      <c r="W33" s="15">
        <f t="shared" si="2"/>
        <v>1.43834326953248</v>
      </c>
      <c r="Y33" s="17">
        <v>3</v>
      </c>
      <c r="Z33" s="17">
        <v>2</v>
      </c>
      <c r="AA33" s="17">
        <v>9</v>
      </c>
      <c r="AB33" s="17">
        <v>9</v>
      </c>
      <c r="AC33" s="17">
        <v>-0.165992</v>
      </c>
      <c r="AD33" s="17">
        <v>0.003187</v>
      </c>
      <c r="AE33" s="17">
        <v>0</v>
      </c>
      <c r="AF33" s="17" t="s">
        <v>21</v>
      </c>
    </row>
    <row r="34" spans="1:32">
      <c r="A34" s="1">
        <v>33</v>
      </c>
      <c r="B34" s="1">
        <v>3</v>
      </c>
      <c r="C34" s="1">
        <v>1</v>
      </c>
      <c r="D34" s="1">
        <v>12</v>
      </c>
      <c r="E34" s="1">
        <v>12</v>
      </c>
      <c r="F34" s="1">
        <v>-0.061</v>
      </c>
      <c r="G34" s="1">
        <v>0.002487</v>
      </c>
      <c r="H34" s="1">
        <v>0</v>
      </c>
      <c r="I34" s="1" t="s">
        <v>20</v>
      </c>
      <c r="K34" s="1">
        <f ca="1" t="shared" si="0"/>
        <v>0.00191505535050921</v>
      </c>
      <c r="M34" s="3">
        <v>3</v>
      </c>
      <c r="N34" s="3">
        <v>1</v>
      </c>
      <c r="O34" s="3">
        <v>12</v>
      </c>
      <c r="P34" s="3">
        <v>12</v>
      </c>
      <c r="Q34" s="4">
        <v>-0.059352</v>
      </c>
      <c r="R34" s="3">
        <v>0.00249</v>
      </c>
      <c r="S34" s="3">
        <v>0</v>
      </c>
      <c r="T34" s="3" t="s">
        <v>21</v>
      </c>
      <c r="V34" s="1">
        <f t="shared" si="1"/>
        <v>0.001648</v>
      </c>
      <c r="W34" s="15">
        <f t="shared" si="2"/>
        <v>0.662645757941293</v>
      </c>
      <c r="Y34" s="17">
        <v>3</v>
      </c>
      <c r="Z34" s="17">
        <v>1</v>
      </c>
      <c r="AA34" s="17">
        <v>12</v>
      </c>
      <c r="AB34" s="17">
        <v>12</v>
      </c>
      <c r="AC34" s="17">
        <v>-0.0605553</v>
      </c>
      <c r="AD34" s="17">
        <v>0.002487</v>
      </c>
      <c r="AE34" s="17">
        <v>0</v>
      </c>
      <c r="AF34" s="17" t="s">
        <v>21</v>
      </c>
    </row>
    <row r="35" spans="1:32">
      <c r="A35" s="1">
        <v>34</v>
      </c>
      <c r="B35" s="1">
        <v>3</v>
      </c>
      <c r="C35" s="1">
        <v>2</v>
      </c>
      <c r="D35" s="1">
        <v>12</v>
      </c>
      <c r="E35" s="1">
        <v>12</v>
      </c>
      <c r="F35" s="1">
        <v>-0.016</v>
      </c>
      <c r="G35" s="1">
        <v>0.002187</v>
      </c>
      <c r="H35" s="1">
        <v>0</v>
      </c>
      <c r="I35" s="1" t="s">
        <v>20</v>
      </c>
      <c r="K35" s="1">
        <f ca="1" t="shared" si="0"/>
        <v>0.00177155511377057</v>
      </c>
      <c r="M35" s="3">
        <v>3</v>
      </c>
      <c r="N35" s="3">
        <v>2</v>
      </c>
      <c r="O35" s="3">
        <v>12</v>
      </c>
      <c r="P35" s="3">
        <v>12</v>
      </c>
      <c r="Q35" s="4">
        <v>-0.014891</v>
      </c>
      <c r="R35" s="3">
        <v>0.00219</v>
      </c>
      <c r="S35" s="3">
        <v>0</v>
      </c>
      <c r="T35" s="3" t="s">
        <v>21</v>
      </c>
      <c r="V35" s="1">
        <f t="shared" si="1"/>
        <v>0.001109</v>
      </c>
      <c r="W35" s="15">
        <f t="shared" si="2"/>
        <v>0.507087334247828</v>
      </c>
      <c r="Y35" s="17">
        <v>3</v>
      </c>
      <c r="Z35" s="17">
        <v>2</v>
      </c>
      <c r="AA35" s="17">
        <v>12</v>
      </c>
      <c r="AB35" s="17">
        <v>12</v>
      </c>
      <c r="AC35" s="17">
        <v>-0.0156809</v>
      </c>
      <c r="AD35" s="17">
        <v>0.002187</v>
      </c>
      <c r="AE35" s="17">
        <v>0</v>
      </c>
      <c r="AF35" s="17" t="s">
        <v>21</v>
      </c>
    </row>
    <row r="36" spans="1:32">
      <c r="A36" s="1">
        <v>35</v>
      </c>
      <c r="B36" s="1">
        <v>3</v>
      </c>
      <c r="C36" s="1">
        <v>1</v>
      </c>
      <c r="D36" s="1">
        <v>6</v>
      </c>
      <c r="E36" s="1">
        <v>6</v>
      </c>
      <c r="F36" s="1">
        <v>-0.112</v>
      </c>
      <c r="G36" s="1">
        <v>0.002827</v>
      </c>
      <c r="H36" s="1">
        <v>0</v>
      </c>
      <c r="I36" s="1" t="s">
        <v>20</v>
      </c>
      <c r="K36" s="1">
        <f ca="1" t="shared" si="0"/>
        <v>-0.00119911696241411</v>
      </c>
      <c r="M36" s="3">
        <v>3</v>
      </c>
      <c r="N36" s="3">
        <v>1</v>
      </c>
      <c r="O36" s="3">
        <v>6</v>
      </c>
      <c r="P36" s="3">
        <v>6</v>
      </c>
      <c r="Q36" s="4">
        <v>-0.113878</v>
      </c>
      <c r="R36" s="3">
        <v>0.00283</v>
      </c>
      <c r="S36" s="3">
        <v>0</v>
      </c>
      <c r="T36" s="3" t="s">
        <v>21</v>
      </c>
      <c r="V36" s="1">
        <f t="shared" si="1"/>
        <v>-0.00187799999999999</v>
      </c>
      <c r="W36" s="15">
        <f t="shared" si="2"/>
        <v>0.664308454191719</v>
      </c>
      <c r="Y36" s="17">
        <v>3</v>
      </c>
      <c r="Z36" s="17">
        <v>1</v>
      </c>
      <c r="AA36" s="17">
        <v>6</v>
      </c>
      <c r="AB36" s="17">
        <v>6</v>
      </c>
      <c r="AC36" s="17">
        <v>-0.112332</v>
      </c>
      <c r="AD36" s="17">
        <v>0.002827</v>
      </c>
      <c r="AE36" s="17">
        <v>0</v>
      </c>
      <c r="AF36" s="17" t="s">
        <v>21</v>
      </c>
    </row>
    <row r="37" spans="1:32">
      <c r="A37" s="1">
        <v>36</v>
      </c>
      <c r="B37" s="1">
        <v>3</v>
      </c>
      <c r="C37" s="1">
        <v>2</v>
      </c>
      <c r="D37" s="1">
        <v>6</v>
      </c>
      <c r="E37" s="1">
        <v>6</v>
      </c>
      <c r="F37" s="1">
        <v>0.105888</v>
      </c>
      <c r="G37" s="1">
        <v>0.002786</v>
      </c>
      <c r="H37" s="1">
        <v>0</v>
      </c>
      <c r="I37" s="1" t="s">
        <v>20</v>
      </c>
      <c r="K37" s="1">
        <f ca="1" t="shared" si="0"/>
        <v>0.00273496280159249</v>
      </c>
      <c r="M37" s="3">
        <v>3</v>
      </c>
      <c r="N37" s="3">
        <v>2</v>
      </c>
      <c r="O37" s="3">
        <v>6</v>
      </c>
      <c r="P37" s="3">
        <v>6</v>
      </c>
      <c r="Q37" s="4">
        <v>0.103915</v>
      </c>
      <c r="R37" s="3">
        <v>0.00279</v>
      </c>
      <c r="S37" s="3">
        <v>0</v>
      </c>
      <c r="T37" s="3" t="s">
        <v>21</v>
      </c>
      <c r="V37" s="1">
        <f t="shared" si="1"/>
        <v>-0.001973</v>
      </c>
      <c r="W37" s="15">
        <f t="shared" si="2"/>
        <v>0.708183776022973</v>
      </c>
      <c r="Y37" s="17">
        <v>3</v>
      </c>
      <c r="Z37" s="17">
        <v>2</v>
      </c>
      <c r="AA37" s="17">
        <v>6</v>
      </c>
      <c r="AB37" s="17">
        <v>6</v>
      </c>
      <c r="AC37" s="17">
        <v>0.105875</v>
      </c>
      <c r="AD37" s="17">
        <v>0.002786</v>
      </c>
      <c r="AE37" s="17">
        <v>0</v>
      </c>
      <c r="AF37" s="17" t="s">
        <v>21</v>
      </c>
    </row>
    <row r="38" spans="1:32">
      <c r="A38" s="1">
        <v>37</v>
      </c>
      <c r="B38" s="1">
        <v>3</v>
      </c>
      <c r="C38" s="1">
        <v>1</v>
      </c>
      <c r="D38" s="1">
        <v>13</v>
      </c>
      <c r="E38" s="1">
        <v>13</v>
      </c>
      <c r="F38" s="1">
        <v>-0.135</v>
      </c>
      <c r="G38" s="1">
        <v>0.00298</v>
      </c>
      <c r="H38" s="1">
        <v>0</v>
      </c>
      <c r="I38" s="1" t="s">
        <v>20</v>
      </c>
      <c r="K38" s="1">
        <f ca="1" t="shared" si="0"/>
        <v>0.00114552693071187</v>
      </c>
      <c r="M38" s="3">
        <v>3</v>
      </c>
      <c r="N38" s="3">
        <v>1</v>
      </c>
      <c r="O38" s="3">
        <v>13</v>
      </c>
      <c r="P38" s="3">
        <v>13</v>
      </c>
      <c r="Q38" s="4">
        <v>-0.138145</v>
      </c>
      <c r="R38" s="3">
        <v>0.00298</v>
      </c>
      <c r="S38" s="3">
        <v>0</v>
      </c>
      <c r="T38" s="3" t="s">
        <v>21</v>
      </c>
      <c r="V38" s="1">
        <f t="shared" si="1"/>
        <v>-0.00314499999999998</v>
      </c>
      <c r="W38" s="15">
        <f t="shared" si="2"/>
        <v>1.05536912751677</v>
      </c>
      <c r="Y38" s="17">
        <v>3</v>
      </c>
      <c r="Z38" s="17">
        <v>1</v>
      </c>
      <c r="AA38" s="17">
        <v>13</v>
      </c>
      <c r="AB38" s="17">
        <v>13</v>
      </c>
      <c r="AC38" s="17">
        <v>-0.134855</v>
      </c>
      <c r="AD38" s="17">
        <v>0.00298</v>
      </c>
      <c r="AE38" s="17">
        <v>0</v>
      </c>
      <c r="AF38" s="17" t="s">
        <v>21</v>
      </c>
    </row>
    <row r="39" spans="1:32">
      <c r="A39" s="1">
        <v>38</v>
      </c>
      <c r="B39" s="1">
        <v>3</v>
      </c>
      <c r="C39" s="1">
        <v>2</v>
      </c>
      <c r="D39" s="1">
        <v>13</v>
      </c>
      <c r="E39" s="1">
        <v>13</v>
      </c>
      <c r="F39" s="1">
        <v>-0.058</v>
      </c>
      <c r="G39" s="1">
        <v>0.002467</v>
      </c>
      <c r="H39" s="1">
        <v>0</v>
      </c>
      <c r="I39" s="1" t="s">
        <v>20</v>
      </c>
      <c r="K39" s="1">
        <f ca="1" t="shared" si="0"/>
        <v>0.00290958840252469</v>
      </c>
      <c r="M39" s="3">
        <v>3</v>
      </c>
      <c r="N39" s="3">
        <v>2</v>
      </c>
      <c r="O39" s="3">
        <v>13</v>
      </c>
      <c r="P39" s="3">
        <v>13</v>
      </c>
      <c r="Q39" s="4">
        <v>-0.056321</v>
      </c>
      <c r="R39" s="3">
        <v>0.00247</v>
      </c>
      <c r="S39" s="3">
        <v>0</v>
      </c>
      <c r="T39" s="3" t="s">
        <v>21</v>
      </c>
      <c r="V39" s="1">
        <f t="shared" si="1"/>
        <v>0.001679</v>
      </c>
      <c r="W39" s="15">
        <f t="shared" si="2"/>
        <v>0.680583704904743</v>
      </c>
      <c r="Y39" s="17">
        <v>3</v>
      </c>
      <c r="Z39" s="17">
        <v>2</v>
      </c>
      <c r="AA39" s="17">
        <v>13</v>
      </c>
      <c r="AB39" s="17">
        <v>13</v>
      </c>
      <c r="AC39" s="17">
        <v>-0.0583646</v>
      </c>
      <c r="AD39" s="17">
        <v>0.002467</v>
      </c>
      <c r="AE39" s="17">
        <v>0</v>
      </c>
      <c r="AF39" s="17" t="s">
        <v>21</v>
      </c>
    </row>
    <row r="40" spans="1:32">
      <c r="A40" s="1">
        <v>39</v>
      </c>
      <c r="B40" s="1">
        <v>3</v>
      </c>
      <c r="C40" s="1">
        <v>1</v>
      </c>
      <c r="D40" s="1">
        <v>14</v>
      </c>
      <c r="E40" s="1">
        <v>14</v>
      </c>
      <c r="F40" s="1">
        <v>-0.149</v>
      </c>
      <c r="G40" s="1">
        <v>0.003073</v>
      </c>
      <c r="H40" s="1">
        <v>0</v>
      </c>
      <c r="I40" s="1" t="s">
        <v>20</v>
      </c>
      <c r="K40" s="1">
        <f ca="1" t="shared" si="0"/>
        <v>-0.00326825203632057</v>
      </c>
      <c r="M40" s="3">
        <v>3</v>
      </c>
      <c r="N40" s="3">
        <v>1</v>
      </c>
      <c r="O40" s="3">
        <v>14</v>
      </c>
      <c r="P40" s="3">
        <v>14</v>
      </c>
      <c r="Q40" s="4">
        <v>-0.149034</v>
      </c>
      <c r="R40" s="3">
        <v>0.00307</v>
      </c>
      <c r="S40" s="3">
        <v>0</v>
      </c>
      <c r="T40" s="3" t="s">
        <v>21</v>
      </c>
      <c r="V40" s="1">
        <f t="shared" si="1"/>
        <v>-3.40000000000062e-5</v>
      </c>
      <c r="W40" s="15">
        <f t="shared" si="2"/>
        <v>0.0110641067360905</v>
      </c>
      <c r="Y40" s="17">
        <v>3</v>
      </c>
      <c r="Z40" s="17">
        <v>1</v>
      </c>
      <c r="AA40" s="17">
        <v>14</v>
      </c>
      <c r="AB40" s="17">
        <v>14</v>
      </c>
      <c r="AC40" s="17">
        <v>-0.148704</v>
      </c>
      <c r="AD40" s="17">
        <v>0.003073</v>
      </c>
      <c r="AE40" s="17">
        <v>0</v>
      </c>
      <c r="AF40" s="17" t="s">
        <v>21</v>
      </c>
    </row>
    <row r="41" spans="1:32">
      <c r="A41" s="1">
        <v>40</v>
      </c>
      <c r="B41" s="1">
        <v>3</v>
      </c>
      <c r="C41" s="1">
        <v>2</v>
      </c>
      <c r="D41" s="1">
        <v>14</v>
      </c>
      <c r="E41" s="1">
        <v>14</v>
      </c>
      <c r="F41" s="1">
        <v>-0.05</v>
      </c>
      <c r="G41" s="1">
        <v>0.002413</v>
      </c>
      <c r="H41" s="1">
        <v>0</v>
      </c>
      <c r="I41" s="1" t="s">
        <v>20</v>
      </c>
      <c r="K41" s="1">
        <f ca="1" t="shared" si="0"/>
        <v>6.04372969300748e-6</v>
      </c>
      <c r="M41" s="3">
        <v>3</v>
      </c>
      <c r="N41" s="3">
        <v>2</v>
      </c>
      <c r="O41" s="3">
        <v>14</v>
      </c>
      <c r="P41" s="3">
        <v>14</v>
      </c>
      <c r="Q41" s="4">
        <v>-0.049151</v>
      </c>
      <c r="R41" s="3">
        <v>0.00241</v>
      </c>
      <c r="S41" s="3">
        <v>0</v>
      </c>
      <c r="T41" s="3" t="s">
        <v>21</v>
      </c>
      <c r="V41" s="1">
        <f t="shared" si="1"/>
        <v>0.000849000000000003</v>
      </c>
      <c r="W41" s="15">
        <f t="shared" si="2"/>
        <v>0.351844177372566</v>
      </c>
      <c r="Y41" s="17">
        <v>3</v>
      </c>
      <c r="Z41" s="17">
        <v>2</v>
      </c>
      <c r="AA41" s="17">
        <v>14</v>
      </c>
      <c r="AB41" s="17">
        <v>14</v>
      </c>
      <c r="AC41" s="17">
        <v>-0.0499855</v>
      </c>
      <c r="AD41" s="17">
        <v>0.002413</v>
      </c>
      <c r="AE41" s="17">
        <v>0</v>
      </c>
      <c r="AF41" s="17" t="s">
        <v>21</v>
      </c>
    </row>
    <row r="42" spans="1:32">
      <c r="A42" s="1">
        <v>41</v>
      </c>
      <c r="B42" s="1">
        <v>2</v>
      </c>
      <c r="C42" s="1">
        <v>1</v>
      </c>
      <c r="D42" s="1">
        <v>1</v>
      </c>
      <c r="E42" s="1">
        <v>2</v>
      </c>
      <c r="F42" s="1">
        <v>1.569542</v>
      </c>
      <c r="G42" s="1">
        <v>0.012544</v>
      </c>
      <c r="H42" s="1">
        <v>0</v>
      </c>
      <c r="I42" s="1" t="s">
        <v>20</v>
      </c>
      <c r="K42" s="1">
        <f ca="1" t="shared" si="0"/>
        <v>-0.00620432779267222</v>
      </c>
      <c r="M42" s="3">
        <v>2</v>
      </c>
      <c r="N42" s="3">
        <v>1</v>
      </c>
      <c r="O42" s="3">
        <v>1</v>
      </c>
      <c r="P42" s="3">
        <v>2</v>
      </c>
      <c r="Q42" s="4">
        <v>1.573643</v>
      </c>
      <c r="R42" s="3">
        <v>0.01254</v>
      </c>
      <c r="S42" s="3">
        <v>0</v>
      </c>
      <c r="T42" s="3" t="s">
        <v>21</v>
      </c>
      <c r="V42" s="1">
        <f t="shared" si="1"/>
        <v>0.00410099999999991</v>
      </c>
      <c r="W42" s="15">
        <f t="shared" si="2"/>
        <v>0.326929209183666</v>
      </c>
      <c r="Y42" s="17">
        <v>2</v>
      </c>
      <c r="Z42" s="17">
        <v>1</v>
      </c>
      <c r="AA42" s="17">
        <v>1</v>
      </c>
      <c r="AB42" s="17">
        <v>2</v>
      </c>
      <c r="AC42" s="17">
        <v>1.56908</v>
      </c>
      <c r="AD42" s="17">
        <v>0.012544</v>
      </c>
      <c r="AE42" s="17">
        <v>0</v>
      </c>
      <c r="AF42" s="17" t="s">
        <v>21</v>
      </c>
    </row>
    <row r="43" spans="1:32">
      <c r="A43" s="1">
        <v>42</v>
      </c>
      <c r="B43" s="1">
        <v>2</v>
      </c>
      <c r="C43" s="1">
        <v>2</v>
      </c>
      <c r="D43" s="1">
        <v>1</v>
      </c>
      <c r="E43" s="1">
        <v>2</v>
      </c>
      <c r="F43" s="1">
        <v>-0.20421</v>
      </c>
      <c r="G43" s="1">
        <v>0.003441</v>
      </c>
      <c r="H43" s="1">
        <v>0</v>
      </c>
      <c r="I43" s="1" t="s">
        <v>20</v>
      </c>
      <c r="K43" s="1">
        <f ca="1" t="shared" si="0"/>
        <v>-0.00828763535456187</v>
      </c>
      <c r="M43" s="3">
        <v>2</v>
      </c>
      <c r="N43" s="3">
        <v>2</v>
      </c>
      <c r="O43" s="3">
        <v>1</v>
      </c>
      <c r="P43" s="3">
        <v>2</v>
      </c>
      <c r="Q43" s="4">
        <v>-0.206098</v>
      </c>
      <c r="R43" s="3">
        <v>0.00344</v>
      </c>
      <c r="S43" s="3">
        <v>0</v>
      </c>
      <c r="T43" s="3" t="s">
        <v>21</v>
      </c>
      <c r="V43" s="1">
        <f t="shared" si="1"/>
        <v>-0.001888</v>
      </c>
      <c r="W43" s="15">
        <f t="shared" si="2"/>
        <v>0.548677709968033</v>
      </c>
      <c r="Y43" s="17">
        <v>2</v>
      </c>
      <c r="Z43" s="17">
        <v>2</v>
      </c>
      <c r="AA43" s="17">
        <v>1</v>
      </c>
      <c r="AB43" s="17">
        <v>2</v>
      </c>
      <c r="AC43" s="17">
        <v>-0.203652</v>
      </c>
      <c r="AD43" s="17">
        <v>0.003441</v>
      </c>
      <c r="AE43" s="17">
        <v>0</v>
      </c>
      <c r="AF43" s="17" t="s">
        <v>21</v>
      </c>
    </row>
    <row r="44" spans="1:32">
      <c r="A44" s="1">
        <v>43</v>
      </c>
      <c r="B44" s="1">
        <v>2</v>
      </c>
      <c r="C44" s="1">
        <v>1</v>
      </c>
      <c r="D44" s="1">
        <v>2</v>
      </c>
      <c r="E44" s="1">
        <v>3</v>
      </c>
      <c r="F44" s="1">
        <v>0.732991</v>
      </c>
      <c r="G44" s="1">
        <v>0.006967</v>
      </c>
      <c r="H44" s="1">
        <v>0</v>
      </c>
      <c r="I44" s="1" t="s">
        <v>20</v>
      </c>
      <c r="K44" s="1">
        <f ca="1" t="shared" si="0"/>
        <v>0.00217048589011515</v>
      </c>
      <c r="M44" s="3">
        <v>2</v>
      </c>
      <c r="N44" s="3">
        <v>1</v>
      </c>
      <c r="O44" s="3">
        <v>2</v>
      </c>
      <c r="P44" s="3">
        <v>3</v>
      </c>
      <c r="Q44" s="4">
        <v>0.737609</v>
      </c>
      <c r="R44" s="3">
        <v>0.00697</v>
      </c>
      <c r="S44" s="3">
        <v>0</v>
      </c>
      <c r="T44" s="3" t="s">
        <v>21</v>
      </c>
      <c r="V44" s="1">
        <f t="shared" si="1"/>
        <v>0.00461800000000001</v>
      </c>
      <c r="W44" s="15">
        <f t="shared" si="2"/>
        <v>0.662839098607724</v>
      </c>
      <c r="Y44" s="17">
        <v>2</v>
      </c>
      <c r="Z44" s="17">
        <v>1</v>
      </c>
      <c r="AA44" s="17">
        <v>2</v>
      </c>
      <c r="AB44" s="17">
        <v>3</v>
      </c>
      <c r="AC44" s="17">
        <v>0.734168</v>
      </c>
      <c r="AD44" s="17">
        <v>0.006967</v>
      </c>
      <c r="AE44" s="17">
        <v>0</v>
      </c>
      <c r="AF44" s="17" t="s">
        <v>21</v>
      </c>
    </row>
    <row r="45" spans="1:32">
      <c r="A45" s="1">
        <v>44</v>
      </c>
      <c r="B45" s="1">
        <v>2</v>
      </c>
      <c r="C45" s="1">
        <v>2</v>
      </c>
      <c r="D45" s="1">
        <v>2</v>
      </c>
      <c r="E45" s="1">
        <v>3</v>
      </c>
      <c r="F45" s="1">
        <v>0.035542</v>
      </c>
      <c r="G45" s="1">
        <v>0.002317</v>
      </c>
      <c r="H45" s="1">
        <v>0</v>
      </c>
      <c r="I45" s="1" t="s">
        <v>20</v>
      </c>
      <c r="K45" s="1">
        <f ca="1" t="shared" si="0"/>
        <v>0.000737629416896394</v>
      </c>
      <c r="M45" s="3">
        <v>2</v>
      </c>
      <c r="N45" s="3">
        <v>2</v>
      </c>
      <c r="O45" s="3">
        <v>2</v>
      </c>
      <c r="P45" s="3">
        <v>3</v>
      </c>
      <c r="Q45" s="4">
        <v>0.036177</v>
      </c>
      <c r="R45" s="3">
        <v>0.00232</v>
      </c>
      <c r="S45" s="3">
        <v>0</v>
      </c>
      <c r="T45" s="3" t="s">
        <v>21</v>
      </c>
      <c r="V45" s="1">
        <f t="shared" si="1"/>
        <v>0.000635000000000004</v>
      </c>
      <c r="W45" s="15">
        <f t="shared" si="2"/>
        <v>0.27406128614588</v>
      </c>
      <c r="Y45" s="17">
        <v>2</v>
      </c>
      <c r="Z45" s="17">
        <v>2</v>
      </c>
      <c r="AA45" s="17">
        <v>2</v>
      </c>
      <c r="AB45" s="17">
        <v>3</v>
      </c>
      <c r="AC45" s="17">
        <v>0.035916</v>
      </c>
      <c r="AD45" s="17">
        <v>0.002317</v>
      </c>
      <c r="AE45" s="17">
        <v>0</v>
      </c>
      <c r="AF45" s="17" t="s">
        <v>21</v>
      </c>
    </row>
    <row r="46" spans="1:32">
      <c r="A46" s="1">
        <v>45</v>
      </c>
      <c r="B46" s="1">
        <v>2</v>
      </c>
      <c r="C46" s="1">
        <v>1</v>
      </c>
      <c r="D46" s="1">
        <v>2</v>
      </c>
      <c r="E46" s="1">
        <v>4</v>
      </c>
      <c r="F46" s="1">
        <v>0.561967</v>
      </c>
      <c r="G46" s="1">
        <v>0.005826</v>
      </c>
      <c r="H46" s="1">
        <v>0</v>
      </c>
      <c r="I46" s="1" t="s">
        <v>20</v>
      </c>
      <c r="K46" s="1">
        <f ca="1" t="shared" si="0"/>
        <v>-0.00315036033901126</v>
      </c>
      <c r="M46" s="3">
        <v>2</v>
      </c>
      <c r="N46" s="3">
        <v>1</v>
      </c>
      <c r="O46" s="3">
        <v>2</v>
      </c>
      <c r="P46" s="3">
        <v>4</v>
      </c>
      <c r="Q46" s="4">
        <v>0.576938</v>
      </c>
      <c r="R46" s="3">
        <v>0.00583</v>
      </c>
      <c r="S46" s="3">
        <v>0</v>
      </c>
      <c r="T46" s="3" t="s">
        <v>21</v>
      </c>
      <c r="V46" s="1">
        <f t="shared" si="1"/>
        <v>0.014971</v>
      </c>
      <c r="W46" s="15">
        <f t="shared" si="2"/>
        <v>2.56968760727771</v>
      </c>
      <c r="Y46" s="17">
        <v>2</v>
      </c>
      <c r="Z46" s="17">
        <v>1</v>
      </c>
      <c r="AA46" s="17">
        <v>2</v>
      </c>
      <c r="AB46" s="17">
        <v>4</v>
      </c>
      <c r="AC46" s="17">
        <v>0.560872</v>
      </c>
      <c r="AD46" s="17">
        <v>0.005826</v>
      </c>
      <c r="AE46" s="17">
        <v>0</v>
      </c>
      <c r="AF46" s="17" t="s">
        <v>21</v>
      </c>
    </row>
    <row r="47" spans="1:32">
      <c r="A47" s="1">
        <v>46</v>
      </c>
      <c r="B47" s="1">
        <v>2</v>
      </c>
      <c r="C47" s="1">
        <v>2</v>
      </c>
      <c r="D47" s="1">
        <v>2</v>
      </c>
      <c r="E47" s="1">
        <v>4</v>
      </c>
      <c r="F47" s="1">
        <v>-0.014325</v>
      </c>
      <c r="G47" s="1">
        <v>0.002176</v>
      </c>
      <c r="H47" s="1">
        <v>0</v>
      </c>
      <c r="I47" s="1" t="s">
        <v>20</v>
      </c>
      <c r="K47" s="1">
        <f ca="1" t="shared" si="0"/>
        <v>-0.00110542399096641</v>
      </c>
      <c r="M47" s="3">
        <v>2</v>
      </c>
      <c r="N47" s="3">
        <v>2</v>
      </c>
      <c r="O47" s="3">
        <v>2</v>
      </c>
      <c r="P47" s="3">
        <v>4</v>
      </c>
      <c r="Q47" s="4">
        <v>-0.014056</v>
      </c>
      <c r="R47" s="3">
        <v>0.00218</v>
      </c>
      <c r="S47" s="3">
        <v>0</v>
      </c>
      <c r="T47" s="3" t="s">
        <v>21</v>
      </c>
      <c r="V47" s="1">
        <f t="shared" si="1"/>
        <v>0.000268999999999998</v>
      </c>
      <c r="W47" s="15">
        <f t="shared" si="2"/>
        <v>0.123621323529411</v>
      </c>
      <c r="Y47" s="17">
        <v>2</v>
      </c>
      <c r="Z47" s="17">
        <v>2</v>
      </c>
      <c r="AA47" s="17">
        <v>2</v>
      </c>
      <c r="AB47" s="17">
        <v>4</v>
      </c>
      <c r="AC47" s="17">
        <v>-0.0139906</v>
      </c>
      <c r="AD47" s="17">
        <v>0.002176</v>
      </c>
      <c r="AE47" s="17">
        <v>0</v>
      </c>
      <c r="AF47" s="17" t="s">
        <v>21</v>
      </c>
    </row>
    <row r="48" spans="1:32">
      <c r="A48" s="1">
        <v>47</v>
      </c>
      <c r="B48" s="1">
        <v>2</v>
      </c>
      <c r="C48" s="1">
        <v>1</v>
      </c>
      <c r="D48" s="1">
        <v>1</v>
      </c>
      <c r="E48" s="1">
        <v>5</v>
      </c>
      <c r="F48" s="1">
        <v>0.754932</v>
      </c>
      <c r="G48" s="1">
        <v>0.007113</v>
      </c>
      <c r="H48" s="1">
        <v>0</v>
      </c>
      <c r="I48" s="1" t="s">
        <v>20</v>
      </c>
      <c r="K48" s="1">
        <f ca="1" t="shared" si="0"/>
        <v>0.00014900323760225</v>
      </c>
      <c r="M48" s="3">
        <v>2</v>
      </c>
      <c r="N48" s="3">
        <v>1</v>
      </c>
      <c r="O48" s="3">
        <v>1</v>
      </c>
      <c r="P48" s="3">
        <v>5</v>
      </c>
      <c r="Q48" s="4">
        <v>0.760149</v>
      </c>
      <c r="R48" s="3">
        <v>0.00711</v>
      </c>
      <c r="S48" s="3">
        <v>0</v>
      </c>
      <c r="T48" s="3" t="s">
        <v>21</v>
      </c>
      <c r="V48" s="1">
        <f t="shared" si="1"/>
        <v>0.00521699999999992</v>
      </c>
      <c r="W48" s="15">
        <f t="shared" si="2"/>
        <v>0.733445803458445</v>
      </c>
      <c r="Y48" s="17">
        <v>2</v>
      </c>
      <c r="Z48" s="17">
        <v>1</v>
      </c>
      <c r="AA48" s="17">
        <v>1</v>
      </c>
      <c r="AB48" s="17">
        <v>5</v>
      </c>
      <c r="AC48" s="17">
        <v>0.753732</v>
      </c>
      <c r="AD48" s="17">
        <v>0.007113</v>
      </c>
      <c r="AE48" s="17">
        <v>0</v>
      </c>
      <c r="AF48" s="17" t="s">
        <v>21</v>
      </c>
    </row>
    <row r="49" spans="1:32">
      <c r="A49" s="1">
        <v>48</v>
      </c>
      <c r="B49" s="1">
        <v>2</v>
      </c>
      <c r="C49" s="1">
        <v>2</v>
      </c>
      <c r="D49" s="1">
        <v>1</v>
      </c>
      <c r="E49" s="1">
        <v>5</v>
      </c>
      <c r="F49" s="1">
        <v>0.037803</v>
      </c>
      <c r="G49" s="1">
        <v>0.002332</v>
      </c>
      <c r="H49" s="1">
        <v>0</v>
      </c>
      <c r="I49" s="1" t="s">
        <v>20</v>
      </c>
      <c r="K49" s="1">
        <f ca="1" t="shared" si="0"/>
        <v>0.000516103457450618</v>
      </c>
      <c r="M49" s="3">
        <v>2</v>
      </c>
      <c r="N49" s="3">
        <v>2</v>
      </c>
      <c r="O49" s="3">
        <v>1</v>
      </c>
      <c r="P49" s="3">
        <v>5</v>
      </c>
      <c r="Q49" s="4">
        <v>0.033333</v>
      </c>
      <c r="R49" s="3">
        <v>0.00233</v>
      </c>
      <c r="S49" s="3">
        <v>0</v>
      </c>
      <c r="T49" s="3" t="s">
        <v>21</v>
      </c>
      <c r="V49" s="1">
        <f t="shared" si="1"/>
        <v>-0.00447</v>
      </c>
      <c r="W49" s="15">
        <f t="shared" si="2"/>
        <v>1.91680960548885</v>
      </c>
      <c r="Y49" s="17">
        <v>2</v>
      </c>
      <c r="Z49" s="17">
        <v>2</v>
      </c>
      <c r="AA49" s="17">
        <v>1</v>
      </c>
      <c r="AB49" s="17">
        <v>5</v>
      </c>
      <c r="AC49" s="17">
        <v>0.0380971</v>
      </c>
      <c r="AD49" s="17">
        <v>0.002332</v>
      </c>
      <c r="AE49" s="17">
        <v>0</v>
      </c>
      <c r="AF49" s="17" t="s">
        <v>21</v>
      </c>
    </row>
    <row r="50" spans="1:32">
      <c r="A50" s="1">
        <v>49</v>
      </c>
      <c r="B50" s="1">
        <v>2</v>
      </c>
      <c r="C50" s="1">
        <v>1</v>
      </c>
      <c r="D50" s="1">
        <v>2</v>
      </c>
      <c r="E50" s="1">
        <v>5</v>
      </c>
      <c r="F50" s="1">
        <v>0.414568</v>
      </c>
      <c r="G50" s="1">
        <v>0.004844</v>
      </c>
      <c r="H50" s="1">
        <v>0</v>
      </c>
      <c r="I50" s="1" t="s">
        <v>20</v>
      </c>
      <c r="K50" s="1">
        <f ca="1" t="shared" si="0"/>
        <v>-0.00655110788735046</v>
      </c>
      <c r="M50" s="3">
        <v>2</v>
      </c>
      <c r="N50" s="3">
        <v>1</v>
      </c>
      <c r="O50" s="3">
        <v>2</v>
      </c>
      <c r="P50" s="3">
        <v>5</v>
      </c>
      <c r="Q50" s="4">
        <v>0.424389</v>
      </c>
      <c r="R50" s="3">
        <v>0.00484</v>
      </c>
      <c r="S50" s="3">
        <v>0</v>
      </c>
      <c r="T50" s="3" t="s">
        <v>21</v>
      </c>
      <c r="V50" s="1">
        <f t="shared" si="1"/>
        <v>0.00982100000000002</v>
      </c>
      <c r="W50" s="15">
        <f t="shared" si="2"/>
        <v>2.02745664739885</v>
      </c>
      <c r="Y50" s="17">
        <v>2</v>
      </c>
      <c r="Z50" s="17">
        <v>1</v>
      </c>
      <c r="AA50" s="17">
        <v>2</v>
      </c>
      <c r="AB50" s="17">
        <v>5</v>
      </c>
      <c r="AC50" s="17">
        <v>0.414701</v>
      </c>
      <c r="AD50" s="17">
        <v>0.004844</v>
      </c>
      <c r="AE50" s="17">
        <v>0</v>
      </c>
      <c r="AF50" s="17" t="s">
        <v>21</v>
      </c>
    </row>
    <row r="51" spans="1:32">
      <c r="A51" s="1">
        <v>50</v>
      </c>
      <c r="B51" s="1">
        <v>2</v>
      </c>
      <c r="C51" s="1">
        <v>2</v>
      </c>
      <c r="D51" s="1">
        <v>2</v>
      </c>
      <c r="E51" s="1">
        <v>5</v>
      </c>
      <c r="F51" s="1">
        <v>0.011221</v>
      </c>
      <c r="G51" s="1">
        <v>0.002155</v>
      </c>
      <c r="H51" s="1">
        <v>0</v>
      </c>
      <c r="I51" s="1" t="s">
        <v>20</v>
      </c>
      <c r="K51" s="1">
        <f ca="1" t="shared" si="0"/>
        <v>-0.00393118884546623</v>
      </c>
      <c r="M51" s="3">
        <v>2</v>
      </c>
      <c r="N51" s="3">
        <v>2</v>
      </c>
      <c r="O51" s="3">
        <v>2</v>
      </c>
      <c r="P51" s="3">
        <v>5</v>
      </c>
      <c r="Q51" s="4">
        <v>0.009919</v>
      </c>
      <c r="R51" s="3">
        <v>0.00215</v>
      </c>
      <c r="S51" s="3">
        <v>0</v>
      </c>
      <c r="T51" s="3" t="s">
        <v>21</v>
      </c>
      <c r="V51" s="1">
        <f t="shared" si="1"/>
        <v>-0.001302</v>
      </c>
      <c r="W51" s="15">
        <f t="shared" si="2"/>
        <v>0.604176334106728</v>
      </c>
      <c r="Y51" s="17">
        <v>2</v>
      </c>
      <c r="Z51" s="17">
        <v>2</v>
      </c>
      <c r="AA51" s="17">
        <v>2</v>
      </c>
      <c r="AB51" s="17">
        <v>5</v>
      </c>
      <c r="AC51" s="17">
        <v>0.0111706</v>
      </c>
      <c r="AD51" s="17">
        <v>0.002155</v>
      </c>
      <c r="AE51" s="17">
        <v>0</v>
      </c>
      <c r="AF51" s="17" t="s">
        <v>21</v>
      </c>
    </row>
    <row r="52" spans="1:32">
      <c r="A52" s="1">
        <v>51</v>
      </c>
      <c r="B52" s="1">
        <v>2</v>
      </c>
      <c r="C52" s="1">
        <v>1</v>
      </c>
      <c r="D52" s="1">
        <v>3</v>
      </c>
      <c r="E52" s="1">
        <v>4</v>
      </c>
      <c r="F52" s="1">
        <v>-0.23228</v>
      </c>
      <c r="G52" s="1">
        <v>0.003629</v>
      </c>
      <c r="H52" s="1">
        <v>0</v>
      </c>
      <c r="I52" s="1" t="s">
        <v>20</v>
      </c>
      <c r="K52" s="1">
        <f ca="1" t="shared" si="0"/>
        <v>-0.00345334332862384</v>
      </c>
      <c r="M52" s="3">
        <v>2</v>
      </c>
      <c r="N52" s="3">
        <v>1</v>
      </c>
      <c r="O52" s="3">
        <v>3</v>
      </c>
      <c r="P52" s="3">
        <v>4</v>
      </c>
      <c r="Q52" s="4">
        <v>-0.231653</v>
      </c>
      <c r="R52" s="3">
        <v>0.00363</v>
      </c>
      <c r="S52" s="3">
        <v>0</v>
      </c>
      <c r="T52" s="3" t="s">
        <v>21</v>
      </c>
      <c r="V52" s="1">
        <f t="shared" si="1"/>
        <v>0.000626999999999989</v>
      </c>
      <c r="W52" s="15">
        <f t="shared" si="2"/>
        <v>0.172774869109945</v>
      </c>
      <c r="Y52" s="17">
        <v>2</v>
      </c>
      <c r="Z52" s="17">
        <v>1</v>
      </c>
      <c r="AA52" s="17">
        <v>3</v>
      </c>
      <c r="AB52" s="17">
        <v>4</v>
      </c>
      <c r="AC52" s="17">
        <v>-0.232131</v>
      </c>
      <c r="AD52" s="17">
        <v>0.003629</v>
      </c>
      <c r="AE52" s="17">
        <v>0</v>
      </c>
      <c r="AF52" s="17" t="s">
        <v>21</v>
      </c>
    </row>
    <row r="53" spans="1:32">
      <c r="A53" s="1">
        <v>52</v>
      </c>
      <c r="B53" s="1">
        <v>2</v>
      </c>
      <c r="C53" s="1">
        <v>2</v>
      </c>
      <c r="D53" s="1">
        <v>3</v>
      </c>
      <c r="E53" s="1">
        <v>4</v>
      </c>
      <c r="F53" s="1">
        <v>0.036671</v>
      </c>
      <c r="G53" s="1">
        <v>0.002324</v>
      </c>
      <c r="H53" s="1">
        <v>0</v>
      </c>
      <c r="I53" s="1" t="s">
        <v>20</v>
      </c>
      <c r="K53" s="1">
        <f ca="1" t="shared" si="0"/>
        <v>0.00332730036374312</v>
      </c>
      <c r="M53" s="3">
        <v>2</v>
      </c>
      <c r="N53" s="3">
        <v>2</v>
      </c>
      <c r="O53" s="3">
        <v>3</v>
      </c>
      <c r="P53" s="3">
        <v>4</v>
      </c>
      <c r="Q53" s="4">
        <v>0.036436</v>
      </c>
      <c r="R53" s="3">
        <v>0.00232</v>
      </c>
      <c r="S53" s="3">
        <v>0</v>
      </c>
      <c r="T53" s="3" t="s">
        <v>21</v>
      </c>
      <c r="V53" s="1">
        <f t="shared" si="1"/>
        <v>-0.000234999999999999</v>
      </c>
      <c r="W53" s="15">
        <f t="shared" si="2"/>
        <v>0.101118760757315</v>
      </c>
      <c r="Y53" s="17">
        <v>2</v>
      </c>
      <c r="Z53" s="17">
        <v>2</v>
      </c>
      <c r="AA53" s="17">
        <v>3</v>
      </c>
      <c r="AB53" s="17">
        <v>4</v>
      </c>
      <c r="AC53" s="17">
        <v>0.0370008</v>
      </c>
      <c r="AD53" s="17">
        <v>0.002324</v>
      </c>
      <c r="AE53" s="17">
        <v>0</v>
      </c>
      <c r="AF53" s="17" t="s">
        <v>21</v>
      </c>
    </row>
    <row r="54" spans="1:32">
      <c r="A54" s="12">
        <v>53</v>
      </c>
      <c r="B54" s="1">
        <v>2</v>
      </c>
      <c r="C54" s="1">
        <v>1</v>
      </c>
      <c r="D54" s="1">
        <v>4</v>
      </c>
      <c r="E54" s="1">
        <v>5</v>
      </c>
      <c r="F54" s="1">
        <v>-0.617584</v>
      </c>
      <c r="G54" s="1">
        <v>0.006197</v>
      </c>
      <c r="H54" s="1">
        <v>0</v>
      </c>
      <c r="I54" s="1" t="s">
        <v>20</v>
      </c>
      <c r="K54" s="12">
        <f ca="1">K26</f>
        <v>0.0926988856268029</v>
      </c>
      <c r="M54" s="5">
        <v>2</v>
      </c>
      <c r="N54" s="5">
        <v>1</v>
      </c>
      <c r="O54" s="5">
        <f>N54-(-0.617584)</f>
        <v>1.617584</v>
      </c>
      <c r="P54" s="5">
        <v>5</v>
      </c>
      <c r="Q54" s="4">
        <f>P54+0.617584</f>
        <v>5.617584</v>
      </c>
      <c r="R54" s="5">
        <v>0.0062</v>
      </c>
      <c r="S54" s="5">
        <v>1</v>
      </c>
      <c r="T54" s="5" t="s">
        <v>21</v>
      </c>
      <c r="U54" s="12"/>
      <c r="V54" s="12">
        <f t="shared" si="1"/>
        <v>6.235168</v>
      </c>
      <c r="W54" s="15">
        <f t="shared" si="2"/>
        <v>1006.15910924641</v>
      </c>
      <c r="Y54" s="17">
        <v>2</v>
      </c>
      <c r="Z54" s="17">
        <v>1</v>
      </c>
      <c r="AA54" s="17">
        <v>4</v>
      </c>
      <c r="AB54" s="17">
        <v>5</v>
      </c>
      <c r="AC54" s="17">
        <v>-0.617955</v>
      </c>
      <c r="AD54" s="17">
        <v>0.006197</v>
      </c>
      <c r="AE54" s="17">
        <v>0</v>
      </c>
      <c r="AF54" s="17" t="s">
        <v>21</v>
      </c>
    </row>
    <row r="55" spans="1:32">
      <c r="A55" s="12">
        <v>54</v>
      </c>
      <c r="B55" s="1">
        <v>2</v>
      </c>
      <c r="C55" s="1">
        <v>2</v>
      </c>
      <c r="D55" s="1">
        <v>4</v>
      </c>
      <c r="E55" s="1">
        <v>5</v>
      </c>
      <c r="F55" s="1">
        <v>0.136292</v>
      </c>
      <c r="G55" s="1">
        <v>0.002989</v>
      </c>
      <c r="H55" s="1">
        <v>0</v>
      </c>
      <c r="I55" s="1" t="s">
        <v>20</v>
      </c>
      <c r="K55" s="12">
        <f ca="1">K27</f>
        <v>0.0207833579176685</v>
      </c>
      <c r="M55" s="5">
        <v>2</v>
      </c>
      <c r="N55" s="5">
        <v>2</v>
      </c>
      <c r="O55" s="5">
        <f>N55-0.136292</f>
        <v>1.863708</v>
      </c>
      <c r="P55" s="5">
        <v>5</v>
      </c>
      <c r="Q55" s="4">
        <f>P55-0.1362</f>
        <v>4.8638</v>
      </c>
      <c r="R55" s="5">
        <v>0.00299</v>
      </c>
      <c r="S55" s="5">
        <v>1</v>
      </c>
      <c r="T55" s="5" t="s">
        <v>21</v>
      </c>
      <c r="U55" s="12"/>
      <c r="V55" s="12">
        <f t="shared" si="1"/>
        <v>4.727508</v>
      </c>
      <c r="W55" s="15">
        <f t="shared" si="2"/>
        <v>1581.63532954165</v>
      </c>
      <c r="Y55" s="17">
        <v>2</v>
      </c>
      <c r="Z55" s="17">
        <v>2</v>
      </c>
      <c r="AA55" s="17">
        <v>4</v>
      </c>
      <c r="AB55" s="17">
        <v>5</v>
      </c>
      <c r="AC55" s="17">
        <v>0.136655</v>
      </c>
      <c r="AD55" s="17">
        <v>0.002989</v>
      </c>
      <c r="AE55" s="17">
        <v>0</v>
      </c>
      <c r="AF55" s="17" t="s">
        <v>21</v>
      </c>
    </row>
    <row r="56" spans="1:32">
      <c r="A56" s="1">
        <v>55</v>
      </c>
      <c r="B56" s="1">
        <v>1</v>
      </c>
      <c r="C56" s="1">
        <v>1</v>
      </c>
      <c r="D56" s="1">
        <v>5</v>
      </c>
      <c r="E56" s="1">
        <v>6</v>
      </c>
      <c r="F56" s="1">
        <v>0.43411</v>
      </c>
      <c r="G56" s="1">
        <v>0.004974</v>
      </c>
      <c r="H56" s="1">
        <v>0</v>
      </c>
      <c r="I56" s="1" t="s">
        <v>20</v>
      </c>
      <c r="K56" s="1">
        <f ca="1" t="shared" si="0"/>
        <v>-0.00276742944153592</v>
      </c>
      <c r="M56" s="3">
        <v>1</v>
      </c>
      <c r="N56" s="3">
        <v>1</v>
      </c>
      <c r="O56" s="3">
        <v>5</v>
      </c>
      <c r="P56" s="3">
        <v>6</v>
      </c>
      <c r="Q56" s="4">
        <v>0.430119</v>
      </c>
      <c r="R56" s="3">
        <v>0.00497</v>
      </c>
      <c r="S56" s="3">
        <v>0</v>
      </c>
      <c r="T56" s="3" t="s">
        <v>21</v>
      </c>
      <c r="V56" s="1">
        <f t="shared" si="1"/>
        <v>-0.00399100000000002</v>
      </c>
      <c r="W56" s="15">
        <f t="shared" si="2"/>
        <v>0.802372336147974</v>
      </c>
      <c r="Y56" s="17">
        <v>1</v>
      </c>
      <c r="Z56" s="17">
        <v>1</v>
      </c>
      <c r="AA56" s="17">
        <v>5</v>
      </c>
      <c r="AB56" s="17">
        <v>6</v>
      </c>
      <c r="AC56" s="17">
        <v>0.433788</v>
      </c>
      <c r="AD56" s="17">
        <v>0.004974</v>
      </c>
      <c r="AE56" s="17">
        <v>0</v>
      </c>
      <c r="AF56" s="17" t="s">
        <v>21</v>
      </c>
    </row>
    <row r="57" spans="1:32">
      <c r="A57" s="1">
        <v>56</v>
      </c>
      <c r="B57" s="1">
        <v>1</v>
      </c>
      <c r="C57" s="1">
        <v>2</v>
      </c>
      <c r="D57" s="1">
        <v>5</v>
      </c>
      <c r="E57" s="1">
        <v>6</v>
      </c>
      <c r="F57" s="1">
        <v>0.114204</v>
      </c>
      <c r="G57" s="1">
        <v>0.002841</v>
      </c>
      <c r="H57" s="1">
        <v>0</v>
      </c>
      <c r="I57" s="1" t="s">
        <v>20</v>
      </c>
      <c r="K57" s="1">
        <f ca="1" t="shared" si="0"/>
        <v>0.000414817779082434</v>
      </c>
      <c r="M57" s="3">
        <v>1</v>
      </c>
      <c r="N57" s="3">
        <v>2</v>
      </c>
      <c r="O57" s="3">
        <v>5</v>
      </c>
      <c r="P57" s="3">
        <v>6</v>
      </c>
      <c r="Q57" s="4">
        <v>0.113122</v>
      </c>
      <c r="R57" s="3">
        <v>0.00284</v>
      </c>
      <c r="S57" s="3">
        <v>0</v>
      </c>
      <c r="T57" s="3" t="s">
        <v>21</v>
      </c>
      <c r="V57" s="1">
        <f t="shared" si="1"/>
        <v>-0.001082</v>
      </c>
      <c r="W57" s="15">
        <f t="shared" si="2"/>
        <v>0.380851812741992</v>
      </c>
      <c r="Y57" s="17">
        <v>1</v>
      </c>
      <c r="Z57" s="17">
        <v>2</v>
      </c>
      <c r="AA57" s="17">
        <v>5</v>
      </c>
      <c r="AB57" s="17">
        <v>6</v>
      </c>
      <c r="AC57" s="17">
        <v>0.114268</v>
      </c>
      <c r="AD57" s="17">
        <v>0.002841</v>
      </c>
      <c r="AE57" s="17">
        <v>0</v>
      </c>
      <c r="AF57" s="17" t="s">
        <v>21</v>
      </c>
    </row>
    <row r="58" spans="1:32">
      <c r="A58" s="1">
        <v>57</v>
      </c>
      <c r="B58" s="1">
        <v>1</v>
      </c>
      <c r="C58" s="1">
        <v>1</v>
      </c>
      <c r="D58" s="1">
        <v>4</v>
      </c>
      <c r="E58" s="1">
        <v>7</v>
      </c>
      <c r="F58" s="1">
        <v>0.288991</v>
      </c>
      <c r="G58" s="1">
        <v>0.004007</v>
      </c>
      <c r="H58" s="1">
        <v>0</v>
      </c>
      <c r="I58" s="1" t="s">
        <v>20</v>
      </c>
      <c r="K58" s="1">
        <f ca="1" t="shared" si="0"/>
        <v>0.00131873104712621</v>
      </c>
      <c r="M58" s="3">
        <v>1</v>
      </c>
      <c r="N58" s="3">
        <v>1</v>
      </c>
      <c r="O58" s="3">
        <v>4</v>
      </c>
      <c r="P58" s="3">
        <v>7</v>
      </c>
      <c r="Q58" s="4">
        <v>0.291775</v>
      </c>
      <c r="R58" s="3">
        <v>0.00401</v>
      </c>
      <c r="S58" s="3">
        <v>0</v>
      </c>
      <c r="T58" s="3" t="s">
        <v>21</v>
      </c>
      <c r="V58" s="1">
        <f t="shared" si="1"/>
        <v>0.00278400000000001</v>
      </c>
      <c r="W58" s="15">
        <f t="shared" si="2"/>
        <v>0.694784127776393</v>
      </c>
      <c r="Y58" s="17">
        <v>1</v>
      </c>
      <c r="Z58" s="17">
        <v>1</v>
      </c>
      <c r="AA58" s="17">
        <v>4</v>
      </c>
      <c r="AB58" s="17">
        <v>7</v>
      </c>
      <c r="AC58" s="17">
        <v>0.288361</v>
      </c>
      <c r="AD58" s="17">
        <v>0.004007</v>
      </c>
      <c r="AE58" s="17">
        <v>0</v>
      </c>
      <c r="AF58" s="17" t="s">
        <v>21</v>
      </c>
    </row>
    <row r="59" spans="1:32">
      <c r="A59" s="1">
        <v>58</v>
      </c>
      <c r="B59" s="1">
        <v>1</v>
      </c>
      <c r="C59" s="1">
        <v>2</v>
      </c>
      <c r="D59" s="1">
        <v>4</v>
      </c>
      <c r="E59" s="1">
        <v>7</v>
      </c>
      <c r="F59" s="1">
        <v>-0.072871</v>
      </c>
      <c r="G59" s="1">
        <v>0.002566</v>
      </c>
      <c r="H59" s="1">
        <v>0</v>
      </c>
      <c r="I59" s="1" t="s">
        <v>20</v>
      </c>
      <c r="K59" s="1">
        <f ca="1" t="shared" si="0"/>
        <v>0.00235061940791438</v>
      </c>
      <c r="M59" s="3">
        <v>1</v>
      </c>
      <c r="N59" s="3">
        <v>2</v>
      </c>
      <c r="O59" s="3">
        <v>4</v>
      </c>
      <c r="P59" s="3">
        <v>7</v>
      </c>
      <c r="Q59" s="4">
        <v>-0.073038</v>
      </c>
      <c r="R59" s="3">
        <v>0.00257</v>
      </c>
      <c r="S59" s="3">
        <v>0</v>
      </c>
      <c r="T59" s="3" t="s">
        <v>21</v>
      </c>
      <c r="V59" s="1">
        <f t="shared" si="1"/>
        <v>-0.000167</v>
      </c>
      <c r="W59" s="15">
        <f t="shared" si="2"/>
        <v>0.0650818394388155</v>
      </c>
      <c r="Y59" s="17">
        <v>1</v>
      </c>
      <c r="Z59" s="17">
        <v>2</v>
      </c>
      <c r="AA59" s="17">
        <v>4</v>
      </c>
      <c r="AB59" s="17">
        <v>7</v>
      </c>
      <c r="AC59" s="17">
        <v>-0.0726401</v>
      </c>
      <c r="AD59" s="17">
        <v>0.002566</v>
      </c>
      <c r="AE59" s="17">
        <v>0</v>
      </c>
      <c r="AF59" s="17" t="s">
        <v>21</v>
      </c>
    </row>
    <row r="60" spans="1:32">
      <c r="A60" s="1">
        <v>59</v>
      </c>
      <c r="B60" s="1">
        <v>2</v>
      </c>
      <c r="C60" s="1">
        <v>1</v>
      </c>
      <c r="D60" s="1">
        <v>7</v>
      </c>
      <c r="E60" s="1">
        <v>8</v>
      </c>
      <c r="F60" s="1">
        <v>0</v>
      </c>
      <c r="G60" s="1">
        <v>0.00208</v>
      </c>
      <c r="H60" s="1">
        <v>0</v>
      </c>
      <c r="I60" s="1" t="s">
        <v>20</v>
      </c>
      <c r="K60" s="1">
        <f ca="1" t="shared" si="0"/>
        <v>0.000764224251728935</v>
      </c>
      <c r="M60" s="3">
        <v>2</v>
      </c>
      <c r="N60" s="3">
        <v>1</v>
      </c>
      <c r="O60" s="3">
        <v>7</v>
      </c>
      <c r="P60" s="3">
        <v>8</v>
      </c>
      <c r="Q60" s="4">
        <v>0.002584</v>
      </c>
      <c r="R60" s="3">
        <v>0.00208</v>
      </c>
      <c r="S60" s="3">
        <v>0</v>
      </c>
      <c r="T60" s="3" t="s">
        <v>21</v>
      </c>
      <c r="V60" s="1">
        <f t="shared" si="1"/>
        <v>0.002584</v>
      </c>
      <c r="W60" s="15">
        <f t="shared" si="2"/>
        <v>1.24230769230769</v>
      </c>
      <c r="Y60" s="17">
        <v>2</v>
      </c>
      <c r="Z60" s="17">
        <v>1</v>
      </c>
      <c r="AA60" s="17">
        <v>7</v>
      </c>
      <c r="AB60" s="17">
        <v>8</v>
      </c>
      <c r="AC60" s="17">
        <v>0</v>
      </c>
      <c r="AD60" s="17">
        <v>0.00208</v>
      </c>
      <c r="AE60" s="17">
        <v>0</v>
      </c>
      <c r="AF60" s="17" t="s">
        <v>21</v>
      </c>
    </row>
    <row r="61" spans="1:32">
      <c r="A61" s="1">
        <v>60</v>
      </c>
      <c r="B61" s="1">
        <v>2</v>
      </c>
      <c r="C61" s="1">
        <v>2</v>
      </c>
      <c r="D61" s="1">
        <v>7</v>
      </c>
      <c r="E61" s="1">
        <v>8</v>
      </c>
      <c r="F61" s="1">
        <v>-0.19764</v>
      </c>
      <c r="G61" s="1">
        <v>0.003398</v>
      </c>
      <c r="H61" s="1">
        <v>0</v>
      </c>
      <c r="I61" s="1" t="s">
        <v>20</v>
      </c>
      <c r="K61" s="1">
        <f ca="1" t="shared" si="0"/>
        <v>-0.000963766947929328</v>
      </c>
      <c r="M61" s="3">
        <v>2</v>
      </c>
      <c r="N61" s="3">
        <v>2</v>
      </c>
      <c r="O61" s="3">
        <v>7</v>
      </c>
      <c r="P61" s="3">
        <v>8</v>
      </c>
      <c r="Q61" s="4">
        <v>-0.200293</v>
      </c>
      <c r="R61" s="3">
        <v>0.0034</v>
      </c>
      <c r="S61" s="3">
        <v>0</v>
      </c>
      <c r="T61" s="3" t="s">
        <v>21</v>
      </c>
      <c r="V61" s="1">
        <f t="shared" si="1"/>
        <v>-0.00265299999999999</v>
      </c>
      <c r="W61" s="15">
        <f t="shared" si="2"/>
        <v>0.780753384343728</v>
      </c>
      <c r="Y61" s="17">
        <v>2</v>
      </c>
      <c r="Z61" s="17">
        <v>2</v>
      </c>
      <c r="AA61" s="17">
        <v>7</v>
      </c>
      <c r="AB61" s="17">
        <v>8</v>
      </c>
      <c r="AC61" s="17">
        <v>-0.197125</v>
      </c>
      <c r="AD61" s="17">
        <v>0.003398</v>
      </c>
      <c r="AE61" s="17">
        <v>0</v>
      </c>
      <c r="AF61" s="17" t="s">
        <v>21</v>
      </c>
    </row>
    <row r="62" spans="1:32">
      <c r="A62" s="1">
        <v>61</v>
      </c>
      <c r="B62" s="1">
        <v>1</v>
      </c>
      <c r="C62" s="1">
        <v>1</v>
      </c>
      <c r="D62" s="1">
        <v>4</v>
      </c>
      <c r="E62" s="1">
        <v>9</v>
      </c>
      <c r="F62" s="1">
        <v>0.159735</v>
      </c>
      <c r="G62" s="1">
        <v>0.003145</v>
      </c>
      <c r="H62" s="1">
        <v>0</v>
      </c>
      <c r="I62" s="1" t="s">
        <v>20</v>
      </c>
      <c r="K62" s="1">
        <f ca="1" t="shared" si="0"/>
        <v>0.00565336804683461</v>
      </c>
      <c r="M62" s="3">
        <v>1</v>
      </c>
      <c r="N62" s="3">
        <v>1</v>
      </c>
      <c r="O62" s="3">
        <v>4</v>
      </c>
      <c r="P62" s="3">
        <v>9</v>
      </c>
      <c r="Q62" s="4">
        <v>0.164794</v>
      </c>
      <c r="R62" s="3">
        <v>0.00314</v>
      </c>
      <c r="S62" s="3">
        <v>0</v>
      </c>
      <c r="T62" s="3" t="s">
        <v>21</v>
      </c>
      <c r="V62" s="1">
        <f t="shared" si="1"/>
        <v>0.00505900000000001</v>
      </c>
      <c r="W62" s="15">
        <f t="shared" si="2"/>
        <v>1.60858505564388</v>
      </c>
      <c r="Y62" s="17">
        <v>1</v>
      </c>
      <c r="Z62" s="17">
        <v>1</v>
      </c>
      <c r="AA62" s="17">
        <v>4</v>
      </c>
      <c r="AB62" s="17">
        <v>9</v>
      </c>
      <c r="AC62" s="17">
        <v>0.159974</v>
      </c>
      <c r="AD62" s="17">
        <v>0.003145</v>
      </c>
      <c r="AE62" s="17">
        <v>0</v>
      </c>
      <c r="AF62" s="17" t="s">
        <v>21</v>
      </c>
    </row>
    <row r="63" spans="1:32">
      <c r="A63" s="1">
        <v>62</v>
      </c>
      <c r="B63" s="1">
        <v>1</v>
      </c>
      <c r="C63" s="1">
        <v>2</v>
      </c>
      <c r="D63" s="1">
        <v>4</v>
      </c>
      <c r="E63" s="1">
        <v>9</v>
      </c>
      <c r="F63" s="1">
        <v>0.0127</v>
      </c>
      <c r="G63" s="1">
        <v>0.002165</v>
      </c>
      <c r="H63" s="1">
        <v>0</v>
      </c>
      <c r="I63" s="1" t="s">
        <v>20</v>
      </c>
      <c r="K63" s="1">
        <f ca="1" t="shared" si="0"/>
        <v>-0.00227439567325439</v>
      </c>
      <c r="M63" s="3">
        <v>1</v>
      </c>
      <c r="N63" s="3">
        <v>2</v>
      </c>
      <c r="O63" s="3">
        <v>4</v>
      </c>
      <c r="P63" s="3">
        <v>9</v>
      </c>
      <c r="Q63" s="4">
        <v>0.013516</v>
      </c>
      <c r="R63" s="3">
        <v>0.00216</v>
      </c>
      <c r="S63" s="3">
        <v>0</v>
      </c>
      <c r="T63" s="3" t="s">
        <v>21</v>
      </c>
      <c r="V63" s="1">
        <f t="shared" si="1"/>
        <v>0.000816000000000001</v>
      </c>
      <c r="W63" s="15">
        <f t="shared" si="2"/>
        <v>0.376905311778291</v>
      </c>
      <c r="Y63" s="17">
        <v>1</v>
      </c>
      <c r="Z63" s="17">
        <v>2</v>
      </c>
      <c r="AA63" s="17">
        <v>4</v>
      </c>
      <c r="AB63" s="17">
        <v>9</v>
      </c>
      <c r="AC63" s="17">
        <v>0.0129403</v>
      </c>
      <c r="AD63" s="17">
        <v>0.002165</v>
      </c>
      <c r="AE63" s="17">
        <v>0</v>
      </c>
      <c r="AF63" s="17" t="s">
        <v>21</v>
      </c>
    </row>
    <row r="64" spans="1:32">
      <c r="A64" s="1">
        <v>63</v>
      </c>
      <c r="B64" s="1">
        <v>2</v>
      </c>
      <c r="C64" s="1">
        <v>1</v>
      </c>
      <c r="D64" s="1">
        <v>7</v>
      </c>
      <c r="E64" s="1">
        <v>9</v>
      </c>
      <c r="F64" s="1">
        <v>0.288991</v>
      </c>
      <c r="G64" s="1">
        <v>0.004007</v>
      </c>
      <c r="H64" s="1">
        <v>0</v>
      </c>
      <c r="I64" s="1" t="s">
        <v>20</v>
      </c>
      <c r="K64" s="1">
        <f ca="1" t="shared" si="0"/>
        <v>0.000300631331390589</v>
      </c>
      <c r="M64" s="3">
        <v>2</v>
      </c>
      <c r="N64" s="3">
        <v>1</v>
      </c>
      <c r="O64" s="3">
        <v>7</v>
      </c>
      <c r="P64" s="3">
        <v>9</v>
      </c>
      <c r="Q64" s="4">
        <v>0.284469</v>
      </c>
      <c r="R64" s="3">
        <v>0.00401</v>
      </c>
      <c r="S64" s="3">
        <v>0</v>
      </c>
      <c r="T64" s="3" t="s">
        <v>21</v>
      </c>
      <c r="V64" s="1">
        <f t="shared" si="1"/>
        <v>-0.00452199999999997</v>
      </c>
      <c r="W64" s="15">
        <f t="shared" si="2"/>
        <v>1.12852508110805</v>
      </c>
      <c r="Y64" s="17">
        <v>2</v>
      </c>
      <c r="Z64" s="17">
        <v>1</v>
      </c>
      <c r="AA64" s="17">
        <v>7</v>
      </c>
      <c r="AB64" s="17">
        <v>9</v>
      </c>
      <c r="AC64" s="17">
        <v>0.288524</v>
      </c>
      <c r="AD64" s="17">
        <v>0.004007</v>
      </c>
      <c r="AE64" s="17">
        <v>0</v>
      </c>
      <c r="AF64" s="17" t="s">
        <v>21</v>
      </c>
    </row>
    <row r="65" spans="1:32">
      <c r="A65" s="1">
        <v>64</v>
      </c>
      <c r="B65" s="1">
        <v>2</v>
      </c>
      <c r="C65" s="1">
        <v>2</v>
      </c>
      <c r="D65" s="1">
        <v>7</v>
      </c>
      <c r="E65" s="1">
        <v>9</v>
      </c>
      <c r="F65" s="1">
        <v>0.106813</v>
      </c>
      <c r="G65" s="1">
        <v>0.002792</v>
      </c>
      <c r="H65" s="1">
        <v>0</v>
      </c>
      <c r="I65" s="1" t="s">
        <v>20</v>
      </c>
      <c r="K65" s="1">
        <f ca="1" t="shared" si="0"/>
        <v>0.00109256816130396</v>
      </c>
      <c r="M65" s="3">
        <v>2</v>
      </c>
      <c r="N65" s="3">
        <v>2</v>
      </c>
      <c r="O65" s="3">
        <v>7</v>
      </c>
      <c r="P65" s="3">
        <v>9</v>
      </c>
      <c r="Q65" s="4">
        <v>0.108813</v>
      </c>
      <c r="R65" s="3">
        <v>0.00279</v>
      </c>
      <c r="S65" s="3">
        <v>0</v>
      </c>
      <c r="T65" s="3" t="s">
        <v>21</v>
      </c>
      <c r="V65" s="1">
        <f t="shared" si="1"/>
        <v>0.002</v>
      </c>
      <c r="W65" s="15">
        <f t="shared" si="2"/>
        <v>0.716332378223496</v>
      </c>
      <c r="Y65" s="17">
        <v>2</v>
      </c>
      <c r="Z65" s="17">
        <v>2</v>
      </c>
      <c r="AA65" s="17">
        <v>7</v>
      </c>
      <c r="AB65" s="17">
        <v>9</v>
      </c>
      <c r="AC65" s="17">
        <v>0.106339</v>
      </c>
      <c r="AD65" s="17">
        <v>0.002792</v>
      </c>
      <c r="AE65" s="17">
        <v>0</v>
      </c>
      <c r="AF65" s="17" t="s">
        <v>21</v>
      </c>
    </row>
    <row r="66" spans="1:32">
      <c r="A66" s="1">
        <v>65</v>
      </c>
      <c r="B66" s="1">
        <v>2</v>
      </c>
      <c r="C66" s="1">
        <v>1</v>
      </c>
      <c r="D66" s="1">
        <v>9</v>
      </c>
      <c r="E66" s="1">
        <v>10</v>
      </c>
      <c r="F66" s="1">
        <v>0.058642</v>
      </c>
      <c r="G66" s="1">
        <v>0.002471</v>
      </c>
      <c r="H66" s="1">
        <v>0</v>
      </c>
      <c r="I66" s="1" t="s">
        <v>20</v>
      </c>
      <c r="K66" s="1">
        <f ca="1" t="shared" si="0"/>
        <v>-0.000138025877266025</v>
      </c>
      <c r="M66" s="3">
        <v>2</v>
      </c>
      <c r="N66" s="3">
        <v>1</v>
      </c>
      <c r="O66" s="3">
        <v>9</v>
      </c>
      <c r="P66" s="3">
        <v>10</v>
      </c>
      <c r="Q66" s="4">
        <v>0.05704</v>
      </c>
      <c r="R66" s="3">
        <v>0.00247</v>
      </c>
      <c r="S66" s="3">
        <v>0</v>
      </c>
      <c r="T66" s="3" t="s">
        <v>21</v>
      </c>
      <c r="V66" s="1">
        <f t="shared" si="1"/>
        <v>-0.001602</v>
      </c>
      <c r="W66" s="15">
        <f t="shared" si="2"/>
        <v>0.648320518008903</v>
      </c>
      <c r="Y66" s="17">
        <v>2</v>
      </c>
      <c r="Z66" s="17">
        <v>1</v>
      </c>
      <c r="AA66" s="17">
        <v>9</v>
      </c>
      <c r="AB66" s="17">
        <v>10</v>
      </c>
      <c r="AC66" s="17">
        <v>0.0590851</v>
      </c>
      <c r="AD66" s="17">
        <v>0.002471</v>
      </c>
      <c r="AE66" s="17">
        <v>0</v>
      </c>
      <c r="AF66" s="17" t="s">
        <v>21</v>
      </c>
    </row>
    <row r="67" spans="1:32">
      <c r="A67" s="1">
        <v>66</v>
      </c>
      <c r="B67" s="1">
        <v>2</v>
      </c>
      <c r="C67" s="1">
        <v>2</v>
      </c>
      <c r="D67" s="1">
        <v>9</v>
      </c>
      <c r="E67" s="1">
        <v>10</v>
      </c>
      <c r="F67" s="1">
        <v>0.018411</v>
      </c>
      <c r="G67" s="1">
        <v>0.002203</v>
      </c>
      <c r="H67" s="1">
        <v>0</v>
      </c>
      <c r="I67" s="1" t="s">
        <v>20</v>
      </c>
      <c r="K67" s="1">
        <f ca="1" t="shared" ref="K67:K83" si="3">NORMINV(RAND(),0,G67)</f>
        <v>0.00058586930228442</v>
      </c>
      <c r="M67" s="3">
        <v>2</v>
      </c>
      <c r="N67" s="3">
        <v>2</v>
      </c>
      <c r="O67" s="3">
        <v>9</v>
      </c>
      <c r="P67" s="3">
        <v>10</v>
      </c>
      <c r="Q67" s="4">
        <v>0.020321</v>
      </c>
      <c r="R67" s="3">
        <v>0.0022</v>
      </c>
      <c r="S67" s="3">
        <v>0</v>
      </c>
      <c r="T67" s="3" t="s">
        <v>21</v>
      </c>
      <c r="V67" s="1">
        <f t="shared" ref="V67:V83" si="4">Q67-F67</f>
        <v>0.00191</v>
      </c>
      <c r="W67" s="15">
        <f t="shared" ref="W67:W83" si="5">ABS(V67)/G67</f>
        <v>0.866999546073535</v>
      </c>
      <c r="Y67" s="17">
        <v>2</v>
      </c>
      <c r="Z67" s="17">
        <v>2</v>
      </c>
      <c r="AA67" s="17">
        <v>9</v>
      </c>
      <c r="AB67" s="17">
        <v>10</v>
      </c>
      <c r="AC67" s="17">
        <v>0.0183225</v>
      </c>
      <c r="AD67" s="17">
        <v>0.002203</v>
      </c>
      <c r="AE67" s="17">
        <v>0</v>
      </c>
      <c r="AF67" s="17" t="s">
        <v>21</v>
      </c>
    </row>
    <row r="68" spans="1:32">
      <c r="A68" s="1">
        <v>67</v>
      </c>
      <c r="B68" s="1">
        <v>2</v>
      </c>
      <c r="C68" s="1">
        <v>1</v>
      </c>
      <c r="D68" s="1">
        <v>6</v>
      </c>
      <c r="E68" s="1">
        <v>11</v>
      </c>
      <c r="F68" s="1">
        <v>0.067335</v>
      </c>
      <c r="G68" s="1">
        <v>0.002529</v>
      </c>
      <c r="H68" s="1">
        <v>0</v>
      </c>
      <c r="I68" s="1" t="s">
        <v>20</v>
      </c>
      <c r="K68" s="1">
        <f ca="1" t="shared" si="3"/>
        <v>-0.00231139825398513</v>
      </c>
      <c r="M68" s="3">
        <v>2</v>
      </c>
      <c r="N68" s="3">
        <v>1</v>
      </c>
      <c r="O68" s="3">
        <v>6</v>
      </c>
      <c r="P68" s="3">
        <v>11</v>
      </c>
      <c r="Q68" s="4">
        <v>0.071019</v>
      </c>
      <c r="R68" s="3">
        <v>0.00253</v>
      </c>
      <c r="S68" s="3">
        <v>0</v>
      </c>
      <c r="T68" s="3" t="s">
        <v>21</v>
      </c>
      <c r="V68" s="1">
        <f t="shared" si="4"/>
        <v>0.00368399999999999</v>
      </c>
      <c r="W68" s="15">
        <f t="shared" si="5"/>
        <v>1.45670225385528</v>
      </c>
      <c r="Y68" s="17">
        <v>2</v>
      </c>
      <c r="Z68" s="17">
        <v>1</v>
      </c>
      <c r="AA68" s="17">
        <v>6</v>
      </c>
      <c r="AB68" s="17">
        <v>11</v>
      </c>
      <c r="AC68" s="17">
        <v>0.0675872</v>
      </c>
      <c r="AD68" s="17">
        <v>0.002529</v>
      </c>
      <c r="AE68" s="17">
        <v>0</v>
      </c>
      <c r="AF68" s="17" t="s">
        <v>21</v>
      </c>
    </row>
    <row r="69" spans="1:32">
      <c r="A69" s="1">
        <v>68</v>
      </c>
      <c r="B69" s="1">
        <v>2</v>
      </c>
      <c r="C69" s="1">
        <v>2</v>
      </c>
      <c r="D69" s="1">
        <v>6</v>
      </c>
      <c r="E69" s="1">
        <v>11</v>
      </c>
      <c r="F69" s="1">
        <v>0.059744</v>
      </c>
      <c r="G69" s="1">
        <v>0.002478</v>
      </c>
      <c r="H69" s="1">
        <v>0</v>
      </c>
      <c r="I69" s="1" t="s">
        <v>20</v>
      </c>
      <c r="K69" s="1">
        <f ca="1" t="shared" si="3"/>
        <v>0.00144920471168441</v>
      </c>
      <c r="M69" s="3">
        <v>2</v>
      </c>
      <c r="N69" s="3">
        <v>2</v>
      </c>
      <c r="O69" s="3">
        <v>6</v>
      </c>
      <c r="P69" s="3">
        <v>11</v>
      </c>
      <c r="Q69" s="4">
        <v>0.061817</v>
      </c>
      <c r="R69" s="3">
        <v>0.00248</v>
      </c>
      <c r="S69" s="3">
        <v>0</v>
      </c>
      <c r="T69" s="3" t="s">
        <v>21</v>
      </c>
      <c r="V69" s="1">
        <f t="shared" si="4"/>
        <v>0.002073</v>
      </c>
      <c r="W69" s="15">
        <f t="shared" si="5"/>
        <v>0.836561743341404</v>
      </c>
      <c r="Y69" s="17">
        <v>2</v>
      </c>
      <c r="Z69" s="17">
        <v>2</v>
      </c>
      <c r="AA69" s="17">
        <v>6</v>
      </c>
      <c r="AB69" s="17">
        <v>11</v>
      </c>
      <c r="AC69" s="17">
        <v>0.0599378</v>
      </c>
      <c r="AD69" s="17">
        <v>0.002478</v>
      </c>
      <c r="AE69" s="17">
        <v>0</v>
      </c>
      <c r="AF69" s="17" t="s">
        <v>21</v>
      </c>
    </row>
    <row r="70" spans="1:32">
      <c r="A70" s="1">
        <v>69</v>
      </c>
      <c r="B70" s="1">
        <v>2</v>
      </c>
      <c r="C70" s="1">
        <v>1</v>
      </c>
      <c r="D70" s="1">
        <v>6</v>
      </c>
      <c r="E70" s="1">
        <v>12</v>
      </c>
      <c r="F70" s="1">
        <v>0.090416</v>
      </c>
      <c r="G70" s="1">
        <v>0.002683</v>
      </c>
      <c r="H70" s="1">
        <v>0</v>
      </c>
      <c r="I70" s="1" t="s">
        <v>20</v>
      </c>
      <c r="K70" s="1">
        <f ca="1" t="shared" si="3"/>
        <v>0.000701627514229176</v>
      </c>
      <c r="M70" s="3">
        <v>2</v>
      </c>
      <c r="N70" s="3">
        <v>1</v>
      </c>
      <c r="O70" s="3">
        <v>6</v>
      </c>
      <c r="P70" s="3">
        <v>12</v>
      </c>
      <c r="Q70" s="4">
        <v>0.089456</v>
      </c>
      <c r="R70" s="3">
        <v>0.00268</v>
      </c>
      <c r="S70" s="3">
        <v>0</v>
      </c>
      <c r="T70" s="3" t="s">
        <v>21</v>
      </c>
      <c r="V70" s="1">
        <f t="shared" si="4"/>
        <v>-0.000960000000000003</v>
      </c>
      <c r="W70" s="15">
        <f t="shared" si="5"/>
        <v>0.357808423406635</v>
      </c>
      <c r="Y70" s="17">
        <v>2</v>
      </c>
      <c r="Z70" s="17">
        <v>1</v>
      </c>
      <c r="AA70" s="17">
        <v>6</v>
      </c>
      <c r="AB70" s="17">
        <v>12</v>
      </c>
      <c r="AC70" s="17">
        <v>0.0905267</v>
      </c>
      <c r="AD70" s="17">
        <v>0.002683</v>
      </c>
      <c r="AE70" s="17">
        <v>0</v>
      </c>
      <c r="AF70" s="17" t="s">
        <v>21</v>
      </c>
    </row>
    <row r="71" spans="1:32">
      <c r="A71" s="1">
        <v>70</v>
      </c>
      <c r="B71" s="1">
        <v>2</v>
      </c>
      <c r="C71" s="1">
        <v>2</v>
      </c>
      <c r="D71" s="1">
        <v>6</v>
      </c>
      <c r="E71" s="1">
        <v>12</v>
      </c>
      <c r="F71" s="1">
        <v>0.023228</v>
      </c>
      <c r="G71" s="1">
        <v>0.002235</v>
      </c>
      <c r="H71" s="1">
        <v>0</v>
      </c>
      <c r="I71" s="1" t="s">
        <v>20</v>
      </c>
      <c r="K71" s="1">
        <f ca="1" t="shared" si="3"/>
        <v>0.00141333895032077</v>
      </c>
      <c r="M71" s="3">
        <v>2</v>
      </c>
      <c r="N71" s="3">
        <v>2</v>
      </c>
      <c r="O71" s="3">
        <v>6</v>
      </c>
      <c r="P71" s="3">
        <v>12</v>
      </c>
      <c r="Q71" s="4">
        <v>0.029429</v>
      </c>
      <c r="R71" s="3">
        <v>0.00223</v>
      </c>
      <c r="S71" s="3">
        <v>0</v>
      </c>
      <c r="T71" s="3" t="s">
        <v>21</v>
      </c>
      <c r="V71" s="1">
        <f t="shared" si="4"/>
        <v>0.006201</v>
      </c>
      <c r="W71" s="15">
        <f t="shared" si="5"/>
        <v>2.7744966442953</v>
      </c>
      <c r="Y71" s="17">
        <v>2</v>
      </c>
      <c r="Z71" s="17">
        <v>2</v>
      </c>
      <c r="AA71" s="17">
        <v>6</v>
      </c>
      <c r="AB71" s="17">
        <v>12</v>
      </c>
      <c r="AC71" s="17">
        <v>0.0234753</v>
      </c>
      <c r="AD71" s="17">
        <v>0.002235</v>
      </c>
      <c r="AE71" s="17">
        <v>0</v>
      </c>
      <c r="AF71" s="17" t="s">
        <v>21</v>
      </c>
    </row>
    <row r="72" spans="1:32">
      <c r="A72" s="1">
        <v>71</v>
      </c>
      <c r="B72" s="1">
        <v>2</v>
      </c>
      <c r="C72" s="1">
        <v>1</v>
      </c>
      <c r="D72" s="1">
        <v>6</v>
      </c>
      <c r="E72" s="1">
        <v>13</v>
      </c>
      <c r="F72" s="1">
        <v>0.164359</v>
      </c>
      <c r="G72" s="1">
        <v>0.003176</v>
      </c>
      <c r="H72" s="1">
        <v>0</v>
      </c>
      <c r="I72" s="1" t="s">
        <v>20</v>
      </c>
      <c r="K72" s="1">
        <f ca="1" t="shared" si="3"/>
        <v>0.00167905957503367</v>
      </c>
      <c r="M72" s="3">
        <v>2</v>
      </c>
      <c r="N72" s="3">
        <v>1</v>
      </c>
      <c r="O72" s="3">
        <v>6</v>
      </c>
      <c r="P72" s="3">
        <v>13</v>
      </c>
      <c r="Q72" s="4">
        <v>0.169596</v>
      </c>
      <c r="R72" s="3">
        <v>0.00318</v>
      </c>
      <c r="S72" s="3">
        <v>0</v>
      </c>
      <c r="T72" s="3" t="s">
        <v>21</v>
      </c>
      <c r="V72" s="1">
        <f t="shared" si="4"/>
        <v>0.00523699999999999</v>
      </c>
      <c r="W72" s="15">
        <f t="shared" si="5"/>
        <v>1.64892947103274</v>
      </c>
      <c r="Y72" s="17">
        <v>2</v>
      </c>
      <c r="Z72" s="17">
        <v>1</v>
      </c>
      <c r="AA72" s="17">
        <v>6</v>
      </c>
      <c r="AB72" s="17">
        <v>13</v>
      </c>
      <c r="AC72" s="17">
        <v>0.164009</v>
      </c>
      <c r="AD72" s="17">
        <v>0.003176</v>
      </c>
      <c r="AE72" s="17">
        <v>0</v>
      </c>
      <c r="AF72" s="17" t="s">
        <v>21</v>
      </c>
    </row>
    <row r="73" spans="1:32">
      <c r="A73" s="1">
        <v>72</v>
      </c>
      <c r="B73" s="1">
        <v>2</v>
      </c>
      <c r="C73" s="1">
        <v>2</v>
      </c>
      <c r="D73" s="1">
        <v>6</v>
      </c>
      <c r="E73" s="1">
        <v>13</v>
      </c>
      <c r="F73" s="1">
        <v>0.08828</v>
      </c>
      <c r="G73" s="1">
        <v>0.002669</v>
      </c>
      <c r="H73" s="1">
        <v>0</v>
      </c>
      <c r="I73" s="1" t="s">
        <v>20</v>
      </c>
      <c r="K73" s="1">
        <f ca="1" t="shared" si="3"/>
        <v>-0.000627199757041286</v>
      </c>
      <c r="M73" s="3">
        <v>2</v>
      </c>
      <c r="N73" s="3">
        <v>2</v>
      </c>
      <c r="O73" s="3">
        <v>6</v>
      </c>
      <c r="P73" s="3">
        <v>13</v>
      </c>
      <c r="Q73" s="4">
        <v>0.08983</v>
      </c>
      <c r="R73" s="3">
        <v>0.00267</v>
      </c>
      <c r="S73" s="3">
        <v>0</v>
      </c>
      <c r="T73" s="3" t="s">
        <v>21</v>
      </c>
      <c r="V73" s="1">
        <f t="shared" si="4"/>
        <v>0.00155</v>
      </c>
      <c r="W73" s="15">
        <f t="shared" si="5"/>
        <v>0.580741850880478</v>
      </c>
      <c r="Y73" s="17">
        <v>2</v>
      </c>
      <c r="Z73" s="17">
        <v>2</v>
      </c>
      <c r="AA73" s="17">
        <v>6</v>
      </c>
      <c r="AB73" s="17">
        <v>13</v>
      </c>
      <c r="AC73" s="17">
        <v>0.0885753</v>
      </c>
      <c r="AD73" s="17">
        <v>0.002669</v>
      </c>
      <c r="AE73" s="17">
        <v>0</v>
      </c>
      <c r="AF73" s="17" t="s">
        <v>21</v>
      </c>
    </row>
    <row r="74" spans="1:32">
      <c r="A74" s="1">
        <v>73</v>
      </c>
      <c r="B74" s="1">
        <v>2</v>
      </c>
      <c r="C74" s="1">
        <v>1</v>
      </c>
      <c r="D74" s="1">
        <v>9</v>
      </c>
      <c r="E74" s="1">
        <v>14</v>
      </c>
      <c r="F74" s="1">
        <v>0.095084</v>
      </c>
      <c r="G74" s="1">
        <v>0.002714</v>
      </c>
      <c r="H74" s="1">
        <v>0</v>
      </c>
      <c r="I74" s="1" t="s">
        <v>20</v>
      </c>
      <c r="K74" s="1">
        <f ca="1" t="shared" si="3"/>
        <v>-0.00295008302846639</v>
      </c>
      <c r="M74" s="3">
        <v>2</v>
      </c>
      <c r="N74" s="3">
        <v>1</v>
      </c>
      <c r="O74" s="3">
        <v>9</v>
      </c>
      <c r="P74" s="3">
        <v>14</v>
      </c>
      <c r="Q74" s="4">
        <v>0.100603</v>
      </c>
      <c r="R74" s="3">
        <v>0.00271</v>
      </c>
      <c r="S74" s="3">
        <v>0</v>
      </c>
      <c r="T74" s="3" t="s">
        <v>21</v>
      </c>
      <c r="V74" s="1">
        <f t="shared" si="4"/>
        <v>0.005519</v>
      </c>
      <c r="W74" s="15">
        <f t="shared" si="5"/>
        <v>2.03352984524687</v>
      </c>
      <c r="Y74" s="17">
        <v>2</v>
      </c>
      <c r="Z74" s="17">
        <v>1</v>
      </c>
      <c r="AA74" s="17">
        <v>9</v>
      </c>
      <c r="AB74" s="17">
        <v>14</v>
      </c>
      <c r="AC74" s="17">
        <v>0.095479</v>
      </c>
      <c r="AD74" s="17">
        <v>0.002714</v>
      </c>
      <c r="AE74" s="17">
        <v>0</v>
      </c>
      <c r="AF74" s="17" t="s">
        <v>21</v>
      </c>
    </row>
    <row r="75" spans="1:32">
      <c r="A75" s="1">
        <v>74</v>
      </c>
      <c r="B75" s="1">
        <v>2</v>
      </c>
      <c r="C75" s="1">
        <v>2</v>
      </c>
      <c r="D75" s="1">
        <v>9</v>
      </c>
      <c r="E75" s="1">
        <v>14</v>
      </c>
      <c r="F75" s="1">
        <v>0.021443</v>
      </c>
      <c r="G75" s="1">
        <v>0.002223</v>
      </c>
      <c r="H75" s="1">
        <v>0</v>
      </c>
      <c r="I75" s="1" t="s">
        <v>20</v>
      </c>
      <c r="K75" s="1">
        <f ca="1" t="shared" si="3"/>
        <v>-3.41157116431857e-5</v>
      </c>
      <c r="M75" s="3">
        <v>2</v>
      </c>
      <c r="N75" s="3">
        <v>2</v>
      </c>
      <c r="O75" s="3">
        <v>9</v>
      </c>
      <c r="P75" s="3">
        <v>14</v>
      </c>
      <c r="Q75" s="4">
        <v>0.025443</v>
      </c>
      <c r="R75" s="3">
        <v>0.00222</v>
      </c>
      <c r="S75" s="3">
        <v>0</v>
      </c>
      <c r="T75" s="3" t="s">
        <v>21</v>
      </c>
      <c r="V75" s="1">
        <f t="shared" si="4"/>
        <v>0.004</v>
      </c>
      <c r="W75" s="15">
        <f t="shared" si="5"/>
        <v>1.79937022042285</v>
      </c>
      <c r="Y75" s="17">
        <v>2</v>
      </c>
      <c r="Z75" s="17">
        <v>2</v>
      </c>
      <c r="AA75" s="17">
        <v>9</v>
      </c>
      <c r="AB75" s="17">
        <v>14</v>
      </c>
      <c r="AC75" s="17">
        <v>0.0211298</v>
      </c>
      <c r="AD75" s="17">
        <v>0.002223</v>
      </c>
      <c r="AE75" s="17">
        <v>0</v>
      </c>
      <c r="AF75" s="17" t="s">
        <v>21</v>
      </c>
    </row>
    <row r="76" spans="1:32">
      <c r="A76" s="1">
        <v>75</v>
      </c>
      <c r="B76" s="1">
        <v>2</v>
      </c>
      <c r="C76" s="1">
        <v>1</v>
      </c>
      <c r="D76" s="1">
        <v>10</v>
      </c>
      <c r="E76" s="1">
        <v>11</v>
      </c>
      <c r="F76" s="1">
        <v>-0.031468</v>
      </c>
      <c r="G76" s="1">
        <v>0.00229</v>
      </c>
      <c r="H76" s="1">
        <v>0</v>
      </c>
      <c r="I76" s="1" t="s">
        <v>20</v>
      </c>
      <c r="K76" s="1">
        <f ca="1" t="shared" si="3"/>
        <v>-0.00114423812429709</v>
      </c>
      <c r="M76" s="3">
        <v>2</v>
      </c>
      <c r="N76" s="3">
        <v>1</v>
      </c>
      <c r="O76" s="3">
        <v>10</v>
      </c>
      <c r="P76" s="3">
        <v>11</v>
      </c>
      <c r="Q76" s="4">
        <v>-0.033384</v>
      </c>
      <c r="R76" s="3">
        <v>0.00229</v>
      </c>
      <c r="S76" s="3">
        <v>0</v>
      </c>
      <c r="T76" s="3" t="s">
        <v>21</v>
      </c>
      <c r="V76" s="1">
        <f t="shared" si="4"/>
        <v>-0.00191599999999999</v>
      </c>
      <c r="W76" s="15">
        <f t="shared" si="5"/>
        <v>0.836681222707421</v>
      </c>
      <c r="Y76" s="17">
        <v>2</v>
      </c>
      <c r="Z76" s="17">
        <v>1</v>
      </c>
      <c r="AA76" s="17">
        <v>10</v>
      </c>
      <c r="AB76" s="17">
        <v>11</v>
      </c>
      <c r="AC76" s="17">
        <v>-0.0316264</v>
      </c>
      <c r="AD76" s="17">
        <v>0.00229</v>
      </c>
      <c r="AE76" s="17">
        <v>0</v>
      </c>
      <c r="AF76" s="17" t="s">
        <v>21</v>
      </c>
    </row>
    <row r="77" spans="1:32">
      <c r="A77" s="1">
        <v>76</v>
      </c>
      <c r="B77" s="1">
        <v>2</v>
      </c>
      <c r="C77" s="1">
        <v>2</v>
      </c>
      <c r="D77" s="1">
        <v>10</v>
      </c>
      <c r="E77" s="1">
        <v>11</v>
      </c>
      <c r="F77" s="1">
        <v>-0.03988</v>
      </c>
      <c r="G77" s="1">
        <v>0.002346</v>
      </c>
      <c r="H77" s="1">
        <v>0</v>
      </c>
      <c r="I77" s="1" t="s">
        <v>20</v>
      </c>
      <c r="K77" s="1">
        <f ca="1" t="shared" si="3"/>
        <v>-0.00158424242025294</v>
      </c>
      <c r="M77" s="3">
        <v>2</v>
      </c>
      <c r="N77" s="3">
        <v>2</v>
      </c>
      <c r="O77" s="3">
        <v>10</v>
      </c>
      <c r="P77" s="3">
        <v>11</v>
      </c>
      <c r="Q77" s="4">
        <v>-0.040388</v>
      </c>
      <c r="R77" s="3">
        <v>0.00235</v>
      </c>
      <c r="S77" s="3">
        <v>0</v>
      </c>
      <c r="T77" s="3" t="s">
        <v>21</v>
      </c>
      <c r="V77" s="1">
        <f t="shared" si="4"/>
        <v>-0.000508000000000002</v>
      </c>
      <c r="W77" s="15">
        <f t="shared" si="5"/>
        <v>0.216538789428816</v>
      </c>
      <c r="Y77" s="17">
        <v>2</v>
      </c>
      <c r="Z77" s="17">
        <v>2</v>
      </c>
      <c r="AA77" s="17">
        <v>10</v>
      </c>
      <c r="AB77" s="17">
        <v>11</v>
      </c>
      <c r="AC77" s="17">
        <v>-0.0394738</v>
      </c>
      <c r="AD77" s="17">
        <v>0.002346</v>
      </c>
      <c r="AE77" s="17">
        <v>0</v>
      </c>
      <c r="AF77" s="17" t="s">
        <v>21</v>
      </c>
    </row>
    <row r="78" spans="1:32">
      <c r="A78" s="1">
        <v>77</v>
      </c>
      <c r="B78" s="1">
        <v>2</v>
      </c>
      <c r="C78" s="1">
        <v>1</v>
      </c>
      <c r="D78" s="1">
        <v>12</v>
      </c>
      <c r="E78" s="1">
        <v>13</v>
      </c>
      <c r="F78" s="1">
        <v>0.02848</v>
      </c>
      <c r="G78" s="1">
        <v>0.00227</v>
      </c>
      <c r="H78" s="1">
        <v>0</v>
      </c>
      <c r="I78" s="1" t="s">
        <v>20</v>
      </c>
      <c r="K78" s="1">
        <f ca="1" t="shared" si="3"/>
        <v>-0.000765666446016494</v>
      </c>
      <c r="M78" s="3">
        <v>2</v>
      </c>
      <c r="N78" s="3">
        <v>1</v>
      </c>
      <c r="O78" s="3">
        <v>12</v>
      </c>
      <c r="P78" s="3">
        <v>13</v>
      </c>
      <c r="Q78" s="4">
        <v>0.030056</v>
      </c>
      <c r="R78" s="3">
        <v>0.00227</v>
      </c>
      <c r="S78" s="3">
        <v>0</v>
      </c>
      <c r="T78" s="3" t="s">
        <v>21</v>
      </c>
      <c r="V78" s="1">
        <f t="shared" si="4"/>
        <v>0.001576</v>
      </c>
      <c r="W78" s="15">
        <f t="shared" si="5"/>
        <v>0.694273127753304</v>
      </c>
      <c r="Y78" s="17">
        <v>2</v>
      </c>
      <c r="Z78" s="17">
        <v>1</v>
      </c>
      <c r="AA78" s="17">
        <v>12</v>
      </c>
      <c r="AB78" s="17">
        <v>13</v>
      </c>
      <c r="AC78" s="17">
        <v>0.0289198</v>
      </c>
      <c r="AD78" s="17">
        <v>0.00227</v>
      </c>
      <c r="AE78" s="17">
        <v>0</v>
      </c>
      <c r="AF78" s="17" t="s">
        <v>21</v>
      </c>
    </row>
    <row r="79" spans="1:32">
      <c r="A79" s="1">
        <v>78</v>
      </c>
      <c r="B79" s="1">
        <v>2</v>
      </c>
      <c r="C79" s="1">
        <v>2</v>
      </c>
      <c r="D79" s="1">
        <v>12</v>
      </c>
      <c r="E79" s="1">
        <v>13</v>
      </c>
      <c r="F79" s="1">
        <v>0.006042</v>
      </c>
      <c r="G79" s="1">
        <v>0.00212</v>
      </c>
      <c r="H79" s="1">
        <v>0</v>
      </c>
      <c r="I79" s="1" t="s">
        <v>20</v>
      </c>
      <c r="K79" s="1">
        <f ca="1" t="shared" si="3"/>
        <v>-0.000336110665957959</v>
      </c>
      <c r="M79" s="3">
        <v>2</v>
      </c>
      <c r="N79" s="3">
        <v>2</v>
      </c>
      <c r="O79" s="3">
        <v>12</v>
      </c>
      <c r="P79" s="3">
        <v>13</v>
      </c>
      <c r="Q79" s="4">
        <v>0.006865</v>
      </c>
      <c r="R79" s="3">
        <v>0.00212</v>
      </c>
      <c r="S79" s="3">
        <v>0</v>
      </c>
      <c r="T79" s="3" t="s">
        <v>21</v>
      </c>
      <c r="V79" s="1">
        <f t="shared" si="4"/>
        <v>0.000823</v>
      </c>
      <c r="W79" s="15">
        <f t="shared" si="5"/>
        <v>0.388207547169811</v>
      </c>
      <c r="Y79" s="17">
        <v>2</v>
      </c>
      <c r="Z79" s="17">
        <v>2</v>
      </c>
      <c r="AA79" s="17">
        <v>12</v>
      </c>
      <c r="AB79" s="17">
        <v>13</v>
      </c>
      <c r="AC79" s="17">
        <v>0.00628464</v>
      </c>
      <c r="AD79" s="17">
        <v>0.00212</v>
      </c>
      <c r="AE79" s="17">
        <v>0</v>
      </c>
      <c r="AF79" s="17" t="s">
        <v>21</v>
      </c>
    </row>
    <row r="80" spans="1:32">
      <c r="A80" s="1">
        <v>79</v>
      </c>
      <c r="B80" s="1">
        <v>2</v>
      </c>
      <c r="C80" s="1">
        <v>1</v>
      </c>
      <c r="D80" s="1">
        <v>13</v>
      </c>
      <c r="E80" s="1">
        <v>14</v>
      </c>
      <c r="F80" s="1">
        <v>0.055661</v>
      </c>
      <c r="G80" s="1">
        <v>0.002451</v>
      </c>
      <c r="H80" s="1">
        <v>0</v>
      </c>
      <c r="I80" s="1" t="s">
        <v>20</v>
      </c>
      <c r="K80" s="1">
        <f ca="1" t="shared" si="3"/>
        <v>-0.00121329120893088</v>
      </c>
      <c r="M80" s="3">
        <v>2</v>
      </c>
      <c r="N80" s="3">
        <v>1</v>
      </c>
      <c r="O80" s="3">
        <v>13</v>
      </c>
      <c r="P80" s="3">
        <v>14</v>
      </c>
      <c r="Q80" s="4">
        <v>0.057232</v>
      </c>
      <c r="R80" s="3">
        <v>0.00245</v>
      </c>
      <c r="S80" s="3">
        <v>0</v>
      </c>
      <c r="T80" s="3" t="s">
        <v>21</v>
      </c>
      <c r="V80" s="1">
        <f t="shared" si="4"/>
        <v>0.001571</v>
      </c>
      <c r="W80" s="15">
        <f t="shared" si="5"/>
        <v>0.64096287229702</v>
      </c>
      <c r="Y80" s="17">
        <v>2</v>
      </c>
      <c r="Z80" s="17">
        <v>1</v>
      </c>
      <c r="AA80" s="17">
        <v>13</v>
      </c>
      <c r="AB80" s="17">
        <v>14</v>
      </c>
      <c r="AC80" s="17">
        <v>0.0556121</v>
      </c>
      <c r="AD80" s="17">
        <v>0.002451</v>
      </c>
      <c r="AE80" s="17">
        <v>0</v>
      </c>
      <c r="AF80" s="17" t="s">
        <v>21</v>
      </c>
    </row>
    <row r="81" spans="1:32">
      <c r="A81" s="1">
        <v>80</v>
      </c>
      <c r="B81" s="1">
        <v>2</v>
      </c>
      <c r="C81" s="1">
        <v>2</v>
      </c>
      <c r="D81" s="1">
        <v>13</v>
      </c>
      <c r="E81" s="1">
        <v>14</v>
      </c>
      <c r="F81" s="1">
        <v>0.03221</v>
      </c>
      <c r="G81" s="1">
        <v>0.002295</v>
      </c>
      <c r="H81" s="1">
        <v>0</v>
      </c>
      <c r="I81" s="1" t="s">
        <v>20</v>
      </c>
      <c r="K81" s="1">
        <f ca="1" t="shared" si="3"/>
        <v>-0.00159021163070244</v>
      </c>
      <c r="M81" s="3">
        <v>2</v>
      </c>
      <c r="N81" s="3">
        <v>2</v>
      </c>
      <c r="O81" s="3">
        <v>13</v>
      </c>
      <c r="P81" s="3">
        <v>14</v>
      </c>
      <c r="Q81" s="4">
        <v>0.033599</v>
      </c>
      <c r="R81" s="3">
        <v>0.00229</v>
      </c>
      <c r="S81" s="3">
        <v>0</v>
      </c>
      <c r="T81" s="3" t="s">
        <v>21</v>
      </c>
      <c r="V81" s="1">
        <f t="shared" si="4"/>
        <v>0.00138899999999999</v>
      </c>
      <c r="W81" s="15">
        <f t="shared" si="5"/>
        <v>0.605228758169932</v>
      </c>
      <c r="Y81" s="17">
        <v>2</v>
      </c>
      <c r="Z81" s="17">
        <v>2</v>
      </c>
      <c r="AA81" s="17">
        <v>13</v>
      </c>
      <c r="AB81" s="17">
        <v>14</v>
      </c>
      <c r="AC81" s="17">
        <v>0.0320697</v>
      </c>
      <c r="AD81" s="17">
        <v>0.002295</v>
      </c>
      <c r="AE81" s="17">
        <v>0</v>
      </c>
      <c r="AF81" s="17" t="s">
        <v>21</v>
      </c>
    </row>
    <row r="82" spans="1:32">
      <c r="A82" s="1">
        <v>81</v>
      </c>
      <c r="B82" s="1">
        <v>4</v>
      </c>
      <c r="C82" s="1">
        <v>1</v>
      </c>
      <c r="D82" s="1">
        <v>9</v>
      </c>
      <c r="E82" s="1">
        <v>9</v>
      </c>
      <c r="F82" s="1">
        <v>0</v>
      </c>
      <c r="G82" s="1">
        <v>0.00208</v>
      </c>
      <c r="H82" s="1">
        <v>0</v>
      </c>
      <c r="I82" s="1" t="s">
        <v>20</v>
      </c>
      <c r="K82" s="1">
        <f ca="1" t="shared" si="3"/>
        <v>-0.000900091470923435</v>
      </c>
      <c r="M82" s="3">
        <v>4</v>
      </c>
      <c r="N82" s="3">
        <v>1</v>
      </c>
      <c r="O82" s="3">
        <v>9</v>
      </c>
      <c r="P82" s="3">
        <v>9</v>
      </c>
      <c r="Q82" s="4">
        <v>-0.003871</v>
      </c>
      <c r="R82" s="3">
        <v>0.00208</v>
      </c>
      <c r="S82" s="3">
        <v>0</v>
      </c>
      <c r="T82" s="3" t="s">
        <v>21</v>
      </c>
      <c r="V82" s="1">
        <f t="shared" si="4"/>
        <v>-0.003871</v>
      </c>
      <c r="W82" s="15">
        <f t="shared" si="5"/>
        <v>1.86105769230769</v>
      </c>
      <c r="Y82" s="17">
        <v>4</v>
      </c>
      <c r="Z82" s="17">
        <v>1</v>
      </c>
      <c r="AA82" s="17">
        <v>9</v>
      </c>
      <c r="AB82" s="17">
        <v>9</v>
      </c>
      <c r="AC82" s="17">
        <v>0</v>
      </c>
      <c r="AD82" s="17">
        <v>0.00208</v>
      </c>
      <c r="AE82" s="17">
        <v>0</v>
      </c>
      <c r="AF82" s="17" t="s">
        <v>21</v>
      </c>
    </row>
    <row r="83" spans="1:32">
      <c r="A83" s="1">
        <v>82</v>
      </c>
      <c r="B83" s="1">
        <v>4</v>
      </c>
      <c r="C83" s="1">
        <v>2</v>
      </c>
      <c r="D83" s="1">
        <v>9</v>
      </c>
      <c r="E83" s="1">
        <v>9</v>
      </c>
      <c r="F83" s="1">
        <v>-0.109491</v>
      </c>
      <c r="G83" s="1">
        <v>0.00281</v>
      </c>
      <c r="H83" s="1">
        <v>0</v>
      </c>
      <c r="I83" s="1" t="s">
        <v>20</v>
      </c>
      <c r="K83" s="1">
        <f ca="1" t="shared" si="3"/>
        <v>-0.00367799539190145</v>
      </c>
      <c r="M83" s="3">
        <v>4</v>
      </c>
      <c r="N83" s="3">
        <v>2</v>
      </c>
      <c r="O83" s="3">
        <v>9</v>
      </c>
      <c r="P83" s="3">
        <v>9</v>
      </c>
      <c r="Q83" s="4">
        <v>-0.106096</v>
      </c>
      <c r="R83" s="3">
        <v>0.00281</v>
      </c>
      <c r="S83" s="3">
        <v>0</v>
      </c>
      <c r="T83" s="3" t="s">
        <v>21</v>
      </c>
      <c r="V83" s="1">
        <f t="shared" si="4"/>
        <v>0.00339500000000001</v>
      </c>
      <c r="W83" s="15">
        <f t="shared" si="5"/>
        <v>1.20818505338079</v>
      </c>
      <c r="Y83" s="17">
        <v>4</v>
      </c>
      <c r="Z83" s="17">
        <v>2</v>
      </c>
      <c r="AA83" s="17">
        <v>9</v>
      </c>
      <c r="AB83" s="17">
        <v>9</v>
      </c>
      <c r="AC83" s="17">
        <v>-0.109745</v>
      </c>
      <c r="AD83" s="17">
        <v>0.00281</v>
      </c>
      <c r="AE83" s="17">
        <v>0</v>
      </c>
      <c r="AF83" s="17" t="s">
        <v>21</v>
      </c>
    </row>
    <row r="84" spans="1:32">
      <c r="A84" s="1">
        <v>83</v>
      </c>
      <c r="B84" s="1">
        <f>SUM(H1:H83)</f>
        <v>0</v>
      </c>
      <c r="M84" s="3">
        <v>4</v>
      </c>
      <c r="N84" s="3"/>
      <c r="O84" s="3"/>
      <c r="P84" s="3"/>
      <c r="Q84" s="3"/>
      <c r="R84" s="3"/>
      <c r="S84" s="3"/>
      <c r="T84" s="3"/>
      <c r="Y84" s="17">
        <v>0</v>
      </c>
      <c r="Z84" s="17"/>
      <c r="AA84" s="17"/>
      <c r="AB84" s="17"/>
      <c r="AC84" s="17"/>
      <c r="AD84" s="17"/>
      <c r="AE84" s="17"/>
      <c r="AF84" s="17"/>
    </row>
    <row r="87" spans="9:9">
      <c r="I87" s="1">
        <f>E55</f>
        <v>5</v>
      </c>
    </row>
  </sheetData>
  <autoFilter ref="Y1:AF84">
    <extLst/>
  </autoFilter>
  <conditionalFormatting sqref="S2:S83">
    <cfRule type="cellIs" dxfId="0" priority="1" operator="equal">
      <formula>1</formula>
    </cfRule>
  </conditionalFormatting>
  <conditionalFormatting sqref="W2:W83">
    <cfRule type="cellIs" dxfId="0" priority="2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M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21" width="10.5044247787611" style="1" customWidth="1"/>
    <col min="22" max="22" width="12.7522123893805" style="1" customWidth="1"/>
    <col min="23" max="23" width="2.50442477876106" style="1" customWidth="1"/>
    <col min="24" max="25" width="3.50442477876106" style="1" customWidth="1"/>
    <col min="26" max="26" width="10.5044247787611" style="1" customWidth="1"/>
    <col min="27" max="27" width="12.7522123893805" style="1" customWidth="1"/>
    <col min="28" max="28" width="2.50442477876106" style="1" customWidth="1"/>
    <col min="29" max="30" width="3.50442477876106" style="1" customWidth="1"/>
    <col min="31" max="31" width="10.5044247787611" style="1" customWidth="1"/>
    <col min="32" max="32" width="12.7522123893805" style="1" customWidth="1"/>
    <col min="33" max="33" width="2.50442477876106" style="1" customWidth="1"/>
    <col min="34" max="34" width="11.6283185840708" style="1" customWidth="1"/>
    <col min="35" max="35" width="12.7522123893805" style="1" customWidth="1"/>
    <col min="36" max="36" width="11.6283185840708" style="1" customWidth="1"/>
    <col min="37" max="38" width="6.87610619469027" style="1" customWidth="1"/>
    <col min="39" max="39" width="6.87610619469027" customWidth="1"/>
  </cols>
  <sheetData>
    <row r="1" spans="1:39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V1" s="1" t="s">
        <v>24</v>
      </c>
      <c r="AA1" s="1" t="s">
        <v>25</v>
      </c>
      <c r="AF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30</v>
      </c>
      <c r="AM1" s="1" t="s">
        <v>30</v>
      </c>
    </row>
    <row r="2" spans="1:39">
      <c r="A2" s="3">
        <v>3</v>
      </c>
      <c r="B2" s="3">
        <v>5</v>
      </c>
      <c r="C2" s="3">
        <v>8</v>
      </c>
      <c r="D2" s="3">
        <v>8</v>
      </c>
      <c r="E2" s="4">
        <v>1.085424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1.08542</v>
      </c>
      <c r="V2" s="1">
        <v>1.08636</v>
      </c>
      <c r="W2" s="1">
        <v>1</v>
      </c>
      <c r="X2" s="6">
        <v>1</v>
      </c>
      <c r="Y2" s="1">
        <v>1</v>
      </c>
      <c r="Z2" s="1">
        <v>1.12015</v>
      </c>
      <c r="AA2" s="1">
        <v>1.09939</v>
      </c>
      <c r="AB2" s="1">
        <v>1</v>
      </c>
      <c r="AC2" s="6">
        <v>1</v>
      </c>
      <c r="AD2" s="1">
        <v>1</v>
      </c>
      <c r="AE2" s="1">
        <v>1.08542</v>
      </c>
      <c r="AF2" s="1">
        <v>1.08318</v>
      </c>
      <c r="AG2" s="1">
        <v>1</v>
      </c>
      <c r="AH2" s="1">
        <f>ABS(V2-'true value and the measurement'!$F2)</f>
        <v>0.00364000000000009</v>
      </c>
      <c r="AI2" s="1">
        <f>ABS(AA2-'true value and the measurement'!$F2)</f>
        <v>0.00939000000000001</v>
      </c>
      <c r="AJ2" s="1">
        <f>ABS(AF2-'true value and the measurement'!$F2)</f>
        <v>0.00682000000000005</v>
      </c>
      <c r="AK2" s="8">
        <f>(AH2)/'true value and the measurement'!$G2</f>
        <v>0.38942976356051</v>
      </c>
      <c r="AL2" s="8">
        <f>(AI2)/'true value and the measurement'!$G2</f>
        <v>1.00460040654756</v>
      </c>
      <c r="AM2" s="8">
        <f>(AJ2)/'true value and the measurement'!$G2</f>
        <v>0.729645875682042</v>
      </c>
    </row>
    <row r="3" spans="1:39">
      <c r="A3" s="3">
        <v>3</v>
      </c>
      <c r="B3" s="3">
        <v>5</v>
      </c>
      <c r="C3" s="3">
        <v>3</v>
      </c>
      <c r="D3" s="3">
        <v>3</v>
      </c>
      <c r="E3" s="4">
        <v>0.995255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0.995255</v>
      </c>
      <c r="V3" s="1">
        <v>1.00691</v>
      </c>
      <c r="W3" s="1">
        <v>1</v>
      </c>
      <c r="X3" s="1">
        <v>2</v>
      </c>
      <c r="Y3" s="1">
        <v>2</v>
      </c>
      <c r="Z3" s="1">
        <v>1.00964</v>
      </c>
      <c r="AA3" s="1">
        <v>1.01904</v>
      </c>
      <c r="AB3" s="1">
        <v>1</v>
      </c>
      <c r="AC3" s="1">
        <v>2</v>
      </c>
      <c r="AD3" s="1">
        <v>2</v>
      </c>
      <c r="AE3" s="1">
        <v>0.995255</v>
      </c>
      <c r="AF3" s="1">
        <v>1.00385</v>
      </c>
      <c r="AG3" s="1">
        <v>1</v>
      </c>
      <c r="AH3" s="1">
        <f>ABS(V3-'true value and the measurement'!$F3)</f>
        <v>0.00309000000000004</v>
      </c>
      <c r="AI3" s="1">
        <f>ABS(AA3-'true value and the measurement'!$F3)</f>
        <v>0.00903999999999994</v>
      </c>
      <c r="AJ3" s="1">
        <f>ABS(AF3-'true value and the measurement'!$F3)</f>
        <v>0.0061500000000001</v>
      </c>
      <c r="AK3" s="8">
        <f>(AH3)/'true value and the measurement'!$G3</f>
        <v>0.350618404629529</v>
      </c>
      <c r="AL3" s="8">
        <f>(AI3)/'true value and the measurement'!$G3</f>
        <v>1.02575740383524</v>
      </c>
      <c r="AM3" s="8">
        <f>(AJ3)/'true value and the measurement'!$G3</f>
        <v>0.697832747078191</v>
      </c>
    </row>
    <row r="4" spans="1:39">
      <c r="A4" s="3">
        <v>3</v>
      </c>
      <c r="B4" s="3">
        <v>5</v>
      </c>
      <c r="C4" s="3">
        <v>2</v>
      </c>
      <c r="D4" s="3">
        <v>2</v>
      </c>
      <c r="E4" s="4">
        <v>1.044847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1.04485</v>
      </c>
      <c r="V4" s="1">
        <v>1.04136</v>
      </c>
      <c r="W4" s="1">
        <v>1</v>
      </c>
      <c r="X4" s="1">
        <v>3</v>
      </c>
      <c r="Y4" s="1">
        <v>3</v>
      </c>
      <c r="Z4" s="1">
        <v>1.04906</v>
      </c>
      <c r="AA4" s="1">
        <v>1.05365</v>
      </c>
      <c r="AB4" s="1">
        <v>1</v>
      </c>
      <c r="AC4" s="1">
        <v>3</v>
      </c>
      <c r="AD4" s="1">
        <v>3</v>
      </c>
      <c r="AE4" s="1">
        <v>1.04485</v>
      </c>
      <c r="AF4" s="1">
        <v>1.03874</v>
      </c>
      <c r="AG4" s="1">
        <v>1</v>
      </c>
      <c r="AH4" s="1">
        <f>ABS(V4-'true value and the measurement'!$F4)</f>
        <v>0.00363999999999987</v>
      </c>
      <c r="AI4" s="1">
        <f>ABS(AA4-'true value and the measurement'!$F4)</f>
        <v>0.00865000000000005</v>
      </c>
      <c r="AJ4" s="1">
        <f>ABS(AF4-'true value and the measurement'!$F4)</f>
        <v>0.00625999999999993</v>
      </c>
      <c r="AK4" s="8">
        <f>(AH4)/'true value and the measurement'!$G4</f>
        <v>0.402343318227022</v>
      </c>
      <c r="AL4" s="8">
        <f>(AI4)/'true value and the measurement'!$G4</f>
        <v>0.956118050182386</v>
      </c>
      <c r="AM4" s="8">
        <f>(AJ4)/'true value and the measurement'!$G4</f>
        <v>0.691942080247588</v>
      </c>
    </row>
    <row r="5" spans="1:39">
      <c r="A5" s="3">
        <v>3</v>
      </c>
      <c r="B5" s="3">
        <v>5</v>
      </c>
      <c r="C5" s="3">
        <v>5</v>
      </c>
      <c r="D5" s="3">
        <v>5</v>
      </c>
      <c r="E5" s="4">
        <v>1.010852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1.01085</v>
      </c>
      <c r="V5" s="1">
        <v>1.01616</v>
      </c>
      <c r="W5" s="1">
        <v>1</v>
      </c>
      <c r="X5" s="1">
        <v>4</v>
      </c>
      <c r="Y5" s="1">
        <v>4</v>
      </c>
      <c r="Z5" s="1">
        <v>1.01875</v>
      </c>
      <c r="AA5" s="1">
        <v>1.02821</v>
      </c>
      <c r="AB5" s="1">
        <v>1</v>
      </c>
      <c r="AC5" s="1">
        <v>4</v>
      </c>
      <c r="AD5" s="1">
        <v>4</v>
      </c>
      <c r="AE5" s="1">
        <v>1.01085</v>
      </c>
      <c r="AF5" s="1">
        <v>1.01329</v>
      </c>
      <c r="AG5" s="1">
        <v>1</v>
      </c>
      <c r="AH5" s="1">
        <f>ABS(V5-'true value and the measurement'!$F5)</f>
        <v>0.00351800000000013</v>
      </c>
      <c r="AI5" s="1">
        <f>ABS(AA5-'true value and the measurement'!$F5)</f>
        <v>0.00853199999999998</v>
      </c>
      <c r="AJ5" s="1">
        <f>ABS(AF5-'true value and the measurement'!$F5)</f>
        <v>0.00638800000000006</v>
      </c>
      <c r="AK5" s="8">
        <f>(AH5)/'true value and the measurement'!$G5</f>
        <v>0.396260419013306</v>
      </c>
      <c r="AL5" s="8">
        <f>(AI5)/'true value and the measurement'!$G5</f>
        <v>0.961027258391528</v>
      </c>
      <c r="AM5" s="8">
        <f>(AJ5)/'true value and the measurement'!$G5</f>
        <v>0.719531425996853</v>
      </c>
    </row>
    <row r="6" spans="1:39">
      <c r="A6" s="3">
        <v>3</v>
      </c>
      <c r="B6" s="3">
        <v>5</v>
      </c>
      <c r="C6" s="3">
        <v>7</v>
      </c>
      <c r="D6" s="3">
        <v>7</v>
      </c>
      <c r="E6" s="4">
        <v>1.059809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1.05981</v>
      </c>
      <c r="V6" s="1">
        <v>1.05343</v>
      </c>
      <c r="W6" s="1">
        <v>1</v>
      </c>
      <c r="X6" s="1">
        <v>5</v>
      </c>
      <c r="Y6" s="1">
        <v>5</v>
      </c>
      <c r="Z6" s="1">
        <v>1.07099</v>
      </c>
      <c r="AA6" s="1">
        <v>1.06623</v>
      </c>
      <c r="AB6" s="1">
        <v>1</v>
      </c>
      <c r="AC6" s="1">
        <v>5</v>
      </c>
      <c r="AD6" s="1">
        <v>5</v>
      </c>
      <c r="AE6" s="1">
        <v>1.05981</v>
      </c>
      <c r="AF6" s="1">
        <v>1.05022</v>
      </c>
      <c r="AG6" s="1">
        <v>1</v>
      </c>
      <c r="AH6" s="1">
        <f>ABS(V6-'true value and the measurement'!$F6)</f>
        <v>0.00363499999999983</v>
      </c>
      <c r="AI6" s="1">
        <f>ABS(AA6-'true value and the measurement'!$F6)</f>
        <v>0.00916500000000009</v>
      </c>
      <c r="AJ6" s="1">
        <f>ABS(AF6-'true value and the measurement'!$F6)</f>
        <v>0.00684499999999999</v>
      </c>
      <c r="AK6" s="8">
        <f>(AH6)/'true value and the measurement'!$G6</f>
        <v>0.398268872575855</v>
      </c>
      <c r="AL6" s="8">
        <f>(AI6)/'true value and the measurement'!$G6</f>
        <v>1.00416347102006</v>
      </c>
      <c r="AM6" s="8">
        <f>(AJ6)/'true value and the measurement'!$G6</f>
        <v>0.749972608743288</v>
      </c>
    </row>
    <row r="7" spans="1:39">
      <c r="A7" s="3">
        <v>3</v>
      </c>
      <c r="B7" s="3">
        <v>5</v>
      </c>
      <c r="C7" s="3">
        <v>4</v>
      </c>
      <c r="D7" s="3">
        <v>4</v>
      </c>
      <c r="E7" s="4">
        <v>1.015419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1.01542</v>
      </c>
      <c r="V7" s="1">
        <v>1.014</v>
      </c>
      <c r="W7" s="1">
        <v>1</v>
      </c>
      <c r="X7" s="1">
        <v>6</v>
      </c>
      <c r="Y7" s="1">
        <v>6</v>
      </c>
      <c r="Z7" s="1">
        <v>1.02792</v>
      </c>
      <c r="AA7" s="1">
        <v>1.02535</v>
      </c>
      <c r="AB7" s="1">
        <v>1</v>
      </c>
      <c r="AC7" s="1">
        <v>6</v>
      </c>
      <c r="AD7" s="1">
        <v>6</v>
      </c>
      <c r="AE7" s="1">
        <v>1.01542</v>
      </c>
      <c r="AF7" s="1">
        <v>1.01102</v>
      </c>
      <c r="AG7" s="1">
        <v>1</v>
      </c>
      <c r="AH7" s="1">
        <f>ABS(V7-'true value and the measurement'!$F7)</f>
        <v>0.00311900000000009</v>
      </c>
      <c r="AI7" s="1">
        <f>ABS(AA7-'true value and the measurement'!$F7)</f>
        <v>0.00823099999999988</v>
      </c>
      <c r="AJ7" s="1">
        <f>ABS(AF7-'true value and the measurement'!$F7)</f>
        <v>0.00609900000000008</v>
      </c>
      <c r="AK7" s="8">
        <f>(AH7)/'true value and the measurement'!$G7</f>
        <v>0.351991874506274</v>
      </c>
      <c r="AL7" s="8">
        <f>(AI7)/'true value and the measurement'!$G7</f>
        <v>0.928901929804749</v>
      </c>
      <c r="AM7" s="8">
        <f>(AJ7)/'true value and the measurement'!$G7</f>
        <v>0.688297031937713</v>
      </c>
    </row>
    <row r="8" spans="1:39">
      <c r="A8" s="3">
        <v>3</v>
      </c>
      <c r="B8" s="3">
        <v>5</v>
      </c>
      <c r="C8" s="3">
        <v>10</v>
      </c>
      <c r="D8" s="3">
        <v>10</v>
      </c>
      <c r="E8" s="4">
        <v>1.042772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1.04277</v>
      </c>
      <c r="V8" s="1">
        <v>1.03941</v>
      </c>
      <c r="W8" s="1">
        <v>1</v>
      </c>
      <c r="X8" s="1">
        <v>7</v>
      </c>
      <c r="Y8" s="1">
        <v>7</v>
      </c>
      <c r="Z8" s="1">
        <v>1.05026</v>
      </c>
      <c r="AA8" s="1">
        <v>1.05218</v>
      </c>
      <c r="AB8" s="1">
        <v>1</v>
      </c>
      <c r="AC8" s="1">
        <v>7</v>
      </c>
      <c r="AD8" s="1">
        <v>7</v>
      </c>
      <c r="AE8" s="1">
        <v>1.04277</v>
      </c>
      <c r="AF8" s="1">
        <v>1.03613</v>
      </c>
      <c r="AG8" s="1">
        <v>1</v>
      </c>
      <c r="AH8" s="1">
        <f>ABS(V8-'true value and the measurement'!$F8)</f>
        <v>0.0037100000000001</v>
      </c>
      <c r="AI8" s="1">
        <f>ABS(AA8-'true value and the measurement'!$F8)</f>
        <v>0.00905999999999985</v>
      </c>
      <c r="AJ8" s="1">
        <f>ABS(AF8-'true value and the measurement'!$F8)</f>
        <v>0.00699000000000005</v>
      </c>
      <c r="AK8" s="8">
        <f>(AH8)/'true value and the measurement'!$G8</f>
        <v>0.410670799203022</v>
      </c>
      <c r="AL8" s="8">
        <f>(AI8)/'true value and the measurement'!$G8</f>
        <v>1.00287801638254</v>
      </c>
      <c r="AM8" s="8">
        <f>(AJ8)/'true value and the measurement'!$G8</f>
        <v>0.773743635156083</v>
      </c>
    </row>
    <row r="9" spans="1:39">
      <c r="A9" s="3">
        <v>3</v>
      </c>
      <c r="B9" s="3">
        <v>5</v>
      </c>
      <c r="C9" s="3">
        <v>11</v>
      </c>
      <c r="D9" s="3">
        <v>11</v>
      </c>
      <c r="E9" s="4">
        <v>1.056117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1.05612</v>
      </c>
      <c r="V9" s="1">
        <v>1.04895</v>
      </c>
      <c r="W9" s="1">
        <v>1</v>
      </c>
      <c r="X9" s="1">
        <v>8</v>
      </c>
      <c r="Y9" s="1">
        <v>8</v>
      </c>
      <c r="Z9" s="1">
        <v>1.04235</v>
      </c>
      <c r="AA9" s="1">
        <v>1.06226</v>
      </c>
      <c r="AB9" s="1">
        <v>1</v>
      </c>
      <c r="AC9" s="1">
        <v>8</v>
      </c>
      <c r="AD9" s="1">
        <v>8</v>
      </c>
      <c r="AE9" s="1">
        <v>1.05612</v>
      </c>
      <c r="AF9" s="1">
        <v>1.04575</v>
      </c>
      <c r="AG9" s="1">
        <v>1</v>
      </c>
      <c r="AH9" s="1">
        <f>ABS(V9-'true value and the measurement'!$F9)</f>
        <v>0.003992</v>
      </c>
      <c r="AI9" s="1">
        <f>ABS(AA9-'true value and the measurement'!$F9)</f>
        <v>0.00931799999999994</v>
      </c>
      <c r="AJ9" s="1">
        <f>ABS(AF9-'true value and the measurement'!$F9)</f>
        <v>0.00719200000000009</v>
      </c>
      <c r="AK9" s="8">
        <f>(AH9)/'true value and the measurement'!$G9</f>
        <v>0.438681318681318</v>
      </c>
      <c r="AL9" s="8">
        <f>(AI9)/'true value and the measurement'!$G9</f>
        <v>1.02395604395604</v>
      </c>
      <c r="AM9" s="8">
        <f>(AJ9)/'true value and the measurement'!$G9</f>
        <v>0.79032967032968</v>
      </c>
    </row>
    <row r="10" spans="1:39">
      <c r="A10" s="3">
        <v>3</v>
      </c>
      <c r="B10" s="3">
        <v>5</v>
      </c>
      <c r="C10" s="3">
        <v>9</v>
      </c>
      <c r="D10" s="3">
        <v>9</v>
      </c>
      <c r="E10" s="4">
        <v>1.04207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1.04207</v>
      </c>
      <c r="V10" s="1">
        <v>1.04266</v>
      </c>
      <c r="W10" s="1">
        <v>1</v>
      </c>
      <c r="X10" s="1">
        <v>9</v>
      </c>
      <c r="Y10" s="1">
        <v>9</v>
      </c>
      <c r="Z10" s="1">
        <v>1.05289</v>
      </c>
      <c r="AA10" s="1">
        <v>1.05559</v>
      </c>
      <c r="AB10" s="1">
        <v>1</v>
      </c>
      <c r="AC10" s="1">
        <v>9</v>
      </c>
      <c r="AD10" s="1">
        <v>9</v>
      </c>
      <c r="AE10" s="1">
        <v>1.04207</v>
      </c>
      <c r="AF10" s="1">
        <v>1.0394</v>
      </c>
      <c r="AG10" s="1">
        <v>1</v>
      </c>
      <c r="AH10" s="1">
        <f>ABS(V10-'true value and the measurement'!$F10)</f>
        <v>0.00372100000000009</v>
      </c>
      <c r="AI10" s="1">
        <f>ABS(AA10-'true value and the measurement'!$F10)</f>
        <v>0.00920900000000002</v>
      </c>
      <c r="AJ10" s="1">
        <f>ABS(AF10-'true value and the measurement'!$F10)</f>
        <v>0.0069809999999999</v>
      </c>
      <c r="AK10" s="8">
        <f>(AH10)/'true value and the measurement'!$G10</f>
        <v>0.410887809187289</v>
      </c>
      <c r="AL10" s="8">
        <f>(AI10)/'true value and the measurement'!$G10</f>
        <v>1.01689487632509</v>
      </c>
      <c r="AM10" s="8">
        <f>(AJ10)/'true value and the measurement'!$G10</f>
        <v>0.770870141342746</v>
      </c>
    </row>
    <row r="11" spans="1:39">
      <c r="A11" s="3">
        <v>3</v>
      </c>
      <c r="B11" s="3">
        <v>5</v>
      </c>
      <c r="C11" s="3">
        <v>12</v>
      </c>
      <c r="D11" s="3">
        <v>12</v>
      </c>
      <c r="E11" s="4">
        <v>1.061521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1.06152</v>
      </c>
      <c r="V11" s="1">
        <v>1.05196</v>
      </c>
      <c r="W11" s="1">
        <v>1</v>
      </c>
      <c r="X11" s="1">
        <v>10</v>
      </c>
      <c r="Y11" s="1">
        <v>10</v>
      </c>
      <c r="Z11" s="1">
        <v>1.06557</v>
      </c>
      <c r="AA11" s="1">
        <v>1.06643</v>
      </c>
      <c r="AB11" s="1">
        <v>1</v>
      </c>
      <c r="AC11" s="1">
        <v>10</v>
      </c>
      <c r="AD11" s="1">
        <v>10</v>
      </c>
      <c r="AE11" s="1">
        <v>1.06152</v>
      </c>
      <c r="AF11" s="1">
        <v>1.04882</v>
      </c>
      <c r="AG11" s="1">
        <v>1</v>
      </c>
      <c r="AH11" s="1">
        <f>ABS(V11-'true value and the measurement'!$F11)</f>
        <v>0.00432399999999999</v>
      </c>
      <c r="AI11" s="1">
        <f>ABS(AA11-'true value and the measurement'!$F11)</f>
        <v>0.010146</v>
      </c>
      <c r="AJ11" s="1">
        <f>ABS(AF11-'true value and the measurement'!$F11)</f>
        <v>0.00746399999999992</v>
      </c>
      <c r="AK11" s="8">
        <f>(AH11)/'true value and the measurement'!$G11</f>
        <v>0.474018855514141</v>
      </c>
      <c r="AL11" s="8">
        <f>(AI11)/'true value and the measurement'!$G11</f>
        <v>1.11225608419206</v>
      </c>
      <c r="AM11" s="8">
        <f>(AJ11)/'true value and the measurement'!$G11</f>
        <v>0.818241613681201</v>
      </c>
    </row>
    <row r="12" spans="1:39">
      <c r="A12" s="3">
        <v>3</v>
      </c>
      <c r="B12" s="3">
        <v>5</v>
      </c>
      <c r="C12" s="3">
        <v>6</v>
      </c>
      <c r="D12" s="3">
        <v>6</v>
      </c>
      <c r="E12" s="4">
        <v>1.094709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1.09471</v>
      </c>
      <c r="V12" s="1">
        <v>1.06572</v>
      </c>
      <c r="W12" s="1">
        <v>3</v>
      </c>
      <c r="X12" s="1">
        <v>11</v>
      </c>
      <c r="Y12" s="1">
        <v>11</v>
      </c>
      <c r="Z12" s="1">
        <v>1.07168</v>
      </c>
      <c r="AA12" s="1">
        <v>1.07977</v>
      </c>
      <c r="AB12" s="1">
        <v>1</v>
      </c>
      <c r="AC12" s="1">
        <v>11</v>
      </c>
      <c r="AD12" s="1">
        <v>11</v>
      </c>
      <c r="AE12" s="1">
        <v>1.09471</v>
      </c>
      <c r="AF12" s="1">
        <v>1.06262</v>
      </c>
      <c r="AG12" s="1">
        <v>3</v>
      </c>
      <c r="AH12" s="1">
        <f>ABS(V12-'true value and the measurement'!$F12)</f>
        <v>0.00428000000000006</v>
      </c>
      <c r="AI12" s="1">
        <f>ABS(AA12-'true value and the measurement'!$F12)</f>
        <v>0.00976999999999983</v>
      </c>
      <c r="AJ12" s="1">
        <f>ABS(AF12-'true value and the measurement'!$F12)</f>
        <v>0.00738000000000016</v>
      </c>
      <c r="AK12" s="8">
        <f>(AH12)/'true value and the measurement'!$G12</f>
        <v>0.464560946488664</v>
      </c>
      <c r="AL12" s="8">
        <f>(AI12)/'true value and the measurement'!$G12</f>
        <v>1.06045804840984</v>
      </c>
      <c r="AM12" s="8">
        <f>(AJ12)/'true value and the measurement'!$G12</f>
        <v>0.801042005861301</v>
      </c>
    </row>
    <row r="13" spans="1:39">
      <c r="A13" s="3">
        <v>3</v>
      </c>
      <c r="B13" s="3">
        <v>5</v>
      </c>
      <c r="C13" s="3">
        <v>13</v>
      </c>
      <c r="D13" s="3">
        <v>13</v>
      </c>
      <c r="E13" s="4">
        <v>1.045498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1.0455</v>
      </c>
      <c r="V13" s="1">
        <v>1.04492</v>
      </c>
      <c r="W13" s="1">
        <v>1</v>
      </c>
      <c r="X13" s="1">
        <v>12</v>
      </c>
      <c r="Y13" s="1">
        <v>12</v>
      </c>
      <c r="Z13" s="1">
        <v>1.04659</v>
      </c>
      <c r="AA13" s="1">
        <v>1.05922</v>
      </c>
      <c r="AB13" s="1">
        <v>1</v>
      </c>
      <c r="AC13" s="1">
        <v>12</v>
      </c>
      <c r="AD13" s="1">
        <v>12</v>
      </c>
      <c r="AE13" s="1">
        <v>1.0455</v>
      </c>
      <c r="AF13" s="1">
        <v>1.04169</v>
      </c>
      <c r="AG13" s="1">
        <v>1</v>
      </c>
      <c r="AH13" s="1">
        <f>ABS(V13-'true value and the measurement'!$F13)</f>
        <v>0.00427199999999983</v>
      </c>
      <c r="AI13" s="1">
        <f>ABS(AA13-'true value and the measurement'!$F13)</f>
        <v>0.0100280000000001</v>
      </c>
      <c r="AJ13" s="1">
        <f>ABS(AF13-'true value and the measurement'!$F13)</f>
        <v>0.0075019999999999</v>
      </c>
      <c r="AK13" s="8">
        <f>(AH13)/'true value and the measurement'!$G13</f>
        <v>0.470743801652874</v>
      </c>
      <c r="AL13" s="8">
        <f>(AI13)/'true value and the measurement'!$G13</f>
        <v>1.1050137741047</v>
      </c>
      <c r="AM13" s="8">
        <f>(AJ13)/'true value and the measurement'!$G13</f>
        <v>0.826666666666655</v>
      </c>
    </row>
    <row r="14" spans="1:39">
      <c r="A14" s="3">
        <v>3</v>
      </c>
      <c r="B14" s="3">
        <v>5</v>
      </c>
      <c r="C14" s="3">
        <v>14</v>
      </c>
      <c r="D14" s="3">
        <v>14</v>
      </c>
      <c r="E14" s="4">
        <v>1.020645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1.02065</v>
      </c>
      <c r="V14" s="1">
        <v>1.02547</v>
      </c>
      <c r="W14" s="1">
        <v>1</v>
      </c>
      <c r="X14" s="1">
        <v>13</v>
      </c>
      <c r="Y14" s="1">
        <v>13</v>
      </c>
      <c r="Z14" s="1">
        <v>1.01932</v>
      </c>
      <c r="AA14" s="1">
        <v>1.03957</v>
      </c>
      <c r="AB14" s="1">
        <v>1</v>
      </c>
      <c r="AC14" s="1">
        <v>13</v>
      </c>
      <c r="AD14" s="1">
        <v>13</v>
      </c>
      <c r="AE14" s="1">
        <v>1.02065</v>
      </c>
      <c r="AF14" s="1">
        <v>1.02213</v>
      </c>
      <c r="AG14" s="1">
        <v>1</v>
      </c>
      <c r="AH14" s="1">
        <f>ABS(V14-'true value and the measurement'!$F14)</f>
        <v>0.004054</v>
      </c>
      <c r="AI14" s="1">
        <f>ABS(AA14-'true value and the measurement'!$F14)</f>
        <v>0.010046</v>
      </c>
      <c r="AJ14" s="1">
        <f>ABS(AF14-'true value and the measurement'!$F14)</f>
        <v>0.00739400000000012</v>
      </c>
      <c r="AK14" s="8">
        <f>(AH14)/'true value and the measurement'!$G14</f>
        <v>0.453315442245332</v>
      </c>
      <c r="AL14" s="8">
        <f>(AI14)/'true value and the measurement'!$G14</f>
        <v>1.12333668791233</v>
      </c>
      <c r="AM14" s="8">
        <f>(AJ14)/'true value and the measurement'!$G14</f>
        <v>0.826791904282693</v>
      </c>
    </row>
    <row r="15" spans="1:39">
      <c r="A15" s="3">
        <v>3</v>
      </c>
      <c r="B15" s="3">
        <v>5</v>
      </c>
      <c r="C15" s="3">
        <v>1</v>
      </c>
      <c r="D15" s="3">
        <v>1</v>
      </c>
      <c r="E15" s="4">
        <v>1.030324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1.03032</v>
      </c>
      <c r="V15" s="1">
        <v>1.05667</v>
      </c>
      <c r="W15" s="1">
        <v>1</v>
      </c>
      <c r="X15" s="1">
        <v>14</v>
      </c>
      <c r="Y15" s="1">
        <v>14</v>
      </c>
      <c r="Z15" s="1">
        <v>1.07966</v>
      </c>
      <c r="AA15" s="1">
        <v>1.06819</v>
      </c>
      <c r="AB15" s="1">
        <v>1</v>
      </c>
      <c r="AC15" s="1">
        <v>14</v>
      </c>
      <c r="AD15" s="1">
        <v>14</v>
      </c>
      <c r="AE15" s="1">
        <v>1.03032</v>
      </c>
      <c r="AF15" s="1">
        <v>1.05425</v>
      </c>
      <c r="AG15" s="1">
        <v>1</v>
      </c>
      <c r="AH15" s="1">
        <f>ABS(V15-'true value and the measurement'!$F15)</f>
        <v>0.00333000000000006</v>
      </c>
      <c r="AI15" s="1">
        <f>ABS(AA15-'true value and the measurement'!$F15)</f>
        <v>0.00818999999999992</v>
      </c>
      <c r="AJ15" s="1">
        <f>ABS(AF15-'true value and the measurement'!$F15)</f>
        <v>0.00575000000000014</v>
      </c>
      <c r="AK15" s="8">
        <f>(AH15)/'true value and the measurement'!$G15</f>
        <v>0.364053788127261</v>
      </c>
      <c r="AL15" s="8">
        <f>(AI15)/'true value and the measurement'!$G15</f>
        <v>0.895375532961618</v>
      </c>
      <c r="AM15" s="8">
        <f>(AJ15)/'true value and the measurement'!$G15</f>
        <v>0.628621405925456</v>
      </c>
    </row>
    <row r="16" spans="1:39">
      <c r="A16" s="3">
        <v>3</v>
      </c>
      <c r="B16" s="3">
        <v>1</v>
      </c>
      <c r="C16" s="3">
        <v>8</v>
      </c>
      <c r="D16" s="3">
        <v>8</v>
      </c>
      <c r="E16" s="4">
        <v>-0.00189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-0.00189</v>
      </c>
      <c r="V16" s="1">
        <v>-0.00142212</v>
      </c>
      <c r="W16" s="1">
        <v>1</v>
      </c>
      <c r="X16" s="1">
        <v>1</v>
      </c>
      <c r="Y16" s="1">
        <v>1</v>
      </c>
      <c r="Z16" s="1">
        <v>-0.004035</v>
      </c>
      <c r="AA16" s="1">
        <v>-0.00228457</v>
      </c>
      <c r="AB16" s="1">
        <v>1</v>
      </c>
      <c r="AC16" s="1">
        <v>1</v>
      </c>
      <c r="AD16" s="1">
        <v>1</v>
      </c>
      <c r="AE16" s="1">
        <v>-0.00189</v>
      </c>
      <c r="AF16" s="1">
        <v>-0.00167859</v>
      </c>
      <c r="AG16" s="1">
        <v>1</v>
      </c>
      <c r="AH16" s="1">
        <f>ABS(V16-'true value and the measurement'!$F16)</f>
        <v>0.00142212</v>
      </c>
      <c r="AI16" s="1">
        <f>ABS(AA16-'true value and the measurement'!$F16)</f>
        <v>0.00228457</v>
      </c>
      <c r="AJ16" s="1">
        <f>ABS(AF16-'true value and the measurement'!$F16)</f>
        <v>0.00167859</v>
      </c>
      <c r="AK16" s="8">
        <f>(AH16)/'true value and the measurement'!$G16</f>
        <v>0.683711538461539</v>
      </c>
      <c r="AL16" s="8">
        <f>(AI16)/'true value and the measurement'!$G16</f>
        <v>1.09835096153846</v>
      </c>
      <c r="AM16" s="8">
        <f>(AJ16)/'true value and the measurement'!$G16</f>
        <v>0.807014423076923</v>
      </c>
    </row>
    <row r="17" spans="1:39">
      <c r="A17" s="3">
        <v>3</v>
      </c>
      <c r="B17" s="3">
        <v>2</v>
      </c>
      <c r="C17" s="3">
        <v>8</v>
      </c>
      <c r="D17" s="3">
        <v>8</v>
      </c>
      <c r="E17" s="4">
        <v>0.202158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0.202158</v>
      </c>
      <c r="V17" s="1">
        <v>0.203068</v>
      </c>
      <c r="W17" s="1">
        <v>1</v>
      </c>
      <c r="X17" s="1">
        <v>1</v>
      </c>
      <c r="Y17" s="1">
        <v>1</v>
      </c>
      <c r="Z17" s="1">
        <v>0.209605</v>
      </c>
      <c r="AA17" s="1">
        <v>0.206946</v>
      </c>
      <c r="AB17" s="1">
        <v>1</v>
      </c>
      <c r="AC17" s="1">
        <v>1</v>
      </c>
      <c r="AD17" s="1">
        <v>1</v>
      </c>
      <c r="AE17" s="1">
        <v>0.202158</v>
      </c>
      <c r="AF17" s="1">
        <v>0.202645</v>
      </c>
      <c r="AG17" s="1">
        <v>1</v>
      </c>
      <c r="AH17" s="1">
        <f>ABS(V17-'true value and the measurement'!$F17)</f>
        <v>0.000729000000000007</v>
      </c>
      <c r="AI17" s="1">
        <f>ABS(AA17-'true value and the measurement'!$F17)</f>
        <v>0.00314899999999999</v>
      </c>
      <c r="AJ17" s="1">
        <f>ABS(AF17-'true value and the measurement'!$F17)</f>
        <v>0.00115200000000001</v>
      </c>
      <c r="AK17" s="8">
        <f>(AH17)/'true value and the measurement'!$G17</f>
        <v>0.211980226810121</v>
      </c>
      <c r="AL17" s="8">
        <f>(AI17)/'true value and the measurement'!$G17</f>
        <v>0.915673160802554</v>
      </c>
      <c r="AM17" s="8">
        <f>(AJ17)/'true value and the measurement'!$G17</f>
        <v>0.334981099156736</v>
      </c>
    </row>
    <row r="18" spans="1:39">
      <c r="A18" s="3">
        <v>3</v>
      </c>
      <c r="B18" s="3">
        <v>1</v>
      </c>
      <c r="C18" s="3">
        <v>3</v>
      </c>
      <c r="D18" s="3">
        <v>3</v>
      </c>
      <c r="E18" s="4">
        <v>-0.935802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-0.935802</v>
      </c>
      <c r="V18" s="1">
        <v>-0.941316</v>
      </c>
      <c r="W18" s="1">
        <v>1</v>
      </c>
      <c r="X18" s="1">
        <v>2</v>
      </c>
      <c r="Y18" s="1">
        <v>2</v>
      </c>
      <c r="Z18" s="1">
        <v>-0.942591</v>
      </c>
      <c r="AA18" s="1">
        <v>-0.930196</v>
      </c>
      <c r="AB18" s="1">
        <v>1</v>
      </c>
      <c r="AC18" s="1">
        <v>2</v>
      </c>
      <c r="AD18" s="1">
        <v>2</v>
      </c>
      <c r="AE18" s="1">
        <v>-0.935802</v>
      </c>
      <c r="AF18" s="1">
        <v>-0.945844</v>
      </c>
      <c r="AG18" s="1">
        <v>1</v>
      </c>
      <c r="AH18" s="1">
        <f>ABS(V18-'true value and the measurement'!$F18)</f>
        <v>0.000683999999999907</v>
      </c>
      <c r="AI18" s="1">
        <f>ABS(AA18-'true value and the measurement'!$F18)</f>
        <v>0.0118039999999999</v>
      </c>
      <c r="AJ18" s="1">
        <f>ABS(AF18-'true value and the measurement'!$F18)</f>
        <v>0.00384400000000007</v>
      </c>
      <c r="AK18" s="8">
        <f>(AH18)/'true value and the measurement'!$G18</f>
        <v>0.0818181818181707</v>
      </c>
      <c r="AL18" s="8">
        <f>(AI18)/'true value and the measurement'!$G18</f>
        <v>1.41196172248803</v>
      </c>
      <c r="AM18" s="8">
        <f>(AJ18)/'true value and the measurement'!$G18</f>
        <v>0.4598086124402</v>
      </c>
    </row>
    <row r="19" spans="1:39">
      <c r="A19" s="3">
        <v>3</v>
      </c>
      <c r="B19" s="3">
        <v>2</v>
      </c>
      <c r="C19" s="3">
        <v>3</v>
      </c>
      <c r="D19" s="3">
        <v>3</v>
      </c>
      <c r="E19" s="4">
        <v>0.055397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0.055397</v>
      </c>
      <c r="V19" s="1">
        <v>0.0567917</v>
      </c>
      <c r="W19" s="1">
        <v>1</v>
      </c>
      <c r="X19" s="1">
        <v>2</v>
      </c>
      <c r="Y19" s="1">
        <v>2</v>
      </c>
      <c r="Z19" s="1">
        <v>0.050727</v>
      </c>
      <c r="AA19" s="1">
        <v>0.051398</v>
      </c>
      <c r="AB19" s="1">
        <v>1</v>
      </c>
      <c r="AC19" s="1">
        <v>2</v>
      </c>
      <c r="AD19" s="1">
        <v>2</v>
      </c>
      <c r="AE19" s="1">
        <v>0.055397</v>
      </c>
      <c r="AF19" s="1">
        <v>0.0570866</v>
      </c>
      <c r="AG19" s="1">
        <v>1</v>
      </c>
      <c r="AH19" s="1">
        <f>ABS(V19-'true value and the measurement'!$F19)</f>
        <v>0.0038757</v>
      </c>
      <c r="AI19" s="1">
        <f>ABS(AA19-'true value and the measurement'!$F19)</f>
        <v>0.001518</v>
      </c>
      <c r="AJ19" s="1">
        <f>ABS(AF19-'true value and the measurement'!$F19)</f>
        <v>0.0041706</v>
      </c>
      <c r="AK19" s="8">
        <f>(AH19)/'true value and the measurement'!$G19</f>
        <v>1.59297163995068</v>
      </c>
      <c r="AL19" s="8">
        <f>(AI19)/'true value and the measurement'!$G19</f>
        <v>0.623921085080147</v>
      </c>
      <c r="AM19" s="8">
        <f>(AJ19)/'true value and the measurement'!$G19</f>
        <v>1.71418002466091</v>
      </c>
    </row>
    <row r="20" spans="1:39">
      <c r="A20" s="3">
        <v>3</v>
      </c>
      <c r="B20" s="3">
        <v>1</v>
      </c>
      <c r="C20" s="3">
        <v>2</v>
      </c>
      <c r="D20" s="3">
        <v>2</v>
      </c>
      <c r="E20" s="4">
        <v>0.179459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0.179459</v>
      </c>
      <c r="V20" s="1">
        <v>0.179949</v>
      </c>
      <c r="W20" s="1">
        <v>1</v>
      </c>
      <c r="X20" s="1">
        <v>3</v>
      </c>
      <c r="Y20" s="1">
        <v>3</v>
      </c>
      <c r="Z20" s="1">
        <v>0.186649</v>
      </c>
      <c r="AA20" s="1">
        <v>0.186466</v>
      </c>
      <c r="AB20" s="1">
        <v>1</v>
      </c>
      <c r="AC20" s="1">
        <v>3</v>
      </c>
      <c r="AD20" s="1">
        <v>3</v>
      </c>
      <c r="AE20" s="1">
        <v>0.179459</v>
      </c>
      <c r="AF20" s="1">
        <v>0.179603</v>
      </c>
      <c r="AG20" s="1">
        <v>1</v>
      </c>
      <c r="AH20" s="1">
        <f>ABS(V20-'true value and the measurement'!$F20)</f>
        <v>0.003051</v>
      </c>
      <c r="AI20" s="1">
        <f>ABS(AA20-'true value and the measurement'!$F20)</f>
        <v>0.003466</v>
      </c>
      <c r="AJ20" s="1">
        <f>ABS(AF20-'true value and the measurement'!$F20)</f>
        <v>0.00339699999999998</v>
      </c>
      <c r="AK20" s="8">
        <f>(AH20)/'true value and the measurement'!$G20</f>
        <v>0.924545454545454</v>
      </c>
      <c r="AL20" s="8">
        <f>(AI20)/'true value and the measurement'!$G20</f>
        <v>1.05030303030303</v>
      </c>
      <c r="AM20" s="8">
        <f>(AJ20)/'true value and the measurement'!$G20</f>
        <v>1.02939393939393</v>
      </c>
    </row>
    <row r="21" spans="1:39">
      <c r="A21" s="3">
        <v>3</v>
      </c>
      <c r="B21" s="3">
        <v>2</v>
      </c>
      <c r="C21" s="3">
        <v>2</v>
      </c>
      <c r="D21" s="3">
        <v>2</v>
      </c>
      <c r="E21" s="4">
        <v>0.300376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0.300376</v>
      </c>
      <c r="V21" s="1">
        <v>0.303852</v>
      </c>
      <c r="W21" s="1">
        <v>1</v>
      </c>
      <c r="X21" s="1">
        <v>3</v>
      </c>
      <c r="Y21" s="1">
        <v>3</v>
      </c>
      <c r="Z21" s="1">
        <v>0.312619</v>
      </c>
      <c r="AA21" s="1">
        <v>0.311176</v>
      </c>
      <c r="AB21" s="1">
        <v>1</v>
      </c>
      <c r="AC21" s="1">
        <v>3</v>
      </c>
      <c r="AD21" s="1">
        <v>3</v>
      </c>
      <c r="AE21" s="1">
        <v>0.300376</v>
      </c>
      <c r="AF21" s="1">
        <v>0.309151</v>
      </c>
      <c r="AG21" s="1">
        <v>1</v>
      </c>
      <c r="AH21" s="1">
        <f>ABS(V21-'true value and the measurement'!$F21)</f>
        <v>0.00563599999999997</v>
      </c>
      <c r="AI21" s="1">
        <f>ABS(AA21-'true value and the measurement'!$F21)</f>
        <v>0.00168800000000002</v>
      </c>
      <c r="AJ21" s="1">
        <f>ABS(AF21-'true value and the measurement'!$F21)</f>
        <v>0.000336999999999976</v>
      </c>
      <c r="AK21" s="8">
        <f>(AH21)/'true value and the measurement'!$G21</f>
        <v>1.36036688390055</v>
      </c>
      <c r="AL21" s="8">
        <f>(AI21)/'true value and the measurement'!$G21</f>
        <v>0.407434226405992</v>
      </c>
      <c r="AM21" s="8">
        <f>(AJ21)/'true value and the measurement'!$G21</f>
        <v>0.0813420226888671</v>
      </c>
    </row>
    <row r="22" spans="1:39">
      <c r="A22" s="3">
        <v>3</v>
      </c>
      <c r="B22" s="3">
        <v>1</v>
      </c>
      <c r="C22" s="3">
        <v>5</v>
      </c>
      <c r="D22" s="3">
        <v>5</v>
      </c>
      <c r="E22" s="4">
        <v>-0.074261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-0.074261</v>
      </c>
      <c r="V22" s="1">
        <v>-0.0723477</v>
      </c>
      <c r="W22" s="1">
        <v>1</v>
      </c>
      <c r="X22" s="1">
        <v>4</v>
      </c>
      <c r="Y22" s="1">
        <v>4</v>
      </c>
      <c r="Z22" s="1">
        <v>-0.077306</v>
      </c>
      <c r="AA22" s="1">
        <v>-0.0773061</v>
      </c>
      <c r="AB22" s="1">
        <v>1</v>
      </c>
      <c r="AC22" s="1">
        <v>4</v>
      </c>
      <c r="AD22" s="1">
        <v>4</v>
      </c>
      <c r="AE22" s="1">
        <v>-0.074261</v>
      </c>
      <c r="AF22" s="1">
        <v>-0.0739346</v>
      </c>
      <c r="AG22" s="1">
        <v>1</v>
      </c>
      <c r="AH22" s="1">
        <f>ABS(V22-'true value and the measurement'!$F22)</f>
        <v>0.0036523</v>
      </c>
      <c r="AI22" s="1">
        <f>ABS(AA22-'true value and the measurement'!$F22)</f>
        <v>0.0013061</v>
      </c>
      <c r="AJ22" s="1">
        <f>ABS(AF22-'true value and the measurement'!$F22)</f>
        <v>0.0020654</v>
      </c>
      <c r="AK22" s="8">
        <f>(AH22)/'true value and the measurement'!$G22</f>
        <v>1.41178971781987</v>
      </c>
      <c r="AL22" s="8">
        <f>(AI22)/'true value and the measurement'!$G22</f>
        <v>0.504870506378046</v>
      </c>
      <c r="AM22" s="8">
        <f>(AJ22)/'true value and the measurement'!$G22</f>
        <v>0.798376497873983</v>
      </c>
    </row>
    <row r="23" spans="1:39">
      <c r="A23" s="3">
        <v>3</v>
      </c>
      <c r="B23" s="3">
        <v>2</v>
      </c>
      <c r="C23" s="3">
        <v>5</v>
      </c>
      <c r="D23" s="3">
        <v>5</v>
      </c>
      <c r="E23" s="4">
        <v>-0.018815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-0.018815</v>
      </c>
      <c r="V23" s="1">
        <v>-0.022038</v>
      </c>
      <c r="W23" s="1">
        <v>1</v>
      </c>
      <c r="X23" s="1">
        <v>4</v>
      </c>
      <c r="Y23" s="1">
        <v>4</v>
      </c>
      <c r="Z23" s="1">
        <v>-0.016055</v>
      </c>
      <c r="AA23" s="1">
        <v>-0.0160547</v>
      </c>
      <c r="AB23" s="1">
        <v>1</v>
      </c>
      <c r="AC23" s="1">
        <v>4</v>
      </c>
      <c r="AD23" s="1">
        <v>4</v>
      </c>
      <c r="AE23" s="1">
        <v>-0.018815</v>
      </c>
      <c r="AF23" s="1">
        <v>-0.0197704</v>
      </c>
      <c r="AG23" s="1">
        <v>1</v>
      </c>
      <c r="AH23" s="1">
        <f>ABS(V23-'true value and the measurement'!$F23)</f>
        <v>0.006038</v>
      </c>
      <c r="AI23" s="1">
        <f>ABS(AA23-'true value and the measurement'!$F23)</f>
        <v>5.47000000000013e-5</v>
      </c>
      <c r="AJ23" s="1">
        <f>ABS(AF23-'true value and the measurement'!$F23)</f>
        <v>0.0037704</v>
      </c>
      <c r="AK23" s="8">
        <f>(AH23)/'true value and the measurement'!$G23</f>
        <v>2.76085962505715</v>
      </c>
      <c r="AL23" s="8">
        <f>(AI23)/'true value and the measurement'!$G23</f>
        <v>0.0250114311842713</v>
      </c>
      <c r="AM23" s="8">
        <f>(AJ23)/'true value and the measurement'!$G23</f>
        <v>1.72400548696845</v>
      </c>
    </row>
    <row r="24" spans="1:39">
      <c r="A24" s="3">
        <v>3</v>
      </c>
      <c r="B24" s="3">
        <v>1</v>
      </c>
      <c r="C24" s="3">
        <v>7</v>
      </c>
      <c r="D24" s="3">
        <v>7</v>
      </c>
      <c r="E24" s="4">
        <v>0.004893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1">
        <v>0.004893</v>
      </c>
      <c r="V24" s="1">
        <v>0.0056446</v>
      </c>
      <c r="W24" s="1">
        <v>1</v>
      </c>
      <c r="X24" s="1">
        <v>5</v>
      </c>
      <c r="Y24" s="1">
        <v>5</v>
      </c>
      <c r="Z24" s="1">
        <v>0.000635</v>
      </c>
      <c r="AA24" s="1">
        <v>0.000634973</v>
      </c>
      <c r="AB24" s="1">
        <v>1</v>
      </c>
      <c r="AC24" s="1">
        <v>5</v>
      </c>
      <c r="AD24" s="1">
        <v>5</v>
      </c>
      <c r="AE24" s="1">
        <v>0.004893</v>
      </c>
      <c r="AF24" s="1">
        <v>0.00513183</v>
      </c>
      <c r="AG24" s="1">
        <v>1</v>
      </c>
      <c r="AH24" s="1">
        <f>ABS(V24-'true value and the measurement'!$F24)</f>
        <v>0.0056446</v>
      </c>
      <c r="AI24" s="1">
        <f>ABS(AA24-'true value and the measurement'!$F24)</f>
        <v>0.000634973</v>
      </c>
      <c r="AJ24" s="1">
        <f>ABS(AF24-'true value and the measurement'!$F24)</f>
        <v>0.00513183</v>
      </c>
      <c r="AK24" s="8">
        <f>(AH24)/'true value and the measurement'!$G24</f>
        <v>2.71375</v>
      </c>
      <c r="AL24" s="8">
        <f>(AI24)/'true value and the measurement'!$G24</f>
        <v>0.305275480769231</v>
      </c>
      <c r="AM24" s="8">
        <f>(AJ24)/'true value and the measurement'!$G24</f>
        <v>2.46722596153846</v>
      </c>
    </row>
    <row r="25" spans="1:39">
      <c r="A25" s="3">
        <v>3</v>
      </c>
      <c r="B25" s="3">
        <v>2</v>
      </c>
      <c r="C25" s="3">
        <v>7</v>
      </c>
      <c r="D25" s="3">
        <v>7</v>
      </c>
      <c r="E25" s="4">
        <v>-0.001401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1">
        <v>-0.001401</v>
      </c>
      <c r="V25" s="1">
        <v>-0.00136012</v>
      </c>
      <c r="W25" s="1">
        <v>1</v>
      </c>
      <c r="X25" s="1">
        <v>5</v>
      </c>
      <c r="Y25" s="1">
        <v>5</v>
      </c>
      <c r="Z25" s="1">
        <v>0.001647</v>
      </c>
      <c r="AA25" s="1">
        <v>0.001647</v>
      </c>
      <c r="AB25" s="1">
        <v>1</v>
      </c>
      <c r="AC25" s="1">
        <v>5</v>
      </c>
      <c r="AD25" s="1">
        <v>5</v>
      </c>
      <c r="AE25" s="1">
        <v>-0.001401</v>
      </c>
      <c r="AF25" s="1">
        <v>-0.00158898</v>
      </c>
      <c r="AG25" s="1">
        <v>1</v>
      </c>
      <c r="AH25" s="1">
        <f>ABS(V25-'true value and the measurement'!$F25)</f>
        <v>0.00136012</v>
      </c>
      <c r="AI25" s="1">
        <f>ABS(AA25-'true value and the measurement'!$F25)</f>
        <v>0.001647</v>
      </c>
      <c r="AJ25" s="1">
        <f>ABS(AF25-'true value and the measurement'!$F25)</f>
        <v>0.00158898</v>
      </c>
      <c r="AK25" s="8">
        <f>(AH25)/'true value and the measurement'!$G25</f>
        <v>0.653903846153846</v>
      </c>
      <c r="AL25" s="8">
        <f>(AI25)/'true value and the measurement'!$G25</f>
        <v>0.791826923076923</v>
      </c>
      <c r="AM25" s="8">
        <f>(AJ25)/'true value and the measurement'!$G25</f>
        <v>0.763932692307692</v>
      </c>
    </row>
    <row r="26" spans="1:39">
      <c r="A26" s="5">
        <v>3</v>
      </c>
      <c r="B26" s="5">
        <v>1</v>
      </c>
      <c r="C26" s="5">
        <v>4</v>
      </c>
      <c r="D26" s="5">
        <v>4</v>
      </c>
      <c r="E26" s="14">
        <v>-0.519263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-0.519263</v>
      </c>
      <c r="N26" s="1">
        <v>-0.481279</v>
      </c>
      <c r="O26" s="1">
        <f>N26-(-0.478)</f>
        <v>-0.00327900000000003</v>
      </c>
      <c r="P26" s="1">
        <v>-0.516411</v>
      </c>
      <c r="Q26" s="9">
        <f>P26+0.478</f>
        <v>-0.038411</v>
      </c>
      <c r="V26" s="1">
        <v>-0.517679</v>
      </c>
      <c r="W26" s="1">
        <v>1</v>
      </c>
      <c r="X26" s="1">
        <v>6</v>
      </c>
      <c r="Y26" s="1">
        <v>6</v>
      </c>
      <c r="Z26" s="1">
        <v>-0.5505</v>
      </c>
      <c r="AA26" s="1">
        <v>-0.46882</v>
      </c>
      <c r="AB26" s="1">
        <v>3</v>
      </c>
      <c r="AC26" s="1">
        <v>6</v>
      </c>
      <c r="AD26" s="1">
        <v>6</v>
      </c>
      <c r="AE26" s="1">
        <v>-0.519263</v>
      </c>
      <c r="AF26" s="1">
        <v>-0.519875</v>
      </c>
      <c r="AG26" s="1">
        <v>1</v>
      </c>
      <c r="AH26" s="1">
        <f>ABS(V26-'true value and the measurement'!$F26)</f>
        <v>0.039679</v>
      </c>
      <c r="AI26" s="1">
        <f>ABS(AA26-'true value and the measurement'!$F26)</f>
        <v>0.00917999999999997</v>
      </c>
      <c r="AJ26" s="1">
        <f>ABS(AF26-'true value and the measurement'!$F26)</f>
        <v>0.041875</v>
      </c>
      <c r="AK26" s="8">
        <f>(AH26)/'true value and the measurement'!$G26</f>
        <v>7.53351053730777</v>
      </c>
      <c r="AL26" s="8">
        <f>(AI26)/'true value and the measurement'!$G26</f>
        <v>1.74292766280614</v>
      </c>
      <c r="AM26" s="8">
        <f>(AJ26)/'true value and the measurement'!$G26</f>
        <v>7.95044617429277</v>
      </c>
    </row>
    <row r="27" spans="1:39">
      <c r="A27" s="5">
        <v>3</v>
      </c>
      <c r="B27" s="5">
        <v>2</v>
      </c>
      <c r="C27" s="5">
        <v>4</v>
      </c>
      <c r="D27" s="5">
        <v>4</v>
      </c>
      <c r="E27" s="14">
        <v>0.068393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0.068393</v>
      </c>
      <c r="N27" s="1">
        <v>0.0448982</v>
      </c>
      <c r="O27" s="1">
        <f>N27-0.039</f>
        <v>0.0058982</v>
      </c>
      <c r="P27" s="1">
        <v>0.0678551</v>
      </c>
      <c r="Q27" s="9">
        <f>P27-0.039</f>
        <v>0.0288551</v>
      </c>
      <c r="V27" s="1">
        <v>0.0682125</v>
      </c>
      <c r="W27" s="1">
        <v>1</v>
      </c>
      <c r="X27" s="1">
        <v>6</v>
      </c>
      <c r="Y27" s="1">
        <v>6</v>
      </c>
      <c r="Z27" s="1">
        <v>0.010489</v>
      </c>
      <c r="AA27" s="1">
        <v>0.0130719</v>
      </c>
      <c r="AB27" s="1">
        <v>1</v>
      </c>
      <c r="AC27" s="1">
        <v>6</v>
      </c>
      <c r="AD27" s="1">
        <v>6</v>
      </c>
      <c r="AE27" s="1">
        <v>0.068393</v>
      </c>
      <c r="AF27" s="1">
        <v>0.0678248</v>
      </c>
      <c r="AG27" s="1">
        <v>1</v>
      </c>
      <c r="AH27" s="1">
        <f>ABS(V27-'true value and the measurement'!$F27)</f>
        <v>0.0292125</v>
      </c>
      <c r="AI27" s="1">
        <f>ABS(AA27-'true value and the measurement'!$F27)</f>
        <v>0.0259281</v>
      </c>
      <c r="AJ27" s="1">
        <f>ABS(AF27-'true value and the measurement'!$F27)</f>
        <v>0.0288248</v>
      </c>
      <c r="AK27" s="8">
        <f>(AH27)/'true value and the measurement'!$G27</f>
        <v>12.4839743589744</v>
      </c>
      <c r="AL27" s="8">
        <f>(AI27)/'true value and the measurement'!$G27</f>
        <v>11.0803846153846</v>
      </c>
      <c r="AM27" s="8">
        <f>(AJ27)/'true value and the measurement'!$G27</f>
        <v>12.3182905982906</v>
      </c>
    </row>
    <row r="28" spans="1:39">
      <c r="A28" s="3">
        <v>3</v>
      </c>
      <c r="B28" s="3">
        <v>1</v>
      </c>
      <c r="C28" s="3">
        <v>10</v>
      </c>
      <c r="D28" s="3">
        <v>10</v>
      </c>
      <c r="E28" s="4">
        <v>-0.089724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-0.089724</v>
      </c>
      <c r="V28" s="1">
        <v>-0.0888237</v>
      </c>
      <c r="W28" s="1">
        <v>1</v>
      </c>
      <c r="X28" s="1">
        <v>7</v>
      </c>
      <c r="Y28" s="1">
        <v>7</v>
      </c>
      <c r="Z28" s="1">
        <v>-0.092615</v>
      </c>
      <c r="AA28" s="1">
        <v>-0.0926289</v>
      </c>
      <c r="AB28" s="1">
        <v>1</v>
      </c>
      <c r="AC28" s="1">
        <v>7</v>
      </c>
      <c r="AD28" s="1">
        <v>7</v>
      </c>
      <c r="AE28" s="1">
        <v>-0.089724</v>
      </c>
      <c r="AF28" s="1">
        <v>-0.0892637</v>
      </c>
      <c r="AG28" s="1">
        <v>1</v>
      </c>
      <c r="AH28" s="1">
        <f>ABS(V28-'true value and the measurement'!$F28)</f>
        <v>0.00117629999999999</v>
      </c>
      <c r="AI28" s="1">
        <f>ABS(AA28-'true value and the measurement'!$F28)</f>
        <v>0.0026289</v>
      </c>
      <c r="AJ28" s="1">
        <f>ABS(AF28-'true value and the measurement'!$F28)</f>
        <v>0.000736299999999995</v>
      </c>
      <c r="AK28" s="8">
        <f>(AH28)/'true value and the measurement'!$G28</f>
        <v>0.438917910447758</v>
      </c>
      <c r="AL28" s="8">
        <f>(AI28)/'true value and the measurement'!$G28</f>
        <v>0.980932835820897</v>
      </c>
      <c r="AM28" s="8">
        <f>(AJ28)/'true value and the measurement'!$G28</f>
        <v>0.274738805970147</v>
      </c>
    </row>
    <row r="29" spans="1:39">
      <c r="A29" s="3">
        <v>3</v>
      </c>
      <c r="B29" s="3">
        <v>2</v>
      </c>
      <c r="C29" s="3">
        <v>10</v>
      </c>
      <c r="D29" s="3">
        <v>10</v>
      </c>
      <c r="E29" s="4">
        <v>-0.0549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-0.0549</v>
      </c>
      <c r="V29" s="1">
        <v>-0.056348</v>
      </c>
      <c r="W29" s="1">
        <v>1</v>
      </c>
      <c r="X29" s="1">
        <v>7</v>
      </c>
      <c r="Y29" s="1">
        <v>7</v>
      </c>
      <c r="Z29" s="1">
        <v>-0.05827</v>
      </c>
      <c r="AA29" s="1">
        <v>-0.0610265</v>
      </c>
      <c r="AB29" s="1">
        <v>1</v>
      </c>
      <c r="AC29" s="1">
        <v>7</v>
      </c>
      <c r="AD29" s="1">
        <v>7</v>
      </c>
      <c r="AE29" s="1">
        <v>-0.0549</v>
      </c>
      <c r="AF29" s="1">
        <v>-0.0565561</v>
      </c>
      <c r="AG29" s="1">
        <v>1</v>
      </c>
      <c r="AH29" s="1">
        <f>ABS(V29-'true value and the measurement'!$F29)</f>
        <v>0.001652</v>
      </c>
      <c r="AI29" s="1">
        <f>ABS(AA29-'true value and the measurement'!$F29)</f>
        <v>0.00302649999999999</v>
      </c>
      <c r="AJ29" s="1">
        <f>ABS(AF29-'true value and the measurement'!$F29)</f>
        <v>0.0014439</v>
      </c>
      <c r="AK29" s="8">
        <f>(AH29)/'true value and the measurement'!$G29</f>
        <v>0.669639237940819</v>
      </c>
      <c r="AL29" s="8">
        <f>(AI29)/'true value and the measurement'!$G29</f>
        <v>1.2267936765302</v>
      </c>
      <c r="AM29" s="8">
        <f>(AJ29)/'true value and the measurement'!$G29</f>
        <v>0.585285772192949</v>
      </c>
    </row>
    <row r="30" spans="1:39">
      <c r="A30" s="3">
        <v>3</v>
      </c>
      <c r="B30" s="3">
        <v>1</v>
      </c>
      <c r="C30" s="3">
        <v>11</v>
      </c>
      <c r="D30" s="3">
        <v>11</v>
      </c>
      <c r="E30" s="4">
        <v>-0.035321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-0.035321</v>
      </c>
      <c r="V30" s="1">
        <v>-0.0339936</v>
      </c>
      <c r="W30" s="1">
        <v>1</v>
      </c>
      <c r="X30" s="1">
        <v>8</v>
      </c>
      <c r="Y30" s="1">
        <v>8</v>
      </c>
      <c r="Z30" s="1">
        <v>-0.037433</v>
      </c>
      <c r="AA30" s="1">
        <v>-0.037433</v>
      </c>
      <c r="AB30" s="1">
        <v>1</v>
      </c>
      <c r="AC30" s="1">
        <v>8</v>
      </c>
      <c r="AD30" s="1">
        <v>8</v>
      </c>
      <c r="AE30" s="1">
        <v>-0.035321</v>
      </c>
      <c r="AF30" s="1">
        <v>-0.0342944</v>
      </c>
      <c r="AG30" s="1">
        <v>1</v>
      </c>
      <c r="AH30" s="1">
        <f>ABS(V30-'true value and the measurement'!$F30)</f>
        <v>0.0010064</v>
      </c>
      <c r="AI30" s="1">
        <f>ABS(AA30-'true value and the measurement'!$F30)</f>
        <v>0.002433</v>
      </c>
      <c r="AJ30" s="1">
        <f>ABS(AF30-'true value and the measurement'!$F30)</f>
        <v>0.000705600000000001</v>
      </c>
      <c r="AK30" s="8">
        <f>(AH30)/'true value and the measurement'!$G30</f>
        <v>0.435105923043668</v>
      </c>
      <c r="AL30" s="8">
        <f>(AI30)/'true value and the measurement'!$G30</f>
        <v>1.05188067444877</v>
      </c>
      <c r="AM30" s="8">
        <f>(AJ30)/'true value and the measurement'!$G30</f>
        <v>0.305058365758755</v>
      </c>
    </row>
    <row r="31" spans="1:39">
      <c r="A31" s="3">
        <v>3</v>
      </c>
      <c r="B31" s="3">
        <v>2</v>
      </c>
      <c r="C31" s="3">
        <v>11</v>
      </c>
      <c r="D31" s="3">
        <v>11</v>
      </c>
      <c r="E31" s="4">
        <v>-0.017089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-0.017089</v>
      </c>
      <c r="V31" s="1">
        <v>-0.0183916</v>
      </c>
      <c r="W31" s="1">
        <v>1</v>
      </c>
      <c r="X31" s="1">
        <v>8</v>
      </c>
      <c r="Y31" s="1">
        <v>8</v>
      </c>
      <c r="Z31" s="1">
        <v>-0.018102</v>
      </c>
      <c r="AA31" s="1">
        <v>-0.018102</v>
      </c>
      <c r="AB31" s="1">
        <v>1</v>
      </c>
      <c r="AC31" s="1">
        <v>8</v>
      </c>
      <c r="AD31" s="1">
        <v>8</v>
      </c>
      <c r="AE31" s="1">
        <v>-0.017089</v>
      </c>
      <c r="AF31" s="1">
        <v>-0.018187</v>
      </c>
      <c r="AG31" s="1">
        <v>1</v>
      </c>
      <c r="AH31" s="1">
        <f>ABS(V31-'true value and the measurement'!$F31)</f>
        <v>0.000391600000000002</v>
      </c>
      <c r="AI31" s="1">
        <f>ABS(AA31-'true value and the measurement'!$F31)</f>
        <v>0.000102000000000001</v>
      </c>
      <c r="AJ31" s="1">
        <f>ABS(AF31-'true value and the measurement'!$F31)</f>
        <v>0.000187</v>
      </c>
      <c r="AK31" s="8">
        <f>(AH31)/'true value and the measurement'!$G31</f>
        <v>0.178000000000001</v>
      </c>
      <c r="AL31" s="8">
        <f>(AI31)/'true value and the measurement'!$G31</f>
        <v>0.046363636363637</v>
      </c>
      <c r="AM31" s="8">
        <f>(AJ31)/'true value and the measurement'!$G31</f>
        <v>0.0849999999999998</v>
      </c>
    </row>
    <row r="32" spans="1:39">
      <c r="A32" s="3">
        <v>3</v>
      </c>
      <c r="B32" s="3">
        <v>1</v>
      </c>
      <c r="C32" s="3">
        <v>9</v>
      </c>
      <c r="D32" s="3">
        <v>9</v>
      </c>
      <c r="E32" s="4">
        <v>-0.302307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-0.302307</v>
      </c>
      <c r="V32" s="1">
        <v>-0.297708</v>
      </c>
      <c r="W32" s="1">
        <v>1</v>
      </c>
      <c r="X32" s="1">
        <v>9</v>
      </c>
      <c r="Y32" s="1">
        <v>9</v>
      </c>
      <c r="Z32" s="1">
        <v>-0.295731</v>
      </c>
      <c r="AA32" s="1">
        <v>-0.296859</v>
      </c>
      <c r="AB32" s="1">
        <v>1</v>
      </c>
      <c r="AC32" s="1">
        <v>9</v>
      </c>
      <c r="AD32" s="1">
        <v>9</v>
      </c>
      <c r="AE32" s="1">
        <v>-0.302307</v>
      </c>
      <c r="AF32" s="1">
        <v>-0.296988</v>
      </c>
      <c r="AG32" s="1">
        <v>1</v>
      </c>
      <c r="AH32" s="1">
        <f>ABS(V32-'true value and the measurement'!$F32)</f>
        <v>0.00270799999999999</v>
      </c>
      <c r="AI32" s="1">
        <f>ABS(AA32-'true value and the measurement'!$F32)</f>
        <v>0.001859</v>
      </c>
      <c r="AJ32" s="1">
        <f>ABS(AF32-'true value and the measurement'!$F32)</f>
        <v>0.00198799999999999</v>
      </c>
      <c r="AK32" s="8">
        <f>(AH32)/'true value and the measurement'!$G32</f>
        <v>0.669137632814428</v>
      </c>
      <c r="AL32" s="8">
        <f>(AI32)/'true value and the measurement'!$G32</f>
        <v>0.459352606869286</v>
      </c>
      <c r="AM32" s="8">
        <f>(AJ32)/'true value and the measurement'!$G32</f>
        <v>0.491228070175436</v>
      </c>
    </row>
    <row r="33" spans="1:39">
      <c r="A33" s="3">
        <v>3</v>
      </c>
      <c r="B33" s="3">
        <v>2</v>
      </c>
      <c r="C33" s="3">
        <v>9</v>
      </c>
      <c r="D33" s="3">
        <v>9</v>
      </c>
      <c r="E33" s="4">
        <v>-0.16453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-0.16453</v>
      </c>
      <c r="V33" s="1">
        <v>-0.164073</v>
      </c>
      <c r="W33" s="1">
        <v>1</v>
      </c>
      <c r="X33" s="1">
        <v>9</v>
      </c>
      <c r="Y33" s="1">
        <v>9</v>
      </c>
      <c r="Z33" s="1">
        <v>-0.165149</v>
      </c>
      <c r="AA33" s="1">
        <v>-0.166913</v>
      </c>
      <c r="AB33" s="1">
        <v>1</v>
      </c>
      <c r="AC33" s="1">
        <v>9</v>
      </c>
      <c r="AD33" s="1">
        <v>9</v>
      </c>
      <c r="AE33" s="1">
        <v>-0.16453</v>
      </c>
      <c r="AF33" s="1">
        <v>-0.164117</v>
      </c>
      <c r="AG33" s="1">
        <v>1</v>
      </c>
      <c r="AH33" s="1">
        <f>ABS(V33-'true value and the measurement'!$F33)</f>
        <v>0.00192700000000001</v>
      </c>
      <c r="AI33" s="1">
        <f>ABS(AA33-'true value and the measurement'!$F33)</f>
        <v>0.000912999999999997</v>
      </c>
      <c r="AJ33" s="1">
        <f>ABS(AF33-'true value and the measurement'!$F33)</f>
        <v>0.001883</v>
      </c>
      <c r="AK33" s="8">
        <f>(AH33)/'true value and the measurement'!$G33</f>
        <v>0.604643865704428</v>
      </c>
      <c r="AL33" s="8">
        <f>(AI33)/'true value and the measurement'!$G33</f>
        <v>0.286476310009412</v>
      </c>
      <c r="AM33" s="8">
        <f>(AJ33)/'true value and the measurement'!$G33</f>
        <v>0.590837778475054</v>
      </c>
    </row>
    <row r="34" spans="1:39">
      <c r="A34" s="3">
        <v>3</v>
      </c>
      <c r="B34" s="3">
        <v>1</v>
      </c>
      <c r="C34" s="3">
        <v>12</v>
      </c>
      <c r="D34" s="3">
        <v>12</v>
      </c>
      <c r="E34" s="4">
        <v>-0.060345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-0.060345</v>
      </c>
      <c r="V34" s="1">
        <v>-0.0601189</v>
      </c>
      <c r="W34" s="1">
        <v>1</v>
      </c>
      <c r="X34" s="1">
        <v>10</v>
      </c>
      <c r="Y34" s="1">
        <v>10</v>
      </c>
      <c r="Z34" s="1">
        <v>-0.059597</v>
      </c>
      <c r="AA34" s="1">
        <v>-0.0579691</v>
      </c>
      <c r="AB34" s="1">
        <v>1</v>
      </c>
      <c r="AC34" s="1">
        <v>10</v>
      </c>
      <c r="AD34" s="1">
        <v>10</v>
      </c>
      <c r="AE34" s="1">
        <v>-0.060345</v>
      </c>
      <c r="AF34" s="1">
        <v>-0.0598925</v>
      </c>
      <c r="AG34" s="1">
        <v>1</v>
      </c>
      <c r="AH34" s="1">
        <f>ABS(V34-'true value and the measurement'!$F34)</f>
        <v>0.000881099999999996</v>
      </c>
      <c r="AI34" s="1">
        <f>ABS(AA34-'true value and the measurement'!$F34)</f>
        <v>0.0030309</v>
      </c>
      <c r="AJ34" s="1">
        <f>ABS(AF34-'true value and the measurement'!$F34)</f>
        <v>0.0011075</v>
      </c>
      <c r="AK34" s="8">
        <f>(AH34)/'true value and the measurement'!$G34</f>
        <v>0.354282267792519</v>
      </c>
      <c r="AL34" s="8">
        <f>(AI34)/'true value and the measurement'!$G34</f>
        <v>1.21869722557298</v>
      </c>
      <c r="AM34" s="8">
        <f>(AJ34)/'true value and the measurement'!$G34</f>
        <v>0.445315641334941</v>
      </c>
    </row>
    <row r="35" spans="1:39">
      <c r="A35" s="3">
        <v>3</v>
      </c>
      <c r="B35" s="3">
        <v>2</v>
      </c>
      <c r="C35" s="3">
        <v>12</v>
      </c>
      <c r="D35" s="3">
        <v>12</v>
      </c>
      <c r="E35" s="4">
        <v>-0.015271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-0.015271</v>
      </c>
      <c r="V35" s="1">
        <v>-0.0169414</v>
      </c>
      <c r="W35" s="1">
        <v>1</v>
      </c>
      <c r="X35" s="1">
        <v>10</v>
      </c>
      <c r="Y35" s="1">
        <v>10</v>
      </c>
      <c r="Z35" s="1">
        <v>-0.016639</v>
      </c>
      <c r="AA35" s="1">
        <v>-0.0160415</v>
      </c>
      <c r="AB35" s="1">
        <v>1</v>
      </c>
      <c r="AC35" s="1">
        <v>10</v>
      </c>
      <c r="AD35" s="1">
        <v>10</v>
      </c>
      <c r="AE35" s="1">
        <v>-0.015271</v>
      </c>
      <c r="AF35" s="1">
        <v>-0.0168321</v>
      </c>
      <c r="AG35" s="1">
        <v>1</v>
      </c>
      <c r="AH35" s="1">
        <f>ABS(V35-'true value and the measurement'!$F35)</f>
        <v>0.000941399999999998</v>
      </c>
      <c r="AI35" s="1">
        <f>ABS(AA35-'true value and the measurement'!$F35)</f>
        <v>4.14999999999999e-5</v>
      </c>
      <c r="AJ35" s="1">
        <f>ABS(AF35-'true value and the measurement'!$F35)</f>
        <v>0.000832099999999999</v>
      </c>
      <c r="AK35" s="8">
        <f>(AH35)/'true value and the measurement'!$G35</f>
        <v>0.430452674897119</v>
      </c>
      <c r="AL35" s="8">
        <f>(AI35)/'true value and the measurement'!$G35</f>
        <v>0.0189757658893461</v>
      </c>
      <c r="AM35" s="8">
        <f>(AJ35)/'true value and the measurement'!$G35</f>
        <v>0.38047553726566</v>
      </c>
    </row>
    <row r="36" spans="1:39">
      <c r="A36" s="3">
        <v>3</v>
      </c>
      <c r="B36" s="3">
        <v>1</v>
      </c>
      <c r="C36" s="3">
        <v>6</v>
      </c>
      <c r="D36" s="3">
        <v>6</v>
      </c>
      <c r="E36" s="4">
        <v>-0.114833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-0.114833</v>
      </c>
      <c r="V36" s="1">
        <v>-0.114592</v>
      </c>
      <c r="W36" s="1">
        <v>1</v>
      </c>
      <c r="X36" s="1">
        <v>11</v>
      </c>
      <c r="Y36" s="1">
        <v>11</v>
      </c>
      <c r="Z36" s="1">
        <v>-0.109188</v>
      </c>
      <c r="AA36" s="1">
        <v>-0.109288</v>
      </c>
      <c r="AB36" s="1">
        <v>1</v>
      </c>
      <c r="AC36" s="1">
        <v>11</v>
      </c>
      <c r="AD36" s="1">
        <v>11</v>
      </c>
      <c r="AE36" s="1">
        <v>-0.114833</v>
      </c>
      <c r="AF36" s="1">
        <v>-0.115112</v>
      </c>
      <c r="AG36" s="1">
        <v>1</v>
      </c>
      <c r="AH36" s="1">
        <f>ABS(V36-'true value and the measurement'!$F36)</f>
        <v>0.002592</v>
      </c>
      <c r="AI36" s="1">
        <f>ABS(AA36-'true value and the measurement'!$F36)</f>
        <v>0.00271200000000001</v>
      </c>
      <c r="AJ36" s="1">
        <f>ABS(AF36-'true value and the measurement'!$F36)</f>
        <v>0.003112</v>
      </c>
      <c r="AK36" s="8">
        <f>(AH36)/'true value and the measurement'!$G36</f>
        <v>0.916873010258223</v>
      </c>
      <c r="AL36" s="8">
        <f>(AI36)/'true value and the measurement'!$G36</f>
        <v>0.959320834807218</v>
      </c>
      <c r="AM36" s="8">
        <f>(AJ36)/'true value and the measurement'!$G36</f>
        <v>1.10081358330386</v>
      </c>
    </row>
    <row r="37" spans="1:39">
      <c r="A37" s="3">
        <v>3</v>
      </c>
      <c r="B37" s="3">
        <v>2</v>
      </c>
      <c r="C37" s="3">
        <v>6</v>
      </c>
      <c r="D37" s="3">
        <v>6</v>
      </c>
      <c r="E37" s="4">
        <v>0.104496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0.104496</v>
      </c>
      <c r="V37" s="1">
        <v>0.104223</v>
      </c>
      <c r="W37" s="1">
        <v>1</v>
      </c>
      <c r="X37" s="1">
        <v>11</v>
      </c>
      <c r="Y37" s="1">
        <v>11</v>
      </c>
      <c r="Z37" s="1">
        <v>0.106338</v>
      </c>
      <c r="AA37" s="1">
        <v>0.10812</v>
      </c>
      <c r="AB37" s="1">
        <v>1</v>
      </c>
      <c r="AC37" s="1">
        <v>11</v>
      </c>
      <c r="AD37" s="1">
        <v>11</v>
      </c>
      <c r="AE37" s="1">
        <v>0.104496</v>
      </c>
      <c r="AF37" s="1">
        <v>0.104897</v>
      </c>
      <c r="AG37" s="1">
        <v>1</v>
      </c>
      <c r="AH37" s="1">
        <f>ABS(V37-'true value and the measurement'!$F37)</f>
        <v>0.001665</v>
      </c>
      <c r="AI37" s="1">
        <f>ABS(AA37-'true value and the measurement'!$F37)</f>
        <v>0.002232</v>
      </c>
      <c r="AJ37" s="1">
        <f>ABS(AF37-'true value and the measurement'!$F37)</f>
        <v>0.000990999999999992</v>
      </c>
      <c r="AK37" s="8">
        <f>(AH37)/'true value and the measurement'!$G37</f>
        <v>0.597631012203876</v>
      </c>
      <c r="AL37" s="8">
        <f>(AI37)/'true value and the measurement'!$G37</f>
        <v>0.801148600143574</v>
      </c>
      <c r="AM37" s="8">
        <f>(AJ37)/'true value and the measurement'!$G37</f>
        <v>0.355707106963385</v>
      </c>
    </row>
    <row r="38" spans="1:39">
      <c r="A38" s="3">
        <v>3</v>
      </c>
      <c r="B38" s="3">
        <v>1</v>
      </c>
      <c r="C38" s="3">
        <v>13</v>
      </c>
      <c r="D38" s="3">
        <v>13</v>
      </c>
      <c r="E38" s="4">
        <v>-0.127255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-0.127255</v>
      </c>
      <c r="V38" s="1">
        <v>-0.132519</v>
      </c>
      <c r="W38" s="1">
        <v>1</v>
      </c>
      <c r="X38" s="1">
        <v>12</v>
      </c>
      <c r="Y38" s="1">
        <v>12</v>
      </c>
      <c r="Z38" s="1">
        <v>-0.133172</v>
      </c>
      <c r="AA38" s="1">
        <v>-0.135167</v>
      </c>
      <c r="AB38" s="1">
        <v>1</v>
      </c>
      <c r="AC38" s="1">
        <v>12</v>
      </c>
      <c r="AD38" s="1">
        <v>12</v>
      </c>
      <c r="AE38" s="1">
        <v>-0.127255</v>
      </c>
      <c r="AF38" s="1">
        <v>-0.133908</v>
      </c>
      <c r="AG38" s="1">
        <v>1</v>
      </c>
      <c r="AH38" s="1">
        <f>ABS(V38-'true value and the measurement'!$F38)</f>
        <v>0.00248100000000001</v>
      </c>
      <c r="AI38" s="1">
        <f>ABS(AA38-'true value and the measurement'!$F38)</f>
        <v>0.000167</v>
      </c>
      <c r="AJ38" s="1">
        <f>ABS(AF38-'true value and the measurement'!$F38)</f>
        <v>0.00109200000000001</v>
      </c>
      <c r="AK38" s="8">
        <f>(AH38)/'true value and the measurement'!$G38</f>
        <v>0.832550335570474</v>
      </c>
      <c r="AL38" s="8">
        <f>(AI38)/'true value and the measurement'!$G38</f>
        <v>0.056040268456376</v>
      </c>
      <c r="AM38" s="8">
        <f>(AJ38)/'true value and the measurement'!$G38</f>
        <v>0.366442953020137</v>
      </c>
    </row>
    <row r="39" spans="1:39">
      <c r="A39" s="3">
        <v>3</v>
      </c>
      <c r="B39" s="3">
        <v>2</v>
      </c>
      <c r="C39" s="3">
        <v>13</v>
      </c>
      <c r="D39" s="3">
        <v>13</v>
      </c>
      <c r="E39" s="4">
        <v>-0.059182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-0.059182</v>
      </c>
      <c r="V39" s="1">
        <v>-0.0592538</v>
      </c>
      <c r="W39" s="1">
        <v>1</v>
      </c>
      <c r="X39" s="1">
        <v>12</v>
      </c>
      <c r="Y39" s="1">
        <v>12</v>
      </c>
      <c r="Z39" s="1">
        <v>-0.057442</v>
      </c>
      <c r="AA39" s="1">
        <v>-0.0573252</v>
      </c>
      <c r="AB39" s="1">
        <v>1</v>
      </c>
      <c r="AC39" s="1">
        <v>12</v>
      </c>
      <c r="AD39" s="1">
        <v>12</v>
      </c>
      <c r="AE39" s="1">
        <v>-0.059182</v>
      </c>
      <c r="AF39" s="1">
        <v>-0.0590774</v>
      </c>
      <c r="AG39" s="1">
        <v>1</v>
      </c>
      <c r="AH39" s="1">
        <f>ABS(V39-'true value and the measurement'!$F39)</f>
        <v>0.0012538</v>
      </c>
      <c r="AI39" s="1">
        <f>ABS(AA39-'true value and the measurement'!$F39)</f>
        <v>0.000674800000000003</v>
      </c>
      <c r="AJ39" s="1">
        <f>ABS(AF39-'true value and the measurement'!$F39)</f>
        <v>0.0010774</v>
      </c>
      <c r="AK39" s="8">
        <f>(AH39)/'true value and the measurement'!$G39</f>
        <v>0.508228617754357</v>
      </c>
      <c r="AL39" s="8">
        <f>(AI39)/'true value and the measurement'!$G39</f>
        <v>0.273530603972437</v>
      </c>
      <c r="AM39" s="8">
        <f>(AJ39)/'true value and the measurement'!$G39</f>
        <v>0.436724766923388</v>
      </c>
    </row>
    <row r="40" spans="1:39">
      <c r="A40" s="3">
        <v>3</v>
      </c>
      <c r="B40" s="3">
        <v>1</v>
      </c>
      <c r="C40" s="3">
        <v>14</v>
      </c>
      <c r="D40" s="3">
        <v>14</v>
      </c>
      <c r="E40" s="4">
        <v>-0.141959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-0.141959</v>
      </c>
      <c r="V40" s="1">
        <v>-0.145828</v>
      </c>
      <c r="W40" s="1">
        <v>1</v>
      </c>
      <c r="X40" s="1">
        <v>13</v>
      </c>
      <c r="Y40" s="1">
        <v>13</v>
      </c>
      <c r="Z40" s="1">
        <v>-0.14422</v>
      </c>
      <c r="AA40" s="1">
        <v>-0.145722</v>
      </c>
      <c r="AB40" s="1">
        <v>1</v>
      </c>
      <c r="AC40" s="1">
        <v>13</v>
      </c>
      <c r="AD40" s="1">
        <v>13</v>
      </c>
      <c r="AE40" s="1">
        <v>-0.141959</v>
      </c>
      <c r="AF40" s="1">
        <v>-0.146317</v>
      </c>
      <c r="AG40" s="1">
        <v>1</v>
      </c>
      <c r="AH40" s="1">
        <f>ABS(V40-'true value and the measurement'!$F40)</f>
        <v>0.00317199999999998</v>
      </c>
      <c r="AI40" s="1">
        <f>ABS(AA40-'true value and the measurement'!$F40)</f>
        <v>0.003278</v>
      </c>
      <c r="AJ40" s="1">
        <f>ABS(AF40-'true value and the measurement'!$F40)</f>
        <v>0.00268299999999999</v>
      </c>
      <c r="AK40" s="8">
        <f>(AH40)/'true value and the measurement'!$G40</f>
        <v>1.03221607549625</v>
      </c>
      <c r="AL40" s="8">
        <f>(AI40)/'true value and the measurement'!$G40</f>
        <v>1.06671005532053</v>
      </c>
      <c r="AM40" s="8">
        <f>(AJ40)/'true value and the measurement'!$G40</f>
        <v>0.873088187438982</v>
      </c>
    </row>
    <row r="41" spans="1:39">
      <c r="A41" s="3">
        <v>3</v>
      </c>
      <c r="B41" s="3">
        <v>2</v>
      </c>
      <c r="C41" s="3">
        <v>14</v>
      </c>
      <c r="D41" s="3">
        <v>14</v>
      </c>
      <c r="E41" s="4">
        <v>-0.051928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-0.051928</v>
      </c>
      <c r="V41" s="1">
        <v>-0.0517099</v>
      </c>
      <c r="W41" s="1">
        <v>1</v>
      </c>
      <c r="X41" s="1">
        <v>13</v>
      </c>
      <c r="Y41" s="1">
        <v>13</v>
      </c>
      <c r="Z41" s="1">
        <v>-0.050993</v>
      </c>
      <c r="AA41" s="1">
        <v>-0.0495813</v>
      </c>
      <c r="AB41" s="1">
        <v>1</v>
      </c>
      <c r="AC41" s="1">
        <v>13</v>
      </c>
      <c r="AD41" s="1">
        <v>13</v>
      </c>
      <c r="AE41" s="1">
        <v>-0.051928</v>
      </c>
      <c r="AF41" s="1">
        <v>-0.0516739</v>
      </c>
      <c r="AG41" s="1">
        <v>1</v>
      </c>
      <c r="AH41" s="1">
        <f>ABS(V41-'true value and the measurement'!$F41)</f>
        <v>0.0017099</v>
      </c>
      <c r="AI41" s="1">
        <f>ABS(AA41-'true value and the measurement'!$F41)</f>
        <v>0.000418700000000001</v>
      </c>
      <c r="AJ41" s="1">
        <f>ABS(AF41-'true value and the measurement'!$F41)</f>
        <v>0.0016739</v>
      </c>
      <c r="AK41" s="8">
        <f>(AH41)/'true value and the measurement'!$G41</f>
        <v>0.708619975134687</v>
      </c>
      <c r="AL41" s="8">
        <f>(AI41)/'true value and the measurement'!$G41</f>
        <v>0.173518441773726</v>
      </c>
      <c r="AM41" s="8">
        <f>(AJ41)/'true value and the measurement'!$G41</f>
        <v>0.693700787401574</v>
      </c>
    </row>
    <row r="42" spans="1:39">
      <c r="A42" s="3">
        <v>2</v>
      </c>
      <c r="B42" s="3">
        <v>1</v>
      </c>
      <c r="C42" s="3">
        <v>1</v>
      </c>
      <c r="D42" s="3">
        <v>2</v>
      </c>
      <c r="E42" s="4">
        <v>1.585192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1.58519</v>
      </c>
      <c r="V42" s="1">
        <v>1.59368</v>
      </c>
      <c r="W42" s="1">
        <v>1</v>
      </c>
      <c r="X42" s="1">
        <v>14</v>
      </c>
      <c r="Y42" s="1">
        <v>3</v>
      </c>
      <c r="Z42" s="1">
        <v>1.57385</v>
      </c>
      <c r="AA42" s="1">
        <v>1.54898</v>
      </c>
      <c r="AB42" s="1">
        <v>1</v>
      </c>
      <c r="AC42" s="1">
        <v>14</v>
      </c>
      <c r="AD42" s="1">
        <v>3</v>
      </c>
      <c r="AE42" s="1">
        <v>1.58519</v>
      </c>
      <c r="AF42" s="1">
        <v>1.60327</v>
      </c>
      <c r="AG42" s="1">
        <v>1</v>
      </c>
      <c r="AH42" s="1">
        <f>ABS(V42-'true value and the measurement'!$F42)</f>
        <v>0.024138</v>
      </c>
      <c r="AI42" s="1">
        <f>ABS(AA42-'true value and the measurement'!$F42)</f>
        <v>0.020562</v>
      </c>
      <c r="AJ42" s="1">
        <f>ABS(AF42-'true value and the measurement'!$F42)</f>
        <v>0.033728</v>
      </c>
      <c r="AK42" s="8">
        <f>(AH42)/'true value and the measurement'!$G42</f>
        <v>1.92426658163265</v>
      </c>
      <c r="AL42" s="8">
        <f>(AI42)/'true value and the measurement'!$G42</f>
        <v>1.63919005102041</v>
      </c>
      <c r="AM42" s="8">
        <f>(AJ42)/'true value and the measurement'!$G42</f>
        <v>2.68877551020408</v>
      </c>
    </row>
    <row r="43" spans="1:39">
      <c r="A43" s="3">
        <v>2</v>
      </c>
      <c r="B43" s="3">
        <v>2</v>
      </c>
      <c r="C43" s="3">
        <v>1</v>
      </c>
      <c r="D43" s="3">
        <v>2</v>
      </c>
      <c r="E43" s="4">
        <v>-0.205841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-0.205841</v>
      </c>
      <c r="V43" s="1">
        <v>-0.204531</v>
      </c>
      <c r="W43" s="1">
        <v>1</v>
      </c>
      <c r="X43" s="1">
        <v>14</v>
      </c>
      <c r="Y43" s="1">
        <v>3</v>
      </c>
      <c r="Z43" s="1">
        <v>-0.207008</v>
      </c>
      <c r="AA43" s="1">
        <v>-0.206922</v>
      </c>
      <c r="AB43" s="1">
        <v>1</v>
      </c>
      <c r="AC43" s="1">
        <v>14</v>
      </c>
      <c r="AD43" s="1">
        <v>3</v>
      </c>
      <c r="AE43" s="1">
        <v>-0.205841</v>
      </c>
      <c r="AF43" s="1">
        <v>-0.203415</v>
      </c>
      <c r="AG43" s="1">
        <v>1</v>
      </c>
      <c r="AH43" s="1">
        <f>ABS(V43-'true value and the measurement'!$F43)</f>
        <v>0.000320999999999988</v>
      </c>
      <c r="AI43" s="1">
        <f>ABS(AA43-'true value and the measurement'!$F43)</f>
        <v>0.00271199999999999</v>
      </c>
      <c r="AJ43" s="1">
        <f>ABS(AF43-'true value and the measurement'!$F43)</f>
        <v>0.00079499999999999</v>
      </c>
      <c r="AK43" s="8">
        <f>(AH43)/'true value and the measurement'!$G43</f>
        <v>0.0932868352223156</v>
      </c>
      <c r="AL43" s="8">
        <f>(AI43)/'true value and the measurement'!$G43</f>
        <v>0.788142981691367</v>
      </c>
      <c r="AM43" s="8">
        <f>(AJ43)/'true value and the measurement'!$G43</f>
        <v>0.231037489102002</v>
      </c>
    </row>
    <row r="44" spans="1:39">
      <c r="A44" s="3">
        <v>2</v>
      </c>
      <c r="B44" s="3">
        <v>1</v>
      </c>
      <c r="C44" s="3">
        <v>2</v>
      </c>
      <c r="D44" s="3">
        <v>3</v>
      </c>
      <c r="E44" s="4">
        <v>0.741667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0.741667</v>
      </c>
      <c r="V44" s="1">
        <v>0.737574</v>
      </c>
      <c r="W44" s="1">
        <v>1</v>
      </c>
      <c r="X44" s="1">
        <v>3</v>
      </c>
      <c r="Y44" s="1">
        <v>2</v>
      </c>
      <c r="Z44" s="1">
        <v>0.728632</v>
      </c>
      <c r="AA44" s="1">
        <v>0.724831</v>
      </c>
      <c r="AB44" s="1">
        <v>1</v>
      </c>
      <c r="AC44" s="1">
        <v>3</v>
      </c>
      <c r="AD44" s="1">
        <v>2</v>
      </c>
      <c r="AE44" s="1">
        <v>0.741667</v>
      </c>
      <c r="AF44" s="1">
        <v>0.74123</v>
      </c>
      <c r="AG44" s="1">
        <v>1</v>
      </c>
      <c r="AH44" s="1">
        <f>ABS(V44-'true value and the measurement'!$F44)</f>
        <v>0.004583</v>
      </c>
      <c r="AI44" s="1">
        <f>ABS(AA44-'true value and the measurement'!$F44)</f>
        <v>0.00815999999999995</v>
      </c>
      <c r="AJ44" s="1">
        <f>ABS(AF44-'true value and the measurement'!$F44)</f>
        <v>0.00823900000000011</v>
      </c>
      <c r="AK44" s="8">
        <f>(AH44)/'true value and the measurement'!$G44</f>
        <v>0.657815415530358</v>
      </c>
      <c r="AL44" s="8">
        <f>(AI44)/'true value and the measurement'!$G44</f>
        <v>1.17123582603702</v>
      </c>
      <c r="AM44" s="8">
        <f>(AJ44)/'true value and the measurement'!$G44</f>
        <v>1.18257499641167</v>
      </c>
    </row>
    <row r="45" spans="1:39">
      <c r="A45" s="3">
        <v>2</v>
      </c>
      <c r="B45" s="3">
        <v>2</v>
      </c>
      <c r="C45" s="3">
        <v>2</v>
      </c>
      <c r="D45" s="3">
        <v>3</v>
      </c>
      <c r="E45" s="4">
        <v>0.034783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0.034783</v>
      </c>
      <c r="V45" s="1">
        <v>0.0321301</v>
      </c>
      <c r="W45" s="1">
        <v>1</v>
      </c>
      <c r="X45" s="1">
        <v>3</v>
      </c>
      <c r="Y45" s="1">
        <v>2</v>
      </c>
      <c r="Z45" s="1">
        <v>0.032833</v>
      </c>
      <c r="AA45" s="1">
        <v>0.0346216</v>
      </c>
      <c r="AB45" s="1">
        <v>1</v>
      </c>
      <c r="AC45" s="1">
        <v>3</v>
      </c>
      <c r="AD45" s="1">
        <v>2</v>
      </c>
      <c r="AE45" s="1">
        <v>0.034783</v>
      </c>
      <c r="AF45" s="1">
        <v>0.0339701</v>
      </c>
      <c r="AG45" s="1">
        <v>1</v>
      </c>
      <c r="AH45" s="1">
        <f>ABS(V45-'true value and the measurement'!$F45)</f>
        <v>0.0034119</v>
      </c>
      <c r="AI45" s="1">
        <f>ABS(AA45-'true value and the measurement'!$F45)</f>
        <v>0.000920399999999995</v>
      </c>
      <c r="AJ45" s="1">
        <f>ABS(AF45-'true value and the measurement'!$F45)</f>
        <v>0.00157189999999999</v>
      </c>
      <c r="AK45" s="8">
        <f>(AH45)/'true value and the measurement'!$G45</f>
        <v>1.47255071212775</v>
      </c>
      <c r="AL45" s="8">
        <f>(AI45)/'true value and the measurement'!$G45</f>
        <v>0.397237807509709</v>
      </c>
      <c r="AM45" s="8">
        <f>(AJ45)/'true value and the measurement'!$G45</f>
        <v>0.678420371169613</v>
      </c>
    </row>
    <row r="46" spans="1:39">
      <c r="A46" s="3">
        <v>2</v>
      </c>
      <c r="B46" s="3">
        <v>1</v>
      </c>
      <c r="C46" s="3">
        <v>2</v>
      </c>
      <c r="D46" s="3">
        <v>4</v>
      </c>
      <c r="E46" s="4">
        <v>0.564463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0.564463</v>
      </c>
      <c r="V46" s="1">
        <v>0.571926</v>
      </c>
      <c r="W46" s="1">
        <v>1</v>
      </c>
      <c r="X46" s="1">
        <v>3</v>
      </c>
      <c r="Y46" s="1">
        <v>6</v>
      </c>
      <c r="Z46" s="1">
        <v>0.565334</v>
      </c>
      <c r="AA46" s="1">
        <v>0.557307</v>
      </c>
      <c r="AB46" s="1">
        <v>1</v>
      </c>
      <c r="AC46" s="1">
        <v>3</v>
      </c>
      <c r="AD46" s="1">
        <v>6</v>
      </c>
      <c r="AE46" s="1">
        <v>0.564463</v>
      </c>
      <c r="AF46" s="1">
        <v>0.574653</v>
      </c>
      <c r="AG46" s="1">
        <v>1</v>
      </c>
      <c r="AH46" s="1">
        <f>ABS(V46-'true value and the measurement'!$F46)</f>
        <v>0.00995900000000005</v>
      </c>
      <c r="AI46" s="1">
        <f>ABS(AA46-'true value and the measurement'!$F46)</f>
        <v>0.00466</v>
      </c>
      <c r="AJ46" s="1">
        <f>ABS(AF46-'true value and the measurement'!$F46)</f>
        <v>0.012686</v>
      </c>
      <c r="AK46" s="8">
        <f>(AH46)/'true value and the measurement'!$G46</f>
        <v>1.70940611053897</v>
      </c>
      <c r="AL46" s="8">
        <f>(AI46)/'true value and the measurement'!$G46</f>
        <v>0.799862684517679</v>
      </c>
      <c r="AM46" s="8">
        <f>(AJ46)/'true value and the measurement'!$G46</f>
        <v>2.17748026089941</v>
      </c>
    </row>
    <row r="47" spans="1:39">
      <c r="A47" s="3">
        <v>2</v>
      </c>
      <c r="B47" s="3">
        <v>2</v>
      </c>
      <c r="C47" s="3">
        <v>2</v>
      </c>
      <c r="D47" s="3">
        <v>4</v>
      </c>
      <c r="E47" s="4">
        <v>-0.0151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-0.0151</v>
      </c>
      <c r="V47" s="1">
        <v>-0.019846</v>
      </c>
      <c r="W47" s="1">
        <v>1</v>
      </c>
      <c r="X47" s="1">
        <v>3</v>
      </c>
      <c r="Y47" s="1">
        <v>6</v>
      </c>
      <c r="Z47" s="1">
        <v>-0.013933</v>
      </c>
      <c r="AA47" s="1">
        <v>-0.0102662</v>
      </c>
      <c r="AB47" s="1">
        <v>1</v>
      </c>
      <c r="AC47" s="1">
        <v>3</v>
      </c>
      <c r="AD47" s="1">
        <v>6</v>
      </c>
      <c r="AE47" s="1">
        <v>-0.0151</v>
      </c>
      <c r="AF47" s="1">
        <v>-0.0185347</v>
      </c>
      <c r="AG47" s="1">
        <v>1</v>
      </c>
      <c r="AH47" s="1">
        <f>ABS(V47-'true value and the measurement'!$F47)</f>
        <v>0.005521</v>
      </c>
      <c r="AI47" s="1">
        <f>ABS(AA47-'true value and the measurement'!$F47)</f>
        <v>0.0040588</v>
      </c>
      <c r="AJ47" s="1">
        <f>ABS(AF47-'true value and the measurement'!$F47)</f>
        <v>0.0042097</v>
      </c>
      <c r="AK47" s="8">
        <f>(AH47)/'true value and the measurement'!$G47</f>
        <v>2.53722426470588</v>
      </c>
      <c r="AL47" s="8">
        <f>(AI47)/'true value and the measurement'!$G47</f>
        <v>1.86525735294118</v>
      </c>
      <c r="AM47" s="8">
        <f>(AJ47)/'true value and the measurement'!$G47</f>
        <v>1.93460477941177</v>
      </c>
    </row>
    <row r="48" spans="1:39">
      <c r="A48" s="3">
        <v>2</v>
      </c>
      <c r="B48" s="3">
        <v>1</v>
      </c>
      <c r="C48" s="3">
        <v>1</v>
      </c>
      <c r="D48" s="3">
        <v>5</v>
      </c>
      <c r="E48" s="4">
        <v>0.75354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0.75354</v>
      </c>
      <c r="V48" s="1">
        <v>0.765705</v>
      </c>
      <c r="W48" s="1">
        <v>1</v>
      </c>
      <c r="X48" s="1">
        <v>14</v>
      </c>
      <c r="Y48" s="1">
        <v>4</v>
      </c>
      <c r="Z48" s="1">
        <v>0.762567</v>
      </c>
      <c r="AA48" s="1">
        <v>0.747095</v>
      </c>
      <c r="AB48" s="1">
        <v>1</v>
      </c>
      <c r="AC48" s="1">
        <v>14</v>
      </c>
      <c r="AD48" s="1">
        <v>4</v>
      </c>
      <c r="AE48" s="1">
        <v>0.75354</v>
      </c>
      <c r="AF48" s="1">
        <v>0.769888</v>
      </c>
      <c r="AG48" s="1">
        <v>1</v>
      </c>
      <c r="AH48" s="1">
        <f>ABS(V48-'true value and the measurement'!$F48)</f>
        <v>0.0107729999999999</v>
      </c>
      <c r="AI48" s="1">
        <f>ABS(AA48-'true value and the measurement'!$F48)</f>
        <v>0.00783700000000009</v>
      </c>
      <c r="AJ48" s="1">
        <f>ABS(AF48-'true value and the measurement'!$F48)</f>
        <v>0.014956</v>
      </c>
      <c r="AK48" s="8">
        <f>(AH48)/'true value and the measurement'!$G48</f>
        <v>1.51455082243778</v>
      </c>
      <c r="AL48" s="8">
        <f>(AI48)/'true value and the measurement'!$G48</f>
        <v>1.10178546323634</v>
      </c>
      <c r="AM48" s="8">
        <f>(AJ48)/'true value and the measurement'!$G48</f>
        <v>2.10262898917475</v>
      </c>
    </row>
    <row r="49" spans="1:39">
      <c r="A49" s="3">
        <v>2</v>
      </c>
      <c r="B49" s="3">
        <v>2</v>
      </c>
      <c r="C49" s="3">
        <v>1</v>
      </c>
      <c r="D49" s="3">
        <v>5</v>
      </c>
      <c r="E49" s="4">
        <v>0.039824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0.039824</v>
      </c>
      <c r="V49" s="1">
        <v>0.0377345</v>
      </c>
      <c r="W49" s="1">
        <v>1</v>
      </c>
      <c r="X49" s="1">
        <v>14</v>
      </c>
      <c r="Y49" s="1">
        <v>4</v>
      </c>
      <c r="Z49" s="1">
        <v>0.035833</v>
      </c>
      <c r="AA49" s="1">
        <v>0.0370508</v>
      </c>
      <c r="AB49" s="1">
        <v>1</v>
      </c>
      <c r="AC49" s="1">
        <v>14</v>
      </c>
      <c r="AD49" s="1">
        <v>4</v>
      </c>
      <c r="AE49" s="1">
        <v>0.039824</v>
      </c>
      <c r="AF49" s="1">
        <v>0.0394663</v>
      </c>
      <c r="AG49" s="1">
        <v>1</v>
      </c>
      <c r="AH49" s="1">
        <f>ABS(V49-'true value and the measurement'!$F49)</f>
        <v>6.85000000000061e-5</v>
      </c>
      <c r="AI49" s="1">
        <f>ABS(AA49-'true value and the measurement'!$F49)</f>
        <v>0.000752200000000001</v>
      </c>
      <c r="AJ49" s="1">
        <f>ABS(AF49-'true value and the measurement'!$F49)</f>
        <v>0.0016633</v>
      </c>
      <c r="AK49" s="8">
        <f>(AH49)/'true value and the measurement'!$G49</f>
        <v>0.0293739279588362</v>
      </c>
      <c r="AL49" s="8">
        <f>(AI49)/'true value and the measurement'!$G49</f>
        <v>0.322555746140652</v>
      </c>
      <c r="AM49" s="8">
        <f>(AJ49)/'true value and the measurement'!$G49</f>
        <v>0.713250428816466</v>
      </c>
    </row>
    <row r="50" spans="1:39">
      <c r="A50" s="3">
        <v>2</v>
      </c>
      <c r="B50" s="3">
        <v>1</v>
      </c>
      <c r="C50" s="3">
        <v>2</v>
      </c>
      <c r="D50" s="3">
        <v>5</v>
      </c>
      <c r="E50" s="4">
        <v>0.41383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0.41383</v>
      </c>
      <c r="V50" s="1">
        <v>0.419512</v>
      </c>
      <c r="W50" s="1">
        <v>1</v>
      </c>
      <c r="X50" s="1">
        <v>3</v>
      </c>
      <c r="Y50" s="1">
        <v>4</v>
      </c>
      <c r="Z50" s="1">
        <v>0.412786</v>
      </c>
      <c r="AA50" s="1">
        <v>0.412028</v>
      </c>
      <c r="AB50" s="1">
        <v>1</v>
      </c>
      <c r="AC50" s="1">
        <v>3</v>
      </c>
      <c r="AD50" s="1">
        <v>4</v>
      </c>
      <c r="AE50" s="1">
        <v>0.41383</v>
      </c>
      <c r="AF50" s="1">
        <v>0.42164</v>
      </c>
      <c r="AG50" s="1">
        <v>1</v>
      </c>
      <c r="AH50" s="1">
        <f>ABS(V50-'true value and the measurement'!$F50)</f>
        <v>0.004944</v>
      </c>
      <c r="AI50" s="1">
        <f>ABS(AA50-'true value and the measurement'!$F50)</f>
        <v>0.00253999999999999</v>
      </c>
      <c r="AJ50" s="1">
        <f>ABS(AF50-'true value and the measurement'!$F50)</f>
        <v>0.00707200000000002</v>
      </c>
      <c r="AK50" s="8">
        <f>(AH50)/'true value and the measurement'!$G50</f>
        <v>1.02064409578861</v>
      </c>
      <c r="AL50" s="8">
        <f>(AI50)/'true value and the measurement'!$G50</f>
        <v>0.52436003303055</v>
      </c>
      <c r="AM50" s="8">
        <f>(AJ50)/'true value and the measurement'!$G50</f>
        <v>1.45995045417011</v>
      </c>
    </row>
    <row r="51" spans="1:39">
      <c r="A51" s="3">
        <v>2</v>
      </c>
      <c r="B51" s="3">
        <v>2</v>
      </c>
      <c r="C51" s="3">
        <v>2</v>
      </c>
      <c r="D51" s="3">
        <v>5</v>
      </c>
      <c r="E51" s="4">
        <v>0.008856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0.008856</v>
      </c>
      <c r="V51" s="1">
        <v>0.00892578</v>
      </c>
      <c r="W51" s="1">
        <v>1</v>
      </c>
      <c r="X51" s="1">
        <v>3</v>
      </c>
      <c r="Y51" s="1">
        <v>4</v>
      </c>
      <c r="Z51" s="1">
        <v>0.011679</v>
      </c>
      <c r="AA51" s="1">
        <v>0.0132875</v>
      </c>
      <c r="AB51" s="1">
        <v>1</v>
      </c>
      <c r="AC51" s="1">
        <v>3</v>
      </c>
      <c r="AD51" s="1">
        <v>4</v>
      </c>
      <c r="AE51" s="1">
        <v>0.008856</v>
      </c>
      <c r="AF51" s="1">
        <v>0.00967075</v>
      </c>
      <c r="AG51" s="1">
        <v>1</v>
      </c>
      <c r="AH51" s="1">
        <f>ABS(V51-'true value and the measurement'!$F51)</f>
        <v>0.00229522</v>
      </c>
      <c r="AI51" s="1">
        <f>ABS(AA51-'true value and the measurement'!$F51)</f>
        <v>0.0020665</v>
      </c>
      <c r="AJ51" s="1">
        <f>ABS(AF51-'true value and the measurement'!$F51)</f>
        <v>0.00155025</v>
      </c>
      <c r="AK51" s="8">
        <f>(AH51)/'true value and the measurement'!$G51</f>
        <v>1.06506728538283</v>
      </c>
      <c r="AL51" s="8">
        <f>(AI51)/'true value and the measurement'!$G51</f>
        <v>0.95893271461717</v>
      </c>
      <c r="AM51" s="8">
        <f>(AJ51)/'true value and the measurement'!$G51</f>
        <v>0.719373549883991</v>
      </c>
    </row>
    <row r="52" spans="1:39">
      <c r="A52" s="3">
        <v>2</v>
      </c>
      <c r="B52" s="3">
        <v>1</v>
      </c>
      <c r="C52" s="3">
        <v>3</v>
      </c>
      <c r="D52" s="3">
        <v>4</v>
      </c>
      <c r="E52" s="4">
        <v>-0.228235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-0.228235</v>
      </c>
      <c r="V52" s="1">
        <v>-0.227451</v>
      </c>
      <c r="W52" s="1">
        <v>1</v>
      </c>
      <c r="X52" s="1">
        <v>2</v>
      </c>
      <c r="Y52" s="1">
        <v>6</v>
      </c>
      <c r="Z52" s="1">
        <v>-0.228113</v>
      </c>
      <c r="AA52" s="1">
        <v>-0.227749</v>
      </c>
      <c r="AB52" s="1">
        <v>1</v>
      </c>
      <c r="AC52" s="1">
        <v>2</v>
      </c>
      <c r="AD52" s="1">
        <v>6</v>
      </c>
      <c r="AE52" s="1">
        <v>-0.228235</v>
      </c>
      <c r="AF52" s="1">
        <v>-0.228686</v>
      </c>
      <c r="AG52" s="1">
        <v>1</v>
      </c>
      <c r="AH52" s="1">
        <f>ABS(V52-'true value and the measurement'!$F52)</f>
        <v>0.004829</v>
      </c>
      <c r="AI52" s="1">
        <f>ABS(AA52-'true value and the measurement'!$F52)</f>
        <v>0.00453099999999998</v>
      </c>
      <c r="AJ52" s="1">
        <f>ABS(AF52-'true value and the measurement'!$F52)</f>
        <v>0.00359399999999999</v>
      </c>
      <c r="AK52" s="8">
        <f>(AH52)/'true value and the measurement'!$G52</f>
        <v>1.33066960595205</v>
      </c>
      <c r="AL52" s="8">
        <f>(AI52)/'true value and the measurement'!$G52</f>
        <v>1.24855332047395</v>
      </c>
      <c r="AM52" s="8">
        <f>(AJ52)/'true value and the measurement'!$G52</f>
        <v>0.990355469826395</v>
      </c>
    </row>
    <row r="53" spans="1:39">
      <c r="A53" s="3">
        <v>2</v>
      </c>
      <c r="B53" s="3">
        <v>2</v>
      </c>
      <c r="C53" s="3">
        <v>3</v>
      </c>
      <c r="D53" s="3">
        <v>4</v>
      </c>
      <c r="E53" s="4">
        <v>0.039189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0.039189</v>
      </c>
      <c r="V53" s="1">
        <v>0.0349903</v>
      </c>
      <c r="W53" s="1">
        <v>1</v>
      </c>
      <c r="X53" s="1">
        <v>2</v>
      </c>
      <c r="Y53" s="1">
        <v>6</v>
      </c>
      <c r="Z53" s="1">
        <v>0.0366</v>
      </c>
      <c r="AA53" s="1">
        <v>0.0387669</v>
      </c>
      <c r="AB53" s="1">
        <v>1</v>
      </c>
      <c r="AC53" s="1">
        <v>2</v>
      </c>
      <c r="AD53" s="1">
        <v>6</v>
      </c>
      <c r="AE53" s="1">
        <v>0.039189</v>
      </c>
      <c r="AF53" s="1">
        <v>0.0353391</v>
      </c>
      <c r="AG53" s="1">
        <v>1</v>
      </c>
      <c r="AH53" s="1">
        <f>ABS(V53-'true value and the measurement'!$F53)</f>
        <v>0.0016807</v>
      </c>
      <c r="AI53" s="1">
        <f>ABS(AA53-'true value and the measurement'!$F53)</f>
        <v>0.0020959</v>
      </c>
      <c r="AJ53" s="1">
        <f>ABS(AF53-'true value and the measurement'!$F53)</f>
        <v>0.0013319</v>
      </c>
      <c r="AK53" s="8">
        <f>(AH53)/'true value and the measurement'!$G53</f>
        <v>0.723192771084337</v>
      </c>
      <c r="AL53" s="8">
        <f>(AI53)/'true value and the measurement'!$G53</f>
        <v>0.901850258175558</v>
      </c>
      <c r="AM53" s="8">
        <f>(AJ53)/'true value and the measurement'!$G53</f>
        <v>0.573106712564546</v>
      </c>
    </row>
    <row r="54" spans="1:39">
      <c r="A54" s="5">
        <v>2</v>
      </c>
      <c r="B54" s="5">
        <v>1</v>
      </c>
      <c r="C54" s="5">
        <v>4</v>
      </c>
      <c r="D54" s="5">
        <v>5</v>
      </c>
      <c r="E54" s="14">
        <v>-0.658847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-0.658847</v>
      </c>
      <c r="N54" s="1">
        <v>-0.619856</v>
      </c>
      <c r="O54" s="1">
        <f>N54-(-0.617584)</f>
        <v>-0.00227199999999994</v>
      </c>
      <c r="P54" s="1">
        <v>-0.63789</v>
      </c>
      <c r="Q54" s="1">
        <f>P54+0.617584</f>
        <v>-0.0203059999999999</v>
      </c>
      <c r="V54" s="1">
        <v>-0.637106</v>
      </c>
      <c r="W54" s="1">
        <v>3</v>
      </c>
      <c r="X54" s="1">
        <v>6</v>
      </c>
      <c r="Y54" s="1">
        <v>4</v>
      </c>
      <c r="Z54" s="1">
        <v>-0.690084</v>
      </c>
      <c r="AA54" s="1">
        <v>-0.609684</v>
      </c>
      <c r="AB54" s="1">
        <v>3</v>
      </c>
      <c r="AC54" s="1">
        <v>6</v>
      </c>
      <c r="AD54" s="1">
        <v>4</v>
      </c>
      <c r="AE54" s="1">
        <v>-0.658847</v>
      </c>
      <c r="AF54" s="1">
        <v>-0.639447</v>
      </c>
      <c r="AG54" s="1">
        <v>3</v>
      </c>
      <c r="AH54" s="1">
        <f>ABS(V54-'true value and the measurement'!$F54)</f>
        <v>0.0195219999999999</v>
      </c>
      <c r="AI54" s="1">
        <f>ABS(AA54-'true value and the measurement'!$F54)</f>
        <v>0.00790000000000002</v>
      </c>
      <c r="AJ54" s="1">
        <f>ABS(AF54-'true value and the measurement'!$F54)</f>
        <v>0.021863</v>
      </c>
      <c r="AK54" s="8">
        <f>(AH54)/'true value and the measurement'!$G54</f>
        <v>3.15023398418588</v>
      </c>
      <c r="AL54" s="8">
        <f>(AI54)/'true value and the measurement'!$G54</f>
        <v>1.27481039212522</v>
      </c>
      <c r="AM54" s="8">
        <f>(AJ54)/'true value and the measurement'!$G54</f>
        <v>3.52799741810553</v>
      </c>
    </row>
    <row r="55" spans="1:39">
      <c r="A55" s="5">
        <v>2</v>
      </c>
      <c r="B55" s="5">
        <v>2</v>
      </c>
      <c r="C55" s="5">
        <v>4</v>
      </c>
      <c r="D55" s="5">
        <v>5</v>
      </c>
      <c r="E55" s="14">
        <v>0.165685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0.165685</v>
      </c>
      <c r="N55" s="1">
        <v>0.14106</v>
      </c>
      <c r="O55" s="1">
        <f>N55-0.136292</f>
        <v>0.00476799999999999</v>
      </c>
      <c r="P55" s="1">
        <v>0.153726</v>
      </c>
      <c r="Q55" s="1">
        <f>P55-0.1362</f>
        <v>0.017526</v>
      </c>
      <c r="V55" s="1">
        <v>0.15306</v>
      </c>
      <c r="W55" s="1">
        <v>3</v>
      </c>
      <c r="X55" s="1">
        <v>6</v>
      </c>
      <c r="Y55" s="1">
        <v>4</v>
      </c>
      <c r="Z55" s="1">
        <v>0.107781</v>
      </c>
      <c r="AA55" s="1">
        <v>0.125538</v>
      </c>
      <c r="AB55" s="1">
        <v>3</v>
      </c>
      <c r="AC55" s="1">
        <v>6</v>
      </c>
      <c r="AD55" s="1">
        <v>4</v>
      </c>
      <c r="AE55" s="1">
        <v>0.165685</v>
      </c>
      <c r="AF55" s="1">
        <v>0.15151</v>
      </c>
      <c r="AG55" s="1">
        <v>3</v>
      </c>
      <c r="AH55" s="1">
        <f>ABS(V55-'true value and the measurement'!$F55)</f>
        <v>0.016768</v>
      </c>
      <c r="AI55" s="1">
        <f>ABS(AA55-'true value and the measurement'!$F55)</f>
        <v>0.010754</v>
      </c>
      <c r="AJ55" s="1">
        <f>ABS(AF55-'true value and the measurement'!$F55)</f>
        <v>0.015218</v>
      </c>
      <c r="AK55" s="8">
        <f>(AH55)/'true value and the measurement'!$G55</f>
        <v>5.60990297758448</v>
      </c>
      <c r="AL55" s="8">
        <f>(AI55)/'true value and the measurement'!$G55</f>
        <v>3.59785881565741</v>
      </c>
      <c r="AM55" s="8">
        <f>(AJ55)/'true value and the measurement'!$G55</f>
        <v>5.09133489461359</v>
      </c>
    </row>
    <row r="56" spans="1:39">
      <c r="A56" s="3">
        <v>1</v>
      </c>
      <c r="B56" s="3">
        <v>1</v>
      </c>
      <c r="C56" s="3">
        <v>5</v>
      </c>
      <c r="D56" s="3">
        <v>6</v>
      </c>
      <c r="E56" s="4">
        <v>0.433979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0.433979</v>
      </c>
      <c r="V56" s="1">
        <v>0.432303</v>
      </c>
      <c r="W56" s="1">
        <v>1</v>
      </c>
      <c r="X56" s="1">
        <v>4</v>
      </c>
      <c r="Y56" s="1">
        <v>11</v>
      </c>
      <c r="Z56" s="1">
        <v>0.429198</v>
      </c>
      <c r="AA56" s="1">
        <v>0.431799</v>
      </c>
      <c r="AB56" s="1">
        <v>1</v>
      </c>
      <c r="AC56" s="1">
        <v>4</v>
      </c>
      <c r="AD56" s="1">
        <v>11</v>
      </c>
      <c r="AE56" s="1">
        <v>0.433979</v>
      </c>
      <c r="AF56" s="1">
        <v>0.434025</v>
      </c>
      <c r="AG56" s="1">
        <v>1</v>
      </c>
      <c r="AH56" s="1">
        <f>ABS(V56-'true value and the measurement'!$F56)</f>
        <v>0.001807</v>
      </c>
      <c r="AI56" s="1">
        <f>ABS(AA56-'true value and the measurement'!$F56)</f>
        <v>0.00231100000000001</v>
      </c>
      <c r="AJ56" s="1">
        <f>ABS(AF56-'true value and the measurement'!$F56)</f>
        <v>8.50000000000017e-5</v>
      </c>
      <c r="AK56" s="8">
        <f>(AH56)/'true value and the measurement'!$G56</f>
        <v>0.363289103337355</v>
      </c>
      <c r="AL56" s="8">
        <f>(AI56)/'true value and the measurement'!$G56</f>
        <v>0.464616003216728</v>
      </c>
      <c r="AM56" s="8">
        <f>(AJ56)/'true value and the measurement'!$G56</f>
        <v>0.0170888620828311</v>
      </c>
    </row>
    <row r="57" spans="1:39">
      <c r="A57" s="3">
        <v>1</v>
      </c>
      <c r="B57" s="3">
        <v>2</v>
      </c>
      <c r="C57" s="3">
        <v>5</v>
      </c>
      <c r="D57" s="3">
        <v>6</v>
      </c>
      <c r="E57" s="4">
        <v>0.11516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0.11516</v>
      </c>
      <c r="V57" s="1">
        <v>0.115755</v>
      </c>
      <c r="W57" s="1">
        <v>1</v>
      </c>
      <c r="X57" s="1">
        <v>4</v>
      </c>
      <c r="Y57" s="1">
        <v>11</v>
      </c>
      <c r="Z57" s="1">
        <v>0.108944</v>
      </c>
      <c r="AA57" s="1">
        <v>0.111965</v>
      </c>
      <c r="AB57" s="1">
        <v>1</v>
      </c>
      <c r="AC57" s="1">
        <v>4</v>
      </c>
      <c r="AD57" s="1">
        <v>11</v>
      </c>
      <c r="AE57" s="1">
        <v>0.11516</v>
      </c>
      <c r="AF57" s="1">
        <v>0.115895</v>
      </c>
      <c r="AG57" s="1">
        <v>1</v>
      </c>
      <c r="AH57" s="1">
        <f>ABS(V57-'true value and the measurement'!$F57)</f>
        <v>0.001551</v>
      </c>
      <c r="AI57" s="1">
        <f>ABS(AA57-'true value and the measurement'!$F57)</f>
        <v>0.002239</v>
      </c>
      <c r="AJ57" s="1">
        <f>ABS(AF57-'true value and the measurement'!$F57)</f>
        <v>0.001691</v>
      </c>
      <c r="AK57" s="8">
        <f>(AH57)/'true value and the measurement'!$G57</f>
        <v>0.545934530095036</v>
      </c>
      <c r="AL57" s="8">
        <f>(AI57)/'true value and the measurement'!$G57</f>
        <v>0.788102780711019</v>
      </c>
      <c r="AM57" s="8">
        <f>(AJ57)/'true value and the measurement'!$G57</f>
        <v>0.595212953185497</v>
      </c>
    </row>
    <row r="58" spans="1:39">
      <c r="A58" s="3">
        <v>1</v>
      </c>
      <c r="B58" s="3">
        <v>1</v>
      </c>
      <c r="C58" s="3">
        <v>4</v>
      </c>
      <c r="D58" s="3">
        <v>7</v>
      </c>
      <c r="E58" s="4">
        <v>0.283477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0.283477</v>
      </c>
      <c r="V58" s="1">
        <v>0.284651</v>
      </c>
      <c r="W58" s="1">
        <v>1</v>
      </c>
      <c r="X58" s="1">
        <v>6</v>
      </c>
      <c r="Y58" s="1">
        <v>5</v>
      </c>
      <c r="Z58" s="1">
        <v>0.290024</v>
      </c>
      <c r="AA58" s="1">
        <v>0.290405</v>
      </c>
      <c r="AB58" s="1">
        <v>1</v>
      </c>
      <c r="AC58" s="1">
        <v>6</v>
      </c>
      <c r="AD58" s="1">
        <v>5</v>
      </c>
      <c r="AE58" s="1">
        <v>0.283477</v>
      </c>
      <c r="AF58" s="1">
        <v>0.285595</v>
      </c>
      <c r="AG58" s="1">
        <v>1</v>
      </c>
      <c r="AH58" s="1">
        <f>ABS(V58-'true value and the measurement'!$F58)</f>
        <v>0.00434000000000001</v>
      </c>
      <c r="AI58" s="1">
        <f>ABS(AA58-'true value and the measurement'!$F58)</f>
        <v>0.00141400000000003</v>
      </c>
      <c r="AJ58" s="1">
        <f>ABS(AF58-'true value and the measurement'!$F58)</f>
        <v>0.00339600000000001</v>
      </c>
      <c r="AK58" s="8">
        <f>(AH58)/'true value and the measurement'!$G58</f>
        <v>1.08310456700774</v>
      </c>
      <c r="AL58" s="8">
        <f>(AI58)/'true value and the measurement'!$G58</f>
        <v>0.352882455702527</v>
      </c>
      <c r="AM58" s="8">
        <f>(AJ58)/'true value and the measurement'!$G58</f>
        <v>0.847516845520342</v>
      </c>
    </row>
    <row r="59" spans="1:39">
      <c r="A59" s="3">
        <v>1</v>
      </c>
      <c r="B59" s="3">
        <v>2</v>
      </c>
      <c r="C59" s="3">
        <v>4</v>
      </c>
      <c r="D59" s="3">
        <v>7</v>
      </c>
      <c r="E59" s="4">
        <v>-0.076358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-0.076358</v>
      </c>
      <c r="V59" s="1">
        <v>-0.0707237</v>
      </c>
      <c r="W59" s="1">
        <v>1</v>
      </c>
      <c r="X59" s="1">
        <v>6</v>
      </c>
      <c r="Y59" s="1">
        <v>5</v>
      </c>
      <c r="Z59" s="1">
        <v>-0.071816</v>
      </c>
      <c r="AA59" s="1">
        <v>-0.0772004</v>
      </c>
      <c r="AB59" s="1">
        <v>1</v>
      </c>
      <c r="AC59" s="1">
        <v>6</v>
      </c>
      <c r="AD59" s="1">
        <v>5</v>
      </c>
      <c r="AE59" s="1">
        <v>-0.076358</v>
      </c>
      <c r="AF59" s="1">
        <v>-0.0696413</v>
      </c>
      <c r="AG59" s="1">
        <v>1</v>
      </c>
      <c r="AH59" s="1">
        <f>ABS(V59-'true value and the measurement'!$F59)</f>
        <v>0.0021473</v>
      </c>
      <c r="AI59" s="1">
        <f>ABS(AA59-'true value and the measurement'!$F59)</f>
        <v>0.0043294</v>
      </c>
      <c r="AJ59" s="1">
        <f>ABS(AF59-'true value and the measurement'!$F59)</f>
        <v>0.0032297</v>
      </c>
      <c r="AK59" s="8">
        <f>(AH59)/'true value and the measurement'!$G59</f>
        <v>0.836827747466876</v>
      </c>
      <c r="AL59" s="8">
        <f>(AI59)/'true value and the measurement'!$G59</f>
        <v>1.68721745908028</v>
      </c>
      <c r="AM59" s="8">
        <f>(AJ59)/'true value and the measurement'!$G59</f>
        <v>1.25865159781762</v>
      </c>
    </row>
    <row r="60" spans="1:39">
      <c r="A60" s="3">
        <v>2</v>
      </c>
      <c r="B60" s="3">
        <v>1</v>
      </c>
      <c r="C60" s="3">
        <v>7</v>
      </c>
      <c r="D60" s="3">
        <v>8</v>
      </c>
      <c r="E60" s="4">
        <v>0.001706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1">
        <v>0.001706</v>
      </c>
      <c r="V60" s="1">
        <v>0.00142212</v>
      </c>
      <c r="W60" s="1">
        <v>1</v>
      </c>
      <c r="X60" s="1">
        <v>5</v>
      </c>
      <c r="Y60" s="1">
        <v>1</v>
      </c>
      <c r="Z60" s="1">
        <v>0.000578</v>
      </c>
      <c r="AA60" s="1">
        <v>0.00228457</v>
      </c>
      <c r="AB60" s="1">
        <v>1</v>
      </c>
      <c r="AC60" s="1">
        <v>5</v>
      </c>
      <c r="AD60" s="1">
        <v>1</v>
      </c>
      <c r="AE60" s="1">
        <v>0.001706</v>
      </c>
      <c r="AF60" s="1">
        <v>0.00167859</v>
      </c>
      <c r="AG60" s="1">
        <v>1</v>
      </c>
      <c r="AH60" s="1">
        <f>ABS(V60-'true value and the measurement'!$F60)</f>
        <v>0.00142212</v>
      </c>
      <c r="AI60" s="1">
        <f>ABS(AA60-'true value and the measurement'!$F60)</f>
        <v>0.00228457</v>
      </c>
      <c r="AJ60" s="1">
        <f>ABS(AF60-'true value and the measurement'!$F60)</f>
        <v>0.00167859</v>
      </c>
      <c r="AK60" s="8">
        <f>(AH60)/'true value and the measurement'!$G60</f>
        <v>0.683711538461539</v>
      </c>
      <c r="AL60" s="8">
        <f>(AI60)/'true value and the measurement'!$G60</f>
        <v>1.09835096153846</v>
      </c>
      <c r="AM60" s="8">
        <f>(AJ60)/'true value and the measurement'!$G60</f>
        <v>0.807014423076923</v>
      </c>
    </row>
    <row r="61" spans="1:39">
      <c r="A61" s="3">
        <v>2</v>
      </c>
      <c r="B61" s="3">
        <v>2</v>
      </c>
      <c r="C61" s="3">
        <v>7</v>
      </c>
      <c r="D61" s="3">
        <v>8</v>
      </c>
      <c r="E61" s="4">
        <v>-0.197769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-0.197769</v>
      </c>
      <c r="V61" s="1">
        <v>-0.196913</v>
      </c>
      <c r="W61" s="1">
        <v>1</v>
      </c>
      <c r="X61" s="1">
        <v>5</v>
      </c>
      <c r="Y61" s="1">
        <v>1</v>
      </c>
      <c r="Z61" s="1">
        <v>-0.19689</v>
      </c>
      <c r="AA61" s="1">
        <v>-0.200704</v>
      </c>
      <c r="AB61" s="1">
        <v>1</v>
      </c>
      <c r="AC61" s="1">
        <v>5</v>
      </c>
      <c r="AD61" s="1">
        <v>1</v>
      </c>
      <c r="AE61" s="1">
        <v>-0.197769</v>
      </c>
      <c r="AF61" s="1">
        <v>-0.196479</v>
      </c>
      <c r="AG61" s="1">
        <v>1</v>
      </c>
      <c r="AH61" s="1">
        <f>ABS(V61-'true value and the measurement'!$F61)</f>
        <v>0.000727000000000005</v>
      </c>
      <c r="AI61" s="1">
        <f>ABS(AA61-'true value and the measurement'!$F61)</f>
        <v>0.00306399999999998</v>
      </c>
      <c r="AJ61" s="1">
        <f>ABS(AF61-'true value and the measurement'!$F61)</f>
        <v>0.00116100000000002</v>
      </c>
      <c r="AK61" s="8">
        <f>(AH61)/'true value and the measurement'!$G61</f>
        <v>0.213949381989407</v>
      </c>
      <c r="AL61" s="8">
        <f>(AI61)/'true value and the measurement'!$G61</f>
        <v>0.901706886403762</v>
      </c>
      <c r="AM61" s="8">
        <f>(AJ61)/'true value and the measurement'!$G61</f>
        <v>0.341671571512661</v>
      </c>
    </row>
    <row r="62" spans="1:39">
      <c r="A62" s="3">
        <v>1</v>
      </c>
      <c r="B62" s="3">
        <v>1</v>
      </c>
      <c r="C62" s="3">
        <v>4</v>
      </c>
      <c r="D62" s="3">
        <v>9</v>
      </c>
      <c r="E62" s="4">
        <v>0.157574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0.157574</v>
      </c>
      <c r="V62" s="1">
        <v>0.158121</v>
      </c>
      <c r="W62" s="1">
        <v>1</v>
      </c>
      <c r="X62" s="1">
        <v>6</v>
      </c>
      <c r="Y62" s="1">
        <v>9</v>
      </c>
      <c r="Z62" s="1">
        <v>0.165147</v>
      </c>
      <c r="AA62" s="1">
        <v>0.160199</v>
      </c>
      <c r="AB62" s="1">
        <v>1</v>
      </c>
      <c r="AC62" s="1">
        <v>6</v>
      </c>
      <c r="AD62" s="1">
        <v>9</v>
      </c>
      <c r="AE62" s="1">
        <v>0.157574</v>
      </c>
      <c r="AF62" s="1">
        <v>0.158496</v>
      </c>
      <c r="AG62" s="1">
        <v>1</v>
      </c>
      <c r="AH62" s="1">
        <f>ABS(V62-'true value and the measurement'!$F62)</f>
        <v>0.00161399999999998</v>
      </c>
      <c r="AI62" s="1">
        <f>ABS(AA62-'true value and the measurement'!$F62)</f>
        <v>0.00046400000000002</v>
      </c>
      <c r="AJ62" s="1">
        <f>ABS(AF62-'true value and the measurement'!$F62)</f>
        <v>0.00123899999999999</v>
      </c>
      <c r="AK62" s="8">
        <f>(AH62)/'true value and the measurement'!$G62</f>
        <v>0.513195548489659</v>
      </c>
      <c r="AL62" s="8">
        <f>(AI62)/'true value and the measurement'!$G62</f>
        <v>0.147535771065189</v>
      </c>
      <c r="AM62" s="8">
        <f>(AJ62)/'true value and the measurement'!$G62</f>
        <v>0.393958664546897</v>
      </c>
    </row>
    <row r="63" spans="1:39">
      <c r="A63" s="3">
        <v>1</v>
      </c>
      <c r="B63" s="3">
        <v>2</v>
      </c>
      <c r="C63" s="3">
        <v>4</v>
      </c>
      <c r="D63" s="3">
        <v>9</v>
      </c>
      <c r="E63" s="4">
        <v>0.018904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0.018904</v>
      </c>
      <c r="V63" s="1">
        <v>0.0134775</v>
      </c>
      <c r="W63" s="1">
        <v>1</v>
      </c>
      <c r="X63" s="1">
        <v>6</v>
      </c>
      <c r="Y63" s="1">
        <v>9</v>
      </c>
      <c r="Z63" s="1">
        <v>0.014599</v>
      </c>
      <c r="AA63" s="1">
        <v>0.0113894</v>
      </c>
      <c r="AB63" s="1">
        <v>1</v>
      </c>
      <c r="AC63" s="1">
        <v>6</v>
      </c>
      <c r="AD63" s="1">
        <v>9</v>
      </c>
      <c r="AE63" s="1">
        <v>0.018904</v>
      </c>
      <c r="AF63" s="1">
        <v>0.0138566</v>
      </c>
      <c r="AG63" s="1">
        <v>1</v>
      </c>
      <c r="AH63" s="1">
        <f>ABS(V63-'true value and the measurement'!$F63)</f>
        <v>0.0007775</v>
      </c>
      <c r="AI63" s="1">
        <f>ABS(AA63-'true value and the measurement'!$F63)</f>
        <v>0.0013106</v>
      </c>
      <c r="AJ63" s="1">
        <f>ABS(AF63-'true value and the measurement'!$F63)</f>
        <v>0.0011566</v>
      </c>
      <c r="AK63" s="8">
        <f>(AH63)/'true value and the measurement'!$G63</f>
        <v>0.359122401847575</v>
      </c>
      <c r="AL63" s="8">
        <f>(AI63)/'true value and the measurement'!$G63</f>
        <v>0.605357967667437</v>
      </c>
      <c r="AM63" s="8">
        <f>(AJ63)/'true value and the measurement'!$G63</f>
        <v>0.534226327944573</v>
      </c>
    </row>
    <row r="64" spans="1:39">
      <c r="A64" s="3">
        <v>2</v>
      </c>
      <c r="B64" s="3">
        <v>1</v>
      </c>
      <c r="C64" s="3">
        <v>7</v>
      </c>
      <c r="D64" s="3">
        <v>9</v>
      </c>
      <c r="E64" s="4">
        <v>0.287359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0.287359</v>
      </c>
      <c r="V64" s="1">
        <v>0.288873</v>
      </c>
      <c r="W64" s="1">
        <v>1</v>
      </c>
      <c r="X64" s="1">
        <v>5</v>
      </c>
      <c r="Y64" s="1">
        <v>9</v>
      </c>
      <c r="Z64" s="1">
        <v>0.289573</v>
      </c>
      <c r="AA64" s="1">
        <v>0.288755</v>
      </c>
      <c r="AB64" s="1">
        <v>1</v>
      </c>
      <c r="AC64" s="1">
        <v>5</v>
      </c>
      <c r="AD64" s="1">
        <v>9</v>
      </c>
      <c r="AE64" s="1">
        <v>0.287359</v>
      </c>
      <c r="AF64" s="1">
        <v>0.289048</v>
      </c>
      <c r="AG64" s="1">
        <v>1</v>
      </c>
      <c r="AH64" s="1">
        <f>ABS(V64-'true value and the measurement'!$F64)</f>
        <v>0.000118000000000007</v>
      </c>
      <c r="AI64" s="1">
        <f>ABS(AA64-'true value and the measurement'!$F64)</f>
        <v>0.000236000000000014</v>
      </c>
      <c r="AJ64" s="1">
        <f>ABS(AF64-'true value and the measurement'!$F64)</f>
        <v>5.70000000000292e-5</v>
      </c>
      <c r="AK64" s="8">
        <f>(AH64)/'true value and the measurement'!$G64</f>
        <v>0.0294484651859264</v>
      </c>
      <c r="AL64" s="8">
        <f>(AI64)/'true value and the measurement'!$G64</f>
        <v>0.0588969303718528</v>
      </c>
      <c r="AM64" s="8">
        <f>(AJ64)/'true value and the measurement'!$G64</f>
        <v>0.0142251060643946</v>
      </c>
    </row>
    <row r="65" spans="1:39">
      <c r="A65" s="3">
        <v>2</v>
      </c>
      <c r="B65" s="3">
        <v>2</v>
      </c>
      <c r="C65" s="3">
        <v>7</v>
      </c>
      <c r="D65" s="3">
        <v>9</v>
      </c>
      <c r="E65" s="4">
        <v>0.103912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0.103912</v>
      </c>
      <c r="V65" s="1">
        <v>0.107332</v>
      </c>
      <c r="W65" s="1">
        <v>1</v>
      </c>
      <c r="X65" s="1">
        <v>5</v>
      </c>
      <c r="Y65" s="1">
        <v>9</v>
      </c>
      <c r="Z65" s="1">
        <v>0.110456</v>
      </c>
      <c r="AA65" s="1">
        <v>0.10719</v>
      </c>
      <c r="AB65" s="1">
        <v>1</v>
      </c>
      <c r="AC65" s="1">
        <v>5</v>
      </c>
      <c r="AD65" s="1">
        <v>9</v>
      </c>
      <c r="AE65" s="1">
        <v>0.103912</v>
      </c>
      <c r="AF65" s="1">
        <v>0.10757</v>
      </c>
      <c r="AG65" s="1">
        <v>1</v>
      </c>
      <c r="AH65" s="1">
        <f>ABS(V65-'true value and the measurement'!$F65)</f>
        <v>0.000518999999999992</v>
      </c>
      <c r="AI65" s="1">
        <f>ABS(AA65-'true value and the measurement'!$F65)</f>
        <v>0.000376999999999988</v>
      </c>
      <c r="AJ65" s="1">
        <f>ABS(AF65-'true value and the measurement'!$F65)</f>
        <v>0.000756999999999994</v>
      </c>
      <c r="AK65" s="8">
        <f>(AH65)/'true value and the measurement'!$G65</f>
        <v>0.185888252148994</v>
      </c>
      <c r="AL65" s="8">
        <f>(AI65)/'true value and the measurement'!$G65</f>
        <v>0.135028653295125</v>
      </c>
      <c r="AM65" s="8">
        <f>(AJ65)/'true value and the measurement'!$G65</f>
        <v>0.271131805157591</v>
      </c>
    </row>
    <row r="66" spans="1:39">
      <c r="A66" s="3">
        <v>2</v>
      </c>
      <c r="B66" s="3">
        <v>1</v>
      </c>
      <c r="C66" s="3">
        <v>9</v>
      </c>
      <c r="D66" s="3">
        <v>10</v>
      </c>
      <c r="E66" s="4">
        <v>0.057874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0.057874</v>
      </c>
      <c r="V66" s="1">
        <v>0.0568279</v>
      </c>
      <c r="W66" s="1">
        <v>1</v>
      </c>
      <c r="X66" s="1">
        <v>9</v>
      </c>
      <c r="Y66" s="1">
        <v>7</v>
      </c>
      <c r="Z66" s="1">
        <v>0.06024</v>
      </c>
      <c r="AA66" s="1">
        <v>0.0602996</v>
      </c>
      <c r="AB66" s="1">
        <v>1</v>
      </c>
      <c r="AC66" s="1">
        <v>9</v>
      </c>
      <c r="AD66" s="1">
        <v>7</v>
      </c>
      <c r="AE66" s="1">
        <v>0.057874</v>
      </c>
      <c r="AF66" s="1">
        <v>0.0574949</v>
      </c>
      <c r="AG66" s="1">
        <v>1</v>
      </c>
      <c r="AH66" s="1">
        <f>ABS(V66-'true value and the measurement'!$F66)</f>
        <v>0.0018141</v>
      </c>
      <c r="AI66" s="1">
        <f>ABS(AA66-'true value and the measurement'!$F66)</f>
        <v>0.0016576</v>
      </c>
      <c r="AJ66" s="1">
        <f>ABS(AF66-'true value and the measurement'!$F66)</f>
        <v>0.0011471</v>
      </c>
      <c r="AK66" s="8">
        <f>(AH66)/'true value and the measurement'!$G66</f>
        <v>0.734156212059894</v>
      </c>
      <c r="AL66" s="8">
        <f>(AI66)/'true value and the measurement'!$G66</f>
        <v>0.670821529745043</v>
      </c>
      <c r="AM66" s="8">
        <f>(AJ66)/'true value and the measurement'!$G66</f>
        <v>0.464225010117361</v>
      </c>
    </row>
    <row r="67" spans="1:39">
      <c r="A67" s="3">
        <v>2</v>
      </c>
      <c r="B67" s="3">
        <v>2</v>
      </c>
      <c r="C67" s="3">
        <v>9</v>
      </c>
      <c r="D67" s="3">
        <v>10</v>
      </c>
      <c r="E67" s="4">
        <v>0.019325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0.019325</v>
      </c>
      <c r="V67" s="1">
        <v>0.0187653</v>
      </c>
      <c r="W67" s="1">
        <v>1</v>
      </c>
      <c r="X67" s="1">
        <v>9</v>
      </c>
      <c r="Y67" s="1">
        <v>7</v>
      </c>
      <c r="Z67" s="1">
        <v>0.021555</v>
      </c>
      <c r="AA67" s="1">
        <v>0.0200184</v>
      </c>
      <c r="AB67" s="1">
        <v>1</v>
      </c>
      <c r="AC67" s="1">
        <v>9</v>
      </c>
      <c r="AD67" s="1">
        <v>7</v>
      </c>
      <c r="AE67" s="1">
        <v>0.019325</v>
      </c>
      <c r="AF67" s="1">
        <v>0.018603</v>
      </c>
      <c r="AG67" s="1">
        <v>1</v>
      </c>
      <c r="AH67" s="1">
        <f>ABS(V67-'true value and the measurement'!$F67)</f>
        <v>0.000354299999999998</v>
      </c>
      <c r="AI67" s="1">
        <f>ABS(AA67-'true value and the measurement'!$F67)</f>
        <v>0.0016074</v>
      </c>
      <c r="AJ67" s="1">
        <f>ABS(AF67-'true value and the measurement'!$F67)</f>
        <v>0.000192000000000001</v>
      </c>
      <c r="AK67" s="8">
        <f>(AH67)/'true value and the measurement'!$G67</f>
        <v>0.160826146164321</v>
      </c>
      <c r="AL67" s="8">
        <f>(AI67)/'true value and the measurement'!$G67</f>
        <v>0.729641398093508</v>
      </c>
      <c r="AM67" s="8">
        <f>(AJ67)/'true value and the measurement'!$G67</f>
        <v>0.087153881071267</v>
      </c>
    </row>
    <row r="68" spans="1:39">
      <c r="A68" s="3">
        <v>2</v>
      </c>
      <c r="B68" s="3">
        <v>1</v>
      </c>
      <c r="C68" s="3">
        <v>6</v>
      </c>
      <c r="D68" s="3">
        <v>11</v>
      </c>
      <c r="E68" s="4">
        <v>0.065536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0.065536</v>
      </c>
      <c r="V68" s="1">
        <v>0.0669379</v>
      </c>
      <c r="W68" s="1">
        <v>1</v>
      </c>
      <c r="X68" s="1">
        <v>11</v>
      </c>
      <c r="Y68" s="1">
        <v>8</v>
      </c>
      <c r="Z68" s="1">
        <v>0.068061</v>
      </c>
      <c r="AA68" s="1">
        <v>0.0707974</v>
      </c>
      <c r="AB68" s="1">
        <v>1</v>
      </c>
      <c r="AC68" s="1">
        <v>11</v>
      </c>
      <c r="AD68" s="1">
        <v>8</v>
      </c>
      <c r="AE68" s="1">
        <v>0.065536</v>
      </c>
      <c r="AF68" s="1">
        <v>0.0670234</v>
      </c>
      <c r="AG68" s="1">
        <v>1</v>
      </c>
      <c r="AH68" s="1">
        <f>ABS(V68-'true value and the measurement'!$F68)</f>
        <v>0.000397100000000011</v>
      </c>
      <c r="AI68" s="1">
        <f>ABS(AA68-'true value and the measurement'!$F68)</f>
        <v>0.00346239999999999</v>
      </c>
      <c r="AJ68" s="1">
        <f>ABS(AF68-'true value and the measurement'!$F68)</f>
        <v>0.000311600000000009</v>
      </c>
      <c r="AK68" s="8">
        <f>(AH68)/'true value and the measurement'!$G68</f>
        <v>0.157018584420724</v>
      </c>
      <c r="AL68" s="8">
        <f>(AI68)/'true value and the measurement'!$G68</f>
        <v>1.36907868722815</v>
      </c>
      <c r="AM68" s="8">
        <f>(AJ68)/'true value and the measurement'!$G68</f>
        <v>0.123210755239229</v>
      </c>
    </row>
    <row r="69" spans="1:39">
      <c r="A69" s="3">
        <v>2</v>
      </c>
      <c r="B69" s="3">
        <v>2</v>
      </c>
      <c r="C69" s="3">
        <v>6</v>
      </c>
      <c r="D69" s="3">
        <v>11</v>
      </c>
      <c r="E69" s="4">
        <v>0.062095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0.062095</v>
      </c>
      <c r="V69" s="1">
        <v>0.0580659</v>
      </c>
      <c r="W69" s="1">
        <v>1</v>
      </c>
      <c r="X69" s="1">
        <v>11</v>
      </c>
      <c r="Y69" s="1">
        <v>8</v>
      </c>
      <c r="Z69" s="1">
        <v>0.06638</v>
      </c>
      <c r="AA69" s="1">
        <v>0.061393</v>
      </c>
      <c r="AB69" s="1">
        <v>1</v>
      </c>
      <c r="AC69" s="1">
        <v>11</v>
      </c>
      <c r="AD69" s="1">
        <v>8</v>
      </c>
      <c r="AE69" s="1">
        <v>0.062095</v>
      </c>
      <c r="AF69" s="1">
        <v>0.0582583</v>
      </c>
      <c r="AG69" s="1">
        <v>1</v>
      </c>
      <c r="AH69" s="1">
        <f>ABS(V69-'true value and the measurement'!$F69)</f>
        <v>0.0016781</v>
      </c>
      <c r="AI69" s="1">
        <f>ABS(AA69-'true value and the measurement'!$F69)</f>
        <v>0.001649</v>
      </c>
      <c r="AJ69" s="1">
        <f>ABS(AF69-'true value and the measurement'!$F69)</f>
        <v>0.0014857</v>
      </c>
      <c r="AK69" s="8">
        <f>(AH69)/'true value and the measurement'!$G69</f>
        <v>0.677199354317999</v>
      </c>
      <c r="AL69" s="8">
        <f>(AI69)/'true value and the measurement'!$G69</f>
        <v>0.665456012913642</v>
      </c>
      <c r="AM69" s="8">
        <f>(AJ69)/'true value and the measurement'!$G69</f>
        <v>0.59955609362389</v>
      </c>
    </row>
    <row r="70" spans="1:39">
      <c r="A70" s="3">
        <v>2</v>
      </c>
      <c r="B70" s="3">
        <v>1</v>
      </c>
      <c r="C70" s="3">
        <v>6</v>
      </c>
      <c r="D70" s="3">
        <v>12</v>
      </c>
      <c r="E70" s="4">
        <v>0.088302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0.088302</v>
      </c>
      <c r="V70" s="1">
        <v>0.0891273</v>
      </c>
      <c r="W70" s="1">
        <v>1</v>
      </c>
      <c r="X70" s="1">
        <v>11</v>
      </c>
      <c r="Y70" s="1">
        <v>10</v>
      </c>
      <c r="Z70" s="1">
        <v>0.087522</v>
      </c>
      <c r="AA70" s="1">
        <v>0.0882843</v>
      </c>
      <c r="AB70" s="1">
        <v>1</v>
      </c>
      <c r="AC70" s="1">
        <v>11</v>
      </c>
      <c r="AD70" s="1">
        <v>10</v>
      </c>
      <c r="AE70" s="1">
        <v>0.088302</v>
      </c>
      <c r="AF70" s="1">
        <v>0.0892773</v>
      </c>
      <c r="AG70" s="1">
        <v>1</v>
      </c>
      <c r="AH70" s="1">
        <f>ABS(V70-'true value and the measurement'!$F70)</f>
        <v>0.00128869999999999</v>
      </c>
      <c r="AI70" s="1">
        <f>ABS(AA70-'true value and the measurement'!$F70)</f>
        <v>0.0021317</v>
      </c>
      <c r="AJ70" s="1">
        <f>ABS(AF70-'true value and the measurement'!$F70)</f>
        <v>0.00113869999999999</v>
      </c>
      <c r="AK70" s="8">
        <f>(AH70)/'true value and the measurement'!$G70</f>
        <v>0.480320536712631</v>
      </c>
      <c r="AL70" s="8">
        <f>(AI70)/'true value and the measurement'!$G70</f>
        <v>0.794521058516586</v>
      </c>
      <c r="AM70" s="8">
        <f>(AJ70)/'true value and the measurement'!$G70</f>
        <v>0.424412970555346</v>
      </c>
    </row>
    <row r="71" spans="1:39">
      <c r="A71" s="3">
        <v>2</v>
      </c>
      <c r="B71" s="3">
        <v>2</v>
      </c>
      <c r="C71" s="3">
        <v>6</v>
      </c>
      <c r="D71" s="3">
        <v>12</v>
      </c>
      <c r="E71" s="4">
        <v>0.02572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0.02572</v>
      </c>
      <c r="V71" s="1">
        <v>0.0241566</v>
      </c>
      <c r="W71" s="1">
        <v>1</v>
      </c>
      <c r="X71" s="1">
        <v>11</v>
      </c>
      <c r="Y71" s="1">
        <v>10</v>
      </c>
      <c r="Z71" s="1">
        <v>0.025032</v>
      </c>
      <c r="AA71" s="1">
        <v>0.0231278</v>
      </c>
      <c r="AB71" s="1">
        <v>1</v>
      </c>
      <c r="AC71" s="1">
        <v>11</v>
      </c>
      <c r="AD71" s="1">
        <v>10</v>
      </c>
      <c r="AE71" s="1">
        <v>0.02572</v>
      </c>
      <c r="AF71" s="1">
        <v>0.0240277</v>
      </c>
      <c r="AG71" s="1">
        <v>1</v>
      </c>
      <c r="AH71" s="1">
        <f>ABS(V71-'true value and the measurement'!$F71)</f>
        <v>0.000928600000000002</v>
      </c>
      <c r="AI71" s="1">
        <f>ABS(AA71-'true value and the measurement'!$F71)</f>
        <v>0.000100199999999998</v>
      </c>
      <c r="AJ71" s="1">
        <f>ABS(AF71-'true value and the measurement'!$F71)</f>
        <v>0.0007997</v>
      </c>
      <c r="AK71" s="8">
        <f>(AH71)/'true value and the measurement'!$G71</f>
        <v>0.415480984340045</v>
      </c>
      <c r="AL71" s="8">
        <f>(AI71)/'true value and the measurement'!$G71</f>
        <v>0.0448322147650999</v>
      </c>
      <c r="AM71" s="8">
        <f>(AJ71)/'true value and the measurement'!$G71</f>
        <v>0.357807606263982</v>
      </c>
    </row>
    <row r="72" spans="1:39">
      <c r="A72" s="3">
        <v>2</v>
      </c>
      <c r="B72" s="3">
        <v>1</v>
      </c>
      <c r="C72" s="3">
        <v>6</v>
      </c>
      <c r="D72" s="3">
        <v>13</v>
      </c>
      <c r="E72" s="4">
        <v>0.169048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0.169048</v>
      </c>
      <c r="V72" s="1">
        <v>0.161646</v>
      </c>
      <c r="W72" s="1">
        <v>1</v>
      </c>
      <c r="X72" s="1">
        <v>11</v>
      </c>
      <c r="Y72" s="1">
        <v>12</v>
      </c>
      <c r="Z72" s="1">
        <v>0.163461</v>
      </c>
      <c r="AA72" s="1">
        <v>0.16343</v>
      </c>
      <c r="AB72" s="1">
        <v>1</v>
      </c>
      <c r="AC72" s="1">
        <v>11</v>
      </c>
      <c r="AD72" s="1">
        <v>12</v>
      </c>
      <c r="AE72" s="1">
        <v>0.169048</v>
      </c>
      <c r="AF72" s="1">
        <v>0.162612</v>
      </c>
      <c r="AG72" s="1">
        <v>1</v>
      </c>
      <c r="AH72" s="1">
        <f>ABS(V72-'true value and the measurement'!$F72)</f>
        <v>0.00271299999999999</v>
      </c>
      <c r="AI72" s="1">
        <f>ABS(AA72-'true value and the measurement'!$F72)</f>
        <v>0.000929000000000013</v>
      </c>
      <c r="AJ72" s="1">
        <f>ABS(AF72-'true value and the measurement'!$F72)</f>
        <v>0.001747</v>
      </c>
      <c r="AK72" s="8">
        <f>(AH72)/'true value and the measurement'!$G72</f>
        <v>0.854219143576824</v>
      </c>
      <c r="AL72" s="8">
        <f>(AI72)/'true value and the measurement'!$G72</f>
        <v>0.292506297229223</v>
      </c>
      <c r="AM72" s="8">
        <f>(AJ72)/'true value and the measurement'!$G72</f>
        <v>0.550062972292191</v>
      </c>
    </row>
    <row r="73" spans="1:39">
      <c r="A73" s="3">
        <v>2</v>
      </c>
      <c r="B73" s="3">
        <v>2</v>
      </c>
      <c r="C73" s="3">
        <v>6</v>
      </c>
      <c r="D73" s="3">
        <v>13</v>
      </c>
      <c r="E73" s="4">
        <v>0.088529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0.088529</v>
      </c>
      <c r="V73" s="1">
        <v>0.0888728</v>
      </c>
      <c r="W73" s="1">
        <v>1</v>
      </c>
      <c r="X73" s="1">
        <v>11</v>
      </c>
      <c r="Y73" s="1">
        <v>12</v>
      </c>
      <c r="Z73" s="1">
        <v>0.086942</v>
      </c>
      <c r="AA73" s="1">
        <v>0.0881289</v>
      </c>
      <c r="AB73" s="1">
        <v>1</v>
      </c>
      <c r="AC73" s="1">
        <v>11</v>
      </c>
      <c r="AD73" s="1">
        <v>12</v>
      </c>
      <c r="AE73" s="1">
        <v>0.088529</v>
      </c>
      <c r="AF73" s="1">
        <v>0.0889711</v>
      </c>
      <c r="AG73" s="1">
        <v>1</v>
      </c>
      <c r="AH73" s="1">
        <f>ABS(V73-'true value and the measurement'!$F73)</f>
        <v>0.000592800000000004</v>
      </c>
      <c r="AI73" s="1">
        <f>ABS(AA73-'true value and the measurement'!$F73)</f>
        <v>0.000151100000000001</v>
      </c>
      <c r="AJ73" s="1">
        <f>ABS(AF73-'true value and the measurement'!$F73)</f>
        <v>0.0006911</v>
      </c>
      <c r="AK73" s="8">
        <f>(AH73)/'true value and the measurement'!$G73</f>
        <v>0.222105657549646</v>
      </c>
      <c r="AL73" s="8">
        <f>(AI73)/'true value and the measurement'!$G73</f>
        <v>0.0566129636568008</v>
      </c>
      <c r="AM73" s="8">
        <f>(AJ73)/'true value and the measurement'!$G73</f>
        <v>0.258935931060322</v>
      </c>
    </row>
    <row r="74" spans="1:39">
      <c r="A74" s="3">
        <v>2</v>
      </c>
      <c r="B74" s="3">
        <v>1</v>
      </c>
      <c r="C74" s="3">
        <v>9</v>
      </c>
      <c r="D74" s="3">
        <v>14</v>
      </c>
      <c r="E74" s="4">
        <v>0.096776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0.096776</v>
      </c>
      <c r="V74" s="1">
        <v>0.0924585</v>
      </c>
      <c r="W74" s="1">
        <v>1</v>
      </c>
      <c r="X74" s="1">
        <v>9</v>
      </c>
      <c r="Y74" s="1">
        <v>13</v>
      </c>
      <c r="Z74" s="1">
        <v>0.094211</v>
      </c>
      <c r="AA74" s="1">
        <v>0.0917953</v>
      </c>
      <c r="AB74" s="1">
        <v>1</v>
      </c>
      <c r="AC74" s="1">
        <v>9</v>
      </c>
      <c r="AD74" s="1">
        <v>13</v>
      </c>
      <c r="AE74" s="1">
        <v>0.096776</v>
      </c>
      <c r="AF74" s="1">
        <v>0.093061</v>
      </c>
      <c r="AG74" s="1">
        <v>1</v>
      </c>
      <c r="AH74" s="1">
        <f>ABS(V74-'true value and the measurement'!$F74)</f>
        <v>0.0026255</v>
      </c>
      <c r="AI74" s="1">
        <f>ABS(AA74-'true value and the measurement'!$F74)</f>
        <v>0.00328870000000001</v>
      </c>
      <c r="AJ74" s="1">
        <f>ABS(AF74-'true value and the measurement'!$F74)</f>
        <v>0.002023</v>
      </c>
      <c r="AK74" s="8">
        <f>(AH74)/'true value and the measurement'!$G74</f>
        <v>0.967391304347827</v>
      </c>
      <c r="AL74" s="8">
        <f>(AI74)/'true value and the measurement'!$G74</f>
        <v>1.2117538688283</v>
      </c>
      <c r="AM74" s="8">
        <f>(AJ74)/'true value and the measurement'!$G74</f>
        <v>0.745394252026528</v>
      </c>
    </row>
    <row r="75" spans="1:39">
      <c r="A75" s="3">
        <v>2</v>
      </c>
      <c r="B75" s="3">
        <v>2</v>
      </c>
      <c r="C75" s="3">
        <v>9</v>
      </c>
      <c r="D75" s="3">
        <v>14</v>
      </c>
      <c r="E75" s="4">
        <v>0.024059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0.024059</v>
      </c>
      <c r="V75" s="1">
        <v>0.0236478</v>
      </c>
      <c r="W75" s="1">
        <v>1</v>
      </c>
      <c r="X75" s="1">
        <v>9</v>
      </c>
      <c r="Y75" s="1">
        <v>13</v>
      </c>
      <c r="Z75" s="1">
        <v>0.019553</v>
      </c>
      <c r="AA75" s="1">
        <v>0.0202502</v>
      </c>
      <c r="AB75" s="1">
        <v>1</v>
      </c>
      <c r="AC75" s="1">
        <v>9</v>
      </c>
      <c r="AD75" s="1">
        <v>13</v>
      </c>
      <c r="AE75" s="1">
        <v>0.024059</v>
      </c>
      <c r="AF75" s="1">
        <v>0.0234805</v>
      </c>
      <c r="AG75" s="1">
        <v>1</v>
      </c>
      <c r="AH75" s="1">
        <f>ABS(V75-'true value and the measurement'!$F75)</f>
        <v>0.0022048</v>
      </c>
      <c r="AI75" s="1">
        <f>ABS(AA75-'true value and the measurement'!$F75)</f>
        <v>0.0011928</v>
      </c>
      <c r="AJ75" s="1">
        <f>ABS(AF75-'true value and the measurement'!$F75)</f>
        <v>0.0020375</v>
      </c>
      <c r="AK75" s="8">
        <f>(AH75)/'true value and the measurement'!$G75</f>
        <v>0.991812865497076</v>
      </c>
      <c r="AL75" s="8">
        <f>(AI75)/'true value and the measurement'!$G75</f>
        <v>0.536572199730095</v>
      </c>
      <c r="AM75" s="8">
        <f>(AJ75)/'true value and the measurement'!$G75</f>
        <v>0.916554206027891</v>
      </c>
    </row>
    <row r="76" spans="1:39">
      <c r="A76" s="3">
        <v>2</v>
      </c>
      <c r="B76" s="3">
        <v>1</v>
      </c>
      <c r="C76" s="3">
        <v>10</v>
      </c>
      <c r="D76" s="3">
        <v>11</v>
      </c>
      <c r="E76" s="4">
        <v>-0.032649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-0.032649</v>
      </c>
      <c r="V76" s="1">
        <v>-0.0321006</v>
      </c>
      <c r="W76" s="1">
        <v>1</v>
      </c>
      <c r="X76" s="1">
        <v>7</v>
      </c>
      <c r="Y76" s="1">
        <v>8</v>
      </c>
      <c r="Z76" s="1">
        <v>-0.033266</v>
      </c>
      <c r="AA76" s="1">
        <v>-0.0324445</v>
      </c>
      <c r="AB76" s="1">
        <v>1</v>
      </c>
      <c r="AC76" s="1">
        <v>7</v>
      </c>
      <c r="AD76" s="1">
        <v>8</v>
      </c>
      <c r="AE76" s="1">
        <v>-0.032649</v>
      </c>
      <c r="AF76" s="1">
        <v>-0.0318763</v>
      </c>
      <c r="AG76" s="1">
        <v>1</v>
      </c>
      <c r="AH76" s="1">
        <f>ABS(V76-'true value and the measurement'!$F76)</f>
        <v>0.000632599999999997</v>
      </c>
      <c r="AI76" s="1">
        <f>ABS(AA76-'true value and the measurement'!$F76)</f>
        <v>0.000976499999999998</v>
      </c>
      <c r="AJ76" s="1">
        <f>ABS(AF76-'true value and the measurement'!$F76)</f>
        <v>0.0004083</v>
      </c>
      <c r="AK76" s="8">
        <f>(AH76)/'true value and the measurement'!$G76</f>
        <v>0.276244541484715</v>
      </c>
      <c r="AL76" s="8">
        <f>(AI76)/'true value and the measurement'!$G76</f>
        <v>0.426419213973798</v>
      </c>
      <c r="AM76" s="8">
        <f>(AJ76)/'true value and the measurement'!$G76</f>
        <v>0.178296943231441</v>
      </c>
    </row>
    <row r="77" spans="1:39">
      <c r="A77" s="3">
        <v>2</v>
      </c>
      <c r="B77" s="3">
        <v>2</v>
      </c>
      <c r="C77" s="3">
        <v>10</v>
      </c>
      <c r="D77" s="3">
        <v>11</v>
      </c>
      <c r="E77" s="4">
        <v>-0.03986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-0.03986</v>
      </c>
      <c r="V77" s="1">
        <v>-0.0378611</v>
      </c>
      <c r="W77" s="1">
        <v>1</v>
      </c>
      <c r="X77" s="1">
        <v>7</v>
      </c>
      <c r="Y77" s="1">
        <v>8</v>
      </c>
      <c r="Z77" s="1">
        <v>-0.039793</v>
      </c>
      <c r="AA77" s="1">
        <v>-0.0413142</v>
      </c>
      <c r="AB77" s="1">
        <v>1</v>
      </c>
      <c r="AC77" s="1">
        <v>7</v>
      </c>
      <c r="AD77" s="1">
        <v>8</v>
      </c>
      <c r="AE77" s="1">
        <v>-0.03986</v>
      </c>
      <c r="AF77" s="1">
        <v>-0.0382388</v>
      </c>
      <c r="AG77" s="1">
        <v>1</v>
      </c>
      <c r="AH77" s="1">
        <f>ABS(V77-'true value and the measurement'!$F77)</f>
        <v>0.0020189</v>
      </c>
      <c r="AI77" s="1">
        <f>ABS(AA77-'true value and the measurement'!$F77)</f>
        <v>0.0014342</v>
      </c>
      <c r="AJ77" s="1">
        <f>ABS(AF77-'true value and the measurement'!$F77)</f>
        <v>0.0016412</v>
      </c>
      <c r="AK77" s="8">
        <f>(AH77)/'true value and the measurement'!$G77</f>
        <v>0.860571184995736</v>
      </c>
      <c r="AL77" s="8">
        <f>(AI77)/'true value and the measurement'!$G77</f>
        <v>0.611338448422849</v>
      </c>
      <c r="AM77" s="8">
        <f>(AJ77)/'true value and the measurement'!$G77</f>
        <v>0.699573742540493</v>
      </c>
    </row>
    <row r="78" spans="1:39">
      <c r="A78" s="3">
        <v>2</v>
      </c>
      <c r="B78" s="3">
        <v>1</v>
      </c>
      <c r="C78" s="3">
        <v>12</v>
      </c>
      <c r="D78" s="3">
        <v>13</v>
      </c>
      <c r="E78" s="4">
        <v>0.0304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0.0304</v>
      </c>
      <c r="V78" s="1">
        <v>0.0280856</v>
      </c>
      <c r="W78" s="1">
        <v>1</v>
      </c>
      <c r="X78" s="1">
        <v>10</v>
      </c>
      <c r="Y78" s="1">
        <v>12</v>
      </c>
      <c r="Z78" s="1">
        <v>0.03416</v>
      </c>
      <c r="AA78" s="1">
        <v>0.0294371</v>
      </c>
      <c r="AB78" s="1">
        <v>1</v>
      </c>
      <c r="AC78" s="1">
        <v>10</v>
      </c>
      <c r="AD78" s="1">
        <v>12</v>
      </c>
      <c r="AE78" s="1">
        <v>0.0304</v>
      </c>
      <c r="AF78" s="1">
        <v>0.0284544</v>
      </c>
      <c r="AG78" s="1">
        <v>1</v>
      </c>
      <c r="AH78" s="1">
        <f>ABS(V78-'true value and the measurement'!$F78)</f>
        <v>0.0003944</v>
      </c>
      <c r="AI78" s="1">
        <f>ABS(AA78-'true value and the measurement'!$F78)</f>
        <v>0.000957100000000002</v>
      </c>
      <c r="AJ78" s="1">
        <f>ABS(AF78-'true value and the measurement'!$F78)</f>
        <v>2.55999999999972e-5</v>
      </c>
      <c r="AK78" s="8">
        <f>(AH78)/'true value and the measurement'!$G78</f>
        <v>0.17374449339207</v>
      </c>
      <c r="AL78" s="8">
        <f>(AI78)/'true value and the measurement'!$G78</f>
        <v>0.421629955947138</v>
      </c>
      <c r="AM78" s="8">
        <f>(AJ78)/'true value and the measurement'!$G78</f>
        <v>0.0112775330396463</v>
      </c>
    </row>
    <row r="79" spans="1:39">
      <c r="A79" s="3">
        <v>2</v>
      </c>
      <c r="B79" s="3">
        <v>2</v>
      </c>
      <c r="C79" s="3">
        <v>12</v>
      </c>
      <c r="D79" s="3">
        <v>13</v>
      </c>
      <c r="E79" s="4">
        <v>0.004577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0.004577</v>
      </c>
      <c r="V79" s="1">
        <v>0.00604537</v>
      </c>
      <c r="W79" s="1">
        <v>1</v>
      </c>
      <c r="X79" s="1">
        <v>10</v>
      </c>
      <c r="Y79" s="1">
        <v>12</v>
      </c>
      <c r="Z79" s="1">
        <v>0.008293</v>
      </c>
      <c r="AA79" s="1">
        <v>0.00597313</v>
      </c>
      <c r="AB79" s="1">
        <v>1</v>
      </c>
      <c r="AC79" s="1">
        <v>10</v>
      </c>
      <c r="AD79" s="1">
        <v>12</v>
      </c>
      <c r="AE79" s="1">
        <v>0.004577</v>
      </c>
      <c r="AF79" s="1">
        <v>0.00601608</v>
      </c>
      <c r="AG79" s="1">
        <v>1</v>
      </c>
      <c r="AH79" s="1">
        <f>ABS(V79-'true value and the measurement'!$F79)</f>
        <v>3.3700000000008e-6</v>
      </c>
      <c r="AI79" s="1">
        <f>ABS(AA79-'true value and the measurement'!$F79)</f>
        <v>6.88699999999995e-5</v>
      </c>
      <c r="AJ79" s="1">
        <f>ABS(AF79-'true value and the measurement'!$F79)</f>
        <v>2.59199999999996e-5</v>
      </c>
      <c r="AK79" s="8">
        <f>(AH79)/'true value and the measurement'!$G79</f>
        <v>0.00158962264150981</v>
      </c>
      <c r="AL79" s="8">
        <f>(AI79)/'true value and the measurement'!$G79</f>
        <v>0.0324858490566036</v>
      </c>
      <c r="AM79" s="8">
        <f>(AJ79)/'true value and the measurement'!$G79</f>
        <v>0.0122264150943394</v>
      </c>
    </row>
    <row r="80" spans="1:39">
      <c r="A80" s="3">
        <v>2</v>
      </c>
      <c r="B80" s="3">
        <v>1</v>
      </c>
      <c r="C80" s="3">
        <v>13</v>
      </c>
      <c r="D80" s="3">
        <v>14</v>
      </c>
      <c r="E80" s="4">
        <v>0.05461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0.05461</v>
      </c>
      <c r="V80" s="1">
        <v>0.0550659</v>
      </c>
      <c r="W80" s="1">
        <v>1</v>
      </c>
      <c r="X80" s="1">
        <v>12</v>
      </c>
      <c r="Y80" s="1">
        <v>13</v>
      </c>
      <c r="Z80" s="1">
        <v>0.053557</v>
      </c>
      <c r="AA80" s="1">
        <v>0.0555684</v>
      </c>
      <c r="AB80" s="1">
        <v>1</v>
      </c>
      <c r="AC80" s="1">
        <v>12</v>
      </c>
      <c r="AD80" s="1">
        <v>13</v>
      </c>
      <c r="AE80" s="1">
        <v>0.05461</v>
      </c>
      <c r="AF80" s="1">
        <v>0.0549752</v>
      </c>
      <c r="AG80" s="1">
        <v>1</v>
      </c>
      <c r="AH80" s="1">
        <f>ABS(V80-'true value and the measurement'!$F80)</f>
        <v>0.000595100000000001</v>
      </c>
      <c r="AI80" s="1">
        <f>ABS(AA80-'true value and the measurement'!$F80)</f>
        <v>9.26000000000052e-5</v>
      </c>
      <c r="AJ80" s="1">
        <f>ABS(AF80-'true value and the measurement'!$F80)</f>
        <v>0.0006858</v>
      </c>
      <c r="AK80" s="8">
        <f>(AH80)/'true value and the measurement'!$G80</f>
        <v>0.24279885760914</v>
      </c>
      <c r="AL80" s="8">
        <f>(AI80)/'true value and the measurement'!$G80</f>
        <v>0.0377804977560201</v>
      </c>
      <c r="AM80" s="8">
        <f>(AJ80)/'true value and the measurement'!$G80</f>
        <v>0.279804161566708</v>
      </c>
    </row>
    <row r="81" spans="1:39">
      <c r="A81" s="3">
        <v>2</v>
      </c>
      <c r="B81" s="3">
        <v>2</v>
      </c>
      <c r="C81" s="3">
        <v>13</v>
      </c>
      <c r="D81" s="3">
        <v>14</v>
      </c>
      <c r="E81" s="4">
        <v>0.030685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0.030685</v>
      </c>
      <c r="V81" s="1">
        <v>0.0316123</v>
      </c>
      <c r="W81" s="1">
        <v>1</v>
      </c>
      <c r="X81" s="1">
        <v>12</v>
      </c>
      <c r="Y81" s="1">
        <v>13</v>
      </c>
      <c r="Z81" s="1">
        <v>0.029865</v>
      </c>
      <c r="AA81" s="1">
        <v>0.0327662</v>
      </c>
      <c r="AB81" s="1">
        <v>1</v>
      </c>
      <c r="AC81" s="1">
        <v>12</v>
      </c>
      <c r="AD81" s="1">
        <v>13</v>
      </c>
      <c r="AE81" s="1">
        <v>0.030685</v>
      </c>
      <c r="AF81" s="1">
        <v>0.0317923</v>
      </c>
      <c r="AG81" s="1">
        <v>1</v>
      </c>
      <c r="AH81" s="1">
        <f>ABS(V81-'true value and the measurement'!$F81)</f>
        <v>0.0005977</v>
      </c>
      <c r="AI81" s="1">
        <f>ABS(AA81-'true value and the measurement'!$F81)</f>
        <v>0.0005562</v>
      </c>
      <c r="AJ81" s="1">
        <f>ABS(AF81-'true value and the measurement'!$F81)</f>
        <v>0.0004177</v>
      </c>
      <c r="AK81" s="8">
        <f>(AH81)/'true value and the measurement'!$G81</f>
        <v>0.260435729847494</v>
      </c>
      <c r="AL81" s="8">
        <f>(AI81)/'true value and the measurement'!$G81</f>
        <v>0.24235294117647</v>
      </c>
      <c r="AM81" s="8">
        <f>(AJ81)/'true value and the measurement'!$G81</f>
        <v>0.182004357298475</v>
      </c>
    </row>
    <row r="82" spans="1:39">
      <c r="A82" s="3">
        <v>4</v>
      </c>
      <c r="B82" s="3">
        <v>1</v>
      </c>
      <c r="C82" s="3">
        <v>9</v>
      </c>
      <c r="D82" s="3">
        <v>9</v>
      </c>
      <c r="E82" s="4">
        <v>0.0008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1">
        <v>0.0008</v>
      </c>
      <c r="V82" s="1">
        <v>0</v>
      </c>
      <c r="W82" s="1">
        <v>1</v>
      </c>
      <c r="X82" s="1">
        <v>9</v>
      </c>
      <c r="Y82" s="1">
        <v>9</v>
      </c>
      <c r="Z82" s="1">
        <v>-0.003148</v>
      </c>
      <c r="AA82" s="1">
        <v>0</v>
      </c>
      <c r="AB82" s="1">
        <v>1</v>
      </c>
      <c r="AC82" s="1">
        <v>9</v>
      </c>
      <c r="AD82" s="1">
        <v>9</v>
      </c>
      <c r="AE82" s="1">
        <v>0.0008</v>
      </c>
      <c r="AF82" s="1">
        <v>0</v>
      </c>
      <c r="AG82" s="1">
        <v>1</v>
      </c>
      <c r="AH82" s="1">
        <f>ABS(V82-'true value and the measurement'!$F82)</f>
        <v>0</v>
      </c>
      <c r="AI82" s="1">
        <f>ABS(AA82-'true value and the measurement'!$F82)</f>
        <v>0</v>
      </c>
      <c r="AJ82" s="1">
        <f>ABS(AF82-'true value and the measurement'!$F82)</f>
        <v>0</v>
      </c>
      <c r="AK82" s="8">
        <f>(AH82)/'true value and the measurement'!$G82</f>
        <v>0</v>
      </c>
      <c r="AL82" s="8">
        <f>(AI82)/'true value and the measurement'!$G82</f>
        <v>0</v>
      </c>
      <c r="AM82" s="8">
        <f>(AJ82)/'true value and the measurement'!$G82</f>
        <v>0</v>
      </c>
    </row>
    <row r="83" spans="1:39">
      <c r="A83" s="3">
        <v>4</v>
      </c>
      <c r="B83" s="3">
        <v>2</v>
      </c>
      <c r="C83" s="3">
        <v>9</v>
      </c>
      <c r="D83" s="3">
        <v>9</v>
      </c>
      <c r="E83" s="4">
        <v>-0.105086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-0.105086</v>
      </c>
      <c r="V83" s="1">
        <v>-0.108714</v>
      </c>
      <c r="W83" s="1">
        <v>1</v>
      </c>
      <c r="X83" s="1">
        <v>9</v>
      </c>
      <c r="Y83" s="1">
        <v>9</v>
      </c>
      <c r="Z83" s="1">
        <v>-0.11184</v>
      </c>
      <c r="AA83" s="1">
        <v>-0.111428</v>
      </c>
      <c r="AB83" s="1">
        <v>1</v>
      </c>
      <c r="AC83" s="1">
        <v>9</v>
      </c>
      <c r="AD83" s="1">
        <v>9</v>
      </c>
      <c r="AE83" s="1">
        <v>-0.105086</v>
      </c>
      <c r="AF83" s="1">
        <v>-0.108035</v>
      </c>
      <c r="AG83" s="1">
        <v>1</v>
      </c>
      <c r="AH83" s="1">
        <f>ABS(V83-'true value and the measurement'!$F83)</f>
        <v>0.000777</v>
      </c>
      <c r="AI83" s="1">
        <f>ABS(AA83-'true value and the measurement'!$F83)</f>
        <v>0.00193699999999999</v>
      </c>
      <c r="AJ83" s="1">
        <f>ABS(AF83-'true value and the measurement'!$F83)</f>
        <v>0.001456</v>
      </c>
      <c r="AK83" s="8">
        <f>(AH83)/'true value and the measurement'!$G83</f>
        <v>0.276512455516014</v>
      </c>
      <c r="AL83" s="8">
        <f>(AI83)/'true value and the measurement'!$G83</f>
        <v>0.689323843416368</v>
      </c>
      <c r="AM83" s="8">
        <f>(AJ83)/'true value and the measurement'!$G83</f>
        <v>0.518149466192171</v>
      </c>
    </row>
    <row r="84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0.165685</v>
      </c>
    </row>
  </sheetData>
  <autoFilter ref="A1:H84">
    <extLst/>
  </autoFilter>
  <conditionalFormatting sqref="G2:G83">
    <cfRule type="cellIs" dxfId="0" priority="4" operator="equal">
      <formula>1</formula>
    </cfRule>
  </conditionalFormatting>
  <conditionalFormatting sqref="W2:W83">
    <cfRule type="cellIs" dxfId="0" priority="2" operator="equal">
      <formula>3</formula>
    </cfRule>
  </conditionalFormatting>
  <conditionalFormatting sqref="AB2:AB83">
    <cfRule type="cellIs" dxfId="0" priority="1" operator="equal">
      <formula>3</formula>
    </cfRule>
  </conditionalFormatting>
  <conditionalFormatting sqref="AK2:AM83">
    <cfRule type="cellIs" dxfId="0" priority="3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L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10.5044247787611" customWidth="1"/>
    <col min="6" max="6" width="8.50442477876106" customWidth="1"/>
    <col min="7" max="8" width="2.50442477876106" customWidth="1"/>
    <col min="10" max="11" width="3.50442477876106" style="1" customWidth="1"/>
    <col min="12" max="20" width="10.5044247787611" style="1" customWidth="1"/>
    <col min="21" max="21" width="12.7522123893805" style="1" customWidth="1"/>
    <col min="22" max="22" width="2.50442477876106" style="1" customWidth="1"/>
    <col min="23" max="24" width="3.50442477876106" style="1" customWidth="1"/>
    <col min="25" max="25" width="10.5044247787611" style="1" customWidth="1"/>
    <col min="26" max="26" width="12.7522123893805" style="1" customWidth="1"/>
    <col min="27" max="27" width="2.50442477876106" style="1" customWidth="1"/>
    <col min="28" max="29" width="3.50442477876106" style="1" customWidth="1"/>
    <col min="30" max="30" width="10.5044247787611" style="1" customWidth="1"/>
    <col min="31" max="31" width="12.7522123893805" style="1" customWidth="1"/>
    <col min="32" max="32" width="2.50442477876106" style="1" customWidth="1"/>
    <col min="33" max="33" width="11.6283185840708" style="1" customWidth="1"/>
    <col min="34" max="35" width="12.7522123893805" style="1" customWidth="1"/>
    <col min="36" max="37" width="6.87610619469027" style="1" customWidth="1"/>
    <col min="38" max="38" width="6.87610619469027" customWidth="1"/>
  </cols>
  <sheetData>
    <row r="1" spans="1:38">
      <c r="A1" s="1">
        <v>82</v>
      </c>
      <c r="B1" s="1"/>
      <c r="C1" s="1"/>
      <c r="D1" s="1"/>
      <c r="E1" s="1"/>
      <c r="F1" s="1"/>
      <c r="G1" s="1"/>
      <c r="H1" s="1"/>
      <c r="L1" s="13" t="s">
        <v>22</v>
      </c>
      <c r="M1" s="1" t="s">
        <v>17</v>
      </c>
      <c r="N1" s="1" t="s">
        <v>23</v>
      </c>
      <c r="P1" s="1" t="s">
        <v>24</v>
      </c>
      <c r="U1" s="1" t="s">
        <v>24</v>
      </c>
      <c r="Z1" s="1" t="s">
        <v>23</v>
      </c>
      <c r="AE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30</v>
      </c>
      <c r="AL1" s="1" t="s">
        <v>30</v>
      </c>
    </row>
    <row r="2" hidden="1" spans="1:38">
      <c r="A2" s="1">
        <v>3</v>
      </c>
      <c r="B2" s="1">
        <v>5</v>
      </c>
      <c r="C2" s="1">
        <v>8</v>
      </c>
      <c r="D2" s="1">
        <v>8</v>
      </c>
      <c r="E2" s="1">
        <v>1.12015</v>
      </c>
      <c r="F2" s="1">
        <v>0.00935</v>
      </c>
      <c r="G2" s="1">
        <v>0</v>
      </c>
      <c r="H2" s="1" t="s">
        <v>21</v>
      </c>
      <c r="J2" s="6">
        <v>1</v>
      </c>
      <c r="K2" s="1">
        <v>1</v>
      </c>
      <c r="L2" s="13">
        <v>-0.478</v>
      </c>
      <c r="M2" s="1">
        <v>1.12015</v>
      </c>
      <c r="U2" s="1">
        <v>1.09871</v>
      </c>
      <c r="V2" s="1">
        <v>1</v>
      </c>
      <c r="W2" s="6">
        <v>1</v>
      </c>
      <c r="X2" s="1">
        <v>1</v>
      </c>
      <c r="Y2" s="1">
        <v>1.12015</v>
      </c>
      <c r="Z2" s="1">
        <v>1.09939</v>
      </c>
      <c r="AA2" s="1">
        <v>1</v>
      </c>
      <c r="AB2" s="6">
        <v>1</v>
      </c>
      <c r="AC2" s="1">
        <v>1</v>
      </c>
      <c r="AD2" s="1">
        <v>1.12015</v>
      </c>
      <c r="AE2" s="1">
        <v>1.09551</v>
      </c>
      <c r="AF2" s="1">
        <v>1</v>
      </c>
      <c r="AG2" s="1">
        <f>ABS(U2-'true value and the measurement'!$F2)</f>
        <v>0.00871</v>
      </c>
      <c r="AH2" s="1">
        <f>ABS(Z2-'true value and the measurement'!$F2)</f>
        <v>0.00939000000000001</v>
      </c>
      <c r="AI2" s="1">
        <f>ABS(AE2-'true value and the measurement'!$F2)</f>
        <v>0.0055099999999999</v>
      </c>
      <c r="AJ2" s="8">
        <f>(AG2)/'true value and the measurement'!$G2</f>
        <v>0.931849791376912</v>
      </c>
      <c r="AK2" s="8">
        <f>(AH2)/'true value and the measurement'!$G2</f>
        <v>1.00460040654756</v>
      </c>
      <c r="AL2" s="8">
        <f>(AI2)/'true value and the measurement'!$G2</f>
        <v>0.589493955279759</v>
      </c>
    </row>
    <row r="3" hidden="1" spans="1:38">
      <c r="A3" s="1">
        <v>3</v>
      </c>
      <c r="B3" s="1">
        <v>5</v>
      </c>
      <c r="C3" s="1">
        <v>3</v>
      </c>
      <c r="D3" s="1">
        <v>3</v>
      </c>
      <c r="E3" s="1">
        <v>1.009642</v>
      </c>
      <c r="F3" s="1">
        <v>0.00881</v>
      </c>
      <c r="G3" s="1">
        <v>0</v>
      </c>
      <c r="H3" s="1" t="s">
        <v>21</v>
      </c>
      <c r="J3" s="1">
        <v>2</v>
      </c>
      <c r="K3" s="1">
        <v>2</v>
      </c>
      <c r="L3" s="13">
        <v>0.039</v>
      </c>
      <c r="M3" s="1">
        <v>1.00964</v>
      </c>
      <c r="U3" s="1">
        <v>1.0187</v>
      </c>
      <c r="V3" s="1">
        <v>1</v>
      </c>
      <c r="W3" s="1">
        <v>2</v>
      </c>
      <c r="X3" s="1">
        <v>2</v>
      </c>
      <c r="Y3" s="1">
        <v>1.00964</v>
      </c>
      <c r="Z3" s="1">
        <v>1.01904</v>
      </c>
      <c r="AA3" s="1">
        <v>1</v>
      </c>
      <c r="AB3" s="1">
        <v>2</v>
      </c>
      <c r="AC3" s="1">
        <v>2</v>
      </c>
      <c r="AD3" s="1">
        <v>1.00964</v>
      </c>
      <c r="AE3" s="1">
        <v>1.01539</v>
      </c>
      <c r="AF3" s="1">
        <v>1</v>
      </c>
      <c r="AG3" s="1">
        <f>ABS(U3-'true value and the measurement'!$F3)</f>
        <v>0.00869999999999993</v>
      </c>
      <c r="AH3" s="1">
        <f>ABS(Z3-'true value and the measurement'!$F3)</f>
        <v>0.00903999999999994</v>
      </c>
      <c r="AI3" s="1">
        <f>ABS(AE3-'true value and the measurement'!$F3)</f>
        <v>0.00539000000000001</v>
      </c>
      <c r="AJ3" s="8">
        <f>(AG3)/'true value and the measurement'!$G3</f>
        <v>0.987178032452052</v>
      </c>
      <c r="AK3" s="8">
        <f>(AH3)/'true value and the measurement'!$G3</f>
        <v>1.02575740383524</v>
      </c>
      <c r="AL3" s="8">
        <f>(AI3)/'true value and the measurement'!$G3</f>
        <v>0.611596505162828</v>
      </c>
    </row>
    <row r="4" hidden="1" spans="1:38">
      <c r="A4" s="1">
        <v>3</v>
      </c>
      <c r="B4" s="1">
        <v>5</v>
      </c>
      <c r="C4" s="1">
        <v>2</v>
      </c>
      <c r="D4" s="1">
        <v>2</v>
      </c>
      <c r="E4" s="1">
        <v>1.049057</v>
      </c>
      <c r="F4" s="1">
        <v>0.00905</v>
      </c>
      <c r="G4" s="1">
        <v>0</v>
      </c>
      <c r="H4" s="1" t="s">
        <v>21</v>
      </c>
      <c r="J4" s="1">
        <v>3</v>
      </c>
      <c r="K4" s="1">
        <v>3</v>
      </c>
      <c r="L4" s="13">
        <v>-0.617584</v>
      </c>
      <c r="M4" s="1">
        <v>1.04906</v>
      </c>
      <c r="U4" s="1">
        <v>1.05367</v>
      </c>
      <c r="V4" s="1">
        <v>1</v>
      </c>
      <c r="W4" s="1">
        <v>3</v>
      </c>
      <c r="X4" s="1">
        <v>3</v>
      </c>
      <c r="Y4" s="1">
        <v>1.04906</v>
      </c>
      <c r="Z4" s="1">
        <v>1.05365</v>
      </c>
      <c r="AA4" s="1">
        <v>1</v>
      </c>
      <c r="AB4" s="1">
        <v>3</v>
      </c>
      <c r="AC4" s="1">
        <v>3</v>
      </c>
      <c r="AD4" s="1">
        <v>1.04906</v>
      </c>
      <c r="AE4" s="1">
        <v>1.04953</v>
      </c>
      <c r="AF4" s="1">
        <v>1</v>
      </c>
      <c r="AG4" s="1">
        <f>ABS(U4-'true value and the measurement'!$F4)</f>
        <v>0.00867000000000018</v>
      </c>
      <c r="AH4" s="1">
        <f>ABS(Z4-'true value and the measurement'!$F4)</f>
        <v>0.00865000000000005</v>
      </c>
      <c r="AI4" s="1">
        <f>ABS(AE4-'true value and the measurement'!$F4)</f>
        <v>0.00453000000000015</v>
      </c>
      <c r="AJ4" s="8">
        <f>(AG4)/'true value and the measurement'!$G4</f>
        <v>0.958328727755077</v>
      </c>
      <c r="AK4" s="8">
        <f>(AH4)/'true value and the measurement'!$G4</f>
        <v>0.956118050182386</v>
      </c>
      <c r="AL4" s="8">
        <f>(AI4)/'true value and the measurement'!$G4</f>
        <v>0.500718470211136</v>
      </c>
    </row>
    <row r="5" hidden="1" spans="1:38">
      <c r="A5" s="1">
        <v>3</v>
      </c>
      <c r="B5" s="1">
        <v>5</v>
      </c>
      <c r="C5" s="1">
        <v>5</v>
      </c>
      <c r="D5" s="1">
        <v>5</v>
      </c>
      <c r="E5" s="1">
        <v>1.018748</v>
      </c>
      <c r="F5" s="1">
        <v>0.00888</v>
      </c>
      <c r="G5" s="1">
        <v>0</v>
      </c>
      <c r="H5" s="1" t="s">
        <v>21</v>
      </c>
      <c r="J5" s="1">
        <v>4</v>
      </c>
      <c r="K5" s="1">
        <v>4</v>
      </c>
      <c r="L5" s="13">
        <v>0.136292</v>
      </c>
      <c r="M5" s="1">
        <v>1.01875</v>
      </c>
      <c r="U5" s="1">
        <v>1.02786</v>
      </c>
      <c r="V5" s="1">
        <v>1</v>
      </c>
      <c r="W5" s="1">
        <v>4</v>
      </c>
      <c r="X5" s="1">
        <v>4</v>
      </c>
      <c r="Y5" s="1">
        <v>1.01875</v>
      </c>
      <c r="Z5" s="1">
        <v>1.02821</v>
      </c>
      <c r="AA5" s="1">
        <v>1</v>
      </c>
      <c r="AB5" s="1">
        <v>4</v>
      </c>
      <c r="AC5" s="1">
        <v>4</v>
      </c>
      <c r="AD5" s="1">
        <v>1.01875</v>
      </c>
      <c r="AE5" s="1">
        <v>1.02416</v>
      </c>
      <c r="AF5" s="1">
        <v>1</v>
      </c>
      <c r="AG5" s="1">
        <f>ABS(U5-'true value and the measurement'!$F5)</f>
        <v>0.00818199999999991</v>
      </c>
      <c r="AH5" s="1">
        <f>ABS(Z5-'true value and the measurement'!$F5)</f>
        <v>0.00853199999999998</v>
      </c>
      <c r="AI5" s="1">
        <f>ABS(AE5-'true value and the measurement'!$F5)</f>
        <v>0.00448199999999987</v>
      </c>
      <c r="AJ5" s="8">
        <f>(AG5)/'true value and the measurement'!$G5</f>
        <v>0.92160396485694</v>
      </c>
      <c r="AK5" s="8">
        <f>(AH5)/'true value and the measurement'!$G5</f>
        <v>0.961027258391528</v>
      </c>
      <c r="AL5" s="8">
        <f>(AI5)/'true value and the measurement'!$G5</f>
        <v>0.504843433205663</v>
      </c>
    </row>
    <row r="6" hidden="1" spans="1:38">
      <c r="A6" s="1">
        <v>3</v>
      </c>
      <c r="B6" s="1">
        <v>5</v>
      </c>
      <c r="C6" s="1">
        <v>7</v>
      </c>
      <c r="D6" s="1">
        <v>7</v>
      </c>
      <c r="E6" s="1">
        <v>1.070985</v>
      </c>
      <c r="F6" s="1">
        <v>0.00913</v>
      </c>
      <c r="G6" s="1">
        <v>0</v>
      </c>
      <c r="H6" s="1" t="s">
        <v>21</v>
      </c>
      <c r="J6" s="1">
        <v>5</v>
      </c>
      <c r="K6" s="1">
        <v>5</v>
      </c>
      <c r="L6" s="1" t="s">
        <v>31</v>
      </c>
      <c r="M6" s="1">
        <v>1.07099</v>
      </c>
      <c r="U6" s="1">
        <v>1.06554</v>
      </c>
      <c r="V6" s="1">
        <v>1</v>
      </c>
      <c r="W6" s="1">
        <v>5</v>
      </c>
      <c r="X6" s="1">
        <v>5</v>
      </c>
      <c r="Y6" s="1">
        <v>1.07099</v>
      </c>
      <c r="Z6" s="1">
        <v>1.06623</v>
      </c>
      <c r="AA6" s="1">
        <v>1</v>
      </c>
      <c r="AB6" s="1">
        <v>5</v>
      </c>
      <c r="AC6" s="1">
        <v>5</v>
      </c>
      <c r="AD6" s="1">
        <v>1.07099</v>
      </c>
      <c r="AE6" s="1">
        <v>1.06242</v>
      </c>
      <c r="AF6" s="1">
        <v>1</v>
      </c>
      <c r="AG6" s="1">
        <f>ABS(U6-'true value and the measurement'!$F6)</f>
        <v>0.00847500000000001</v>
      </c>
      <c r="AH6" s="1">
        <f>ABS(Z6-'true value and the measurement'!$F6)</f>
        <v>0.00916500000000009</v>
      </c>
      <c r="AI6" s="1">
        <f>ABS(AE6-'true value and the measurement'!$F6)</f>
        <v>0.005355</v>
      </c>
      <c r="AJ6" s="8">
        <f>(AG6)/'true value and the measurement'!$G6</f>
        <v>0.928563602498084</v>
      </c>
      <c r="AK6" s="8">
        <f>(AH6)/'true value and the measurement'!$G6</f>
        <v>1.00416347102006</v>
      </c>
      <c r="AL6" s="8">
        <f>(AI6)/'true value and the measurement'!$G6</f>
        <v>0.586720718746576</v>
      </c>
    </row>
    <row r="7" hidden="1" spans="1:38">
      <c r="A7" s="1">
        <v>3</v>
      </c>
      <c r="B7" s="1">
        <v>5</v>
      </c>
      <c r="C7" s="1">
        <v>4</v>
      </c>
      <c r="D7" s="1">
        <v>4</v>
      </c>
      <c r="E7" s="1">
        <v>1.027925</v>
      </c>
      <c r="F7" s="1">
        <v>0.00886</v>
      </c>
      <c r="G7" s="1">
        <v>0</v>
      </c>
      <c r="H7" s="1" t="s">
        <v>21</v>
      </c>
      <c r="J7" s="1">
        <v>6</v>
      </c>
      <c r="K7" s="1">
        <v>6</v>
      </c>
      <c r="L7" s="1">
        <v>-0.478</v>
      </c>
      <c r="M7" s="1">
        <v>1.02792</v>
      </c>
      <c r="U7" s="1">
        <v>1.02451</v>
      </c>
      <c r="V7" s="1">
        <v>1</v>
      </c>
      <c r="W7" s="1">
        <v>6</v>
      </c>
      <c r="X7" s="1">
        <v>6</v>
      </c>
      <c r="Y7" s="1">
        <v>1.02792</v>
      </c>
      <c r="Z7" s="1">
        <v>1.02535</v>
      </c>
      <c r="AA7" s="1">
        <v>1</v>
      </c>
      <c r="AB7" s="1">
        <v>6</v>
      </c>
      <c r="AC7" s="1">
        <v>6</v>
      </c>
      <c r="AD7" s="1">
        <v>1.02792</v>
      </c>
      <c r="AE7" s="1">
        <v>1.02219</v>
      </c>
      <c r="AF7" s="1">
        <v>1</v>
      </c>
      <c r="AG7" s="1">
        <f>ABS(U7-'true value and the measurement'!$F7)</f>
        <v>0.00739099999999993</v>
      </c>
      <c r="AH7" s="1">
        <f>ABS(Z7-'true value and the measurement'!$F7)</f>
        <v>0.00823099999999988</v>
      </c>
      <c r="AI7" s="1">
        <f>ABS(AE7-'true value and the measurement'!$F7)</f>
        <v>0.00507099999999983</v>
      </c>
      <c r="AJ7" s="8">
        <f>(AG7)/'true value and the measurement'!$G7</f>
        <v>0.83410450287777</v>
      </c>
      <c r="AK7" s="8">
        <f>(AH7)/'true value and the measurement'!$G7</f>
        <v>0.928901929804749</v>
      </c>
      <c r="AL7" s="8">
        <f>(AI7)/'true value and the measurement'!$G7</f>
        <v>0.572283038031805</v>
      </c>
    </row>
    <row r="8" hidden="1" spans="1:38">
      <c r="A8" s="1">
        <v>3</v>
      </c>
      <c r="B8" s="1">
        <v>5</v>
      </c>
      <c r="C8" s="1">
        <v>10</v>
      </c>
      <c r="D8" s="1">
        <v>10</v>
      </c>
      <c r="E8" s="1">
        <v>1.050264</v>
      </c>
      <c r="F8" s="1">
        <v>0.00903</v>
      </c>
      <c r="G8" s="1">
        <v>0</v>
      </c>
      <c r="H8" s="1" t="s">
        <v>21</v>
      </c>
      <c r="J8" s="1">
        <v>7</v>
      </c>
      <c r="K8" s="1">
        <v>7</v>
      </c>
      <c r="L8" s="1">
        <v>0.039</v>
      </c>
      <c r="M8" s="1">
        <v>1.05026</v>
      </c>
      <c r="U8" s="1">
        <v>1.05156</v>
      </c>
      <c r="V8" s="1">
        <v>1</v>
      </c>
      <c r="W8" s="1">
        <v>7</v>
      </c>
      <c r="X8" s="1">
        <v>7</v>
      </c>
      <c r="Y8" s="1">
        <v>1.05026</v>
      </c>
      <c r="Z8" s="1">
        <v>1.05218</v>
      </c>
      <c r="AA8" s="1">
        <v>1</v>
      </c>
      <c r="AB8" s="1">
        <v>7</v>
      </c>
      <c r="AC8" s="1">
        <v>7</v>
      </c>
      <c r="AD8" s="1">
        <v>1.05026</v>
      </c>
      <c r="AE8" s="1">
        <v>1.0481</v>
      </c>
      <c r="AF8" s="1">
        <v>1</v>
      </c>
      <c r="AG8" s="1">
        <f>ABS(U8-'true value and the measurement'!$F8)</f>
        <v>0.00844</v>
      </c>
      <c r="AH8" s="1">
        <f>ABS(Z8-'true value and the measurement'!$F8)</f>
        <v>0.00905999999999985</v>
      </c>
      <c r="AI8" s="1">
        <f>ABS(AE8-'true value and the measurement'!$F8)</f>
        <v>0.00497999999999998</v>
      </c>
      <c r="AJ8" s="8">
        <f>(AG8)/'true value and the measurement'!$G8</f>
        <v>0.934248394952402</v>
      </c>
      <c r="AK8" s="8">
        <f>(AH8)/'true value and the measurement'!$G8</f>
        <v>1.00287801638254</v>
      </c>
      <c r="AL8" s="8">
        <f>(AI8)/'true value and the measurement'!$G8</f>
        <v>0.551250830197032</v>
      </c>
    </row>
    <row r="9" hidden="1" spans="1:38">
      <c r="A9" s="1">
        <v>3</v>
      </c>
      <c r="B9" s="1">
        <v>5</v>
      </c>
      <c r="C9" s="1">
        <v>11</v>
      </c>
      <c r="D9" s="1">
        <v>11</v>
      </c>
      <c r="E9" s="1">
        <v>1.04235</v>
      </c>
      <c r="F9" s="1">
        <v>0.0091</v>
      </c>
      <c r="G9" s="1">
        <v>0</v>
      </c>
      <c r="H9" s="1" t="s">
        <v>21</v>
      </c>
      <c r="J9" s="1">
        <v>8</v>
      </c>
      <c r="K9" s="1">
        <v>8</v>
      </c>
      <c r="L9" s="1">
        <v>-0.617584</v>
      </c>
      <c r="M9" s="1">
        <v>1.04235</v>
      </c>
      <c r="U9" s="1">
        <v>1.06169</v>
      </c>
      <c r="V9" s="1">
        <v>1</v>
      </c>
      <c r="W9" s="1">
        <v>8</v>
      </c>
      <c r="X9" s="1">
        <v>8</v>
      </c>
      <c r="Y9" s="1">
        <v>1.04235</v>
      </c>
      <c r="Z9" s="1">
        <v>1.06226</v>
      </c>
      <c r="AA9" s="1">
        <v>1</v>
      </c>
      <c r="AB9" s="1">
        <v>8</v>
      </c>
      <c r="AC9" s="1">
        <v>8</v>
      </c>
      <c r="AD9" s="1">
        <v>1.04235</v>
      </c>
      <c r="AE9" s="1">
        <v>1.05793</v>
      </c>
      <c r="AF9" s="1">
        <v>1</v>
      </c>
      <c r="AG9" s="1">
        <f>ABS(U9-'true value and the measurement'!$F9)</f>
        <v>0.00874799999999998</v>
      </c>
      <c r="AH9" s="1">
        <f>ABS(Z9-'true value and the measurement'!$F9)</f>
        <v>0.00931799999999994</v>
      </c>
      <c r="AI9" s="1">
        <f>ABS(AE9-'true value and the measurement'!$F9)</f>
        <v>0.00498799999999999</v>
      </c>
      <c r="AJ9" s="8">
        <f>(AG9)/'true value and the measurement'!$G9</f>
        <v>0.961318681318679</v>
      </c>
      <c r="AK9" s="8">
        <f>(AH9)/'true value and the measurement'!$G9</f>
        <v>1.02395604395604</v>
      </c>
      <c r="AL9" s="8">
        <f>(AI9)/'true value and the measurement'!$G9</f>
        <v>0.548131868131867</v>
      </c>
    </row>
    <row r="10" hidden="1" spans="1:38">
      <c r="A10" s="1">
        <v>3</v>
      </c>
      <c r="B10" s="1">
        <v>5</v>
      </c>
      <c r="C10" s="1">
        <v>9</v>
      </c>
      <c r="D10" s="1">
        <v>9</v>
      </c>
      <c r="E10" s="1">
        <v>1.052887</v>
      </c>
      <c r="F10" s="1">
        <v>0.00906</v>
      </c>
      <c r="G10" s="1">
        <v>0</v>
      </c>
      <c r="H10" s="1" t="s">
        <v>21</v>
      </c>
      <c r="J10" s="1">
        <v>9</v>
      </c>
      <c r="K10" s="1">
        <v>9</v>
      </c>
      <c r="L10" s="1">
        <v>0.136292</v>
      </c>
      <c r="M10" s="1">
        <v>1.05289</v>
      </c>
      <c r="U10" s="1">
        <v>1.05492</v>
      </c>
      <c r="V10" s="1">
        <v>1</v>
      </c>
      <c r="W10" s="1">
        <v>9</v>
      </c>
      <c r="X10" s="1">
        <v>9</v>
      </c>
      <c r="Y10" s="1">
        <v>1.05289</v>
      </c>
      <c r="Z10" s="1">
        <v>1.05559</v>
      </c>
      <c r="AA10" s="1">
        <v>1</v>
      </c>
      <c r="AB10" s="1">
        <v>9</v>
      </c>
      <c r="AC10" s="1">
        <v>9</v>
      </c>
      <c r="AD10" s="1">
        <v>1.05289</v>
      </c>
      <c r="AE10" s="1">
        <v>1.0516</v>
      </c>
      <c r="AF10" s="1">
        <v>1</v>
      </c>
      <c r="AG10" s="1">
        <f>ABS(U10-'true value and the measurement'!$F10)</f>
        <v>0.00853900000000007</v>
      </c>
      <c r="AH10" s="1">
        <f>ABS(Z10-'true value and the measurement'!$F10)</f>
        <v>0.00920900000000002</v>
      </c>
      <c r="AI10" s="1">
        <f>ABS(AE10-'true value and the measurement'!$F10)</f>
        <v>0.00521900000000008</v>
      </c>
      <c r="AJ10" s="8">
        <f>(AG10)/'true value and the measurement'!$G10</f>
        <v>0.942910777385167</v>
      </c>
      <c r="AK10" s="8">
        <f>(AH10)/'true value and the measurement'!$G10</f>
        <v>1.01689487632509</v>
      </c>
      <c r="AL10" s="8">
        <f>(AI10)/'true value and the measurement'!$G10</f>
        <v>0.576303003533578</v>
      </c>
    </row>
    <row r="11" hidden="1" spans="1:38">
      <c r="A11" s="1">
        <v>3</v>
      </c>
      <c r="B11" s="1">
        <v>5</v>
      </c>
      <c r="C11" s="1">
        <v>12</v>
      </c>
      <c r="D11" s="1">
        <v>12</v>
      </c>
      <c r="E11" s="1">
        <v>1.065573</v>
      </c>
      <c r="F11" s="1">
        <v>0.00912</v>
      </c>
      <c r="G11" s="1">
        <v>0</v>
      </c>
      <c r="H11" s="1" t="s">
        <v>21</v>
      </c>
      <c r="J11" s="1">
        <v>10</v>
      </c>
      <c r="K11" s="1">
        <v>10</v>
      </c>
      <c r="L11" s="1" t="s">
        <v>31</v>
      </c>
      <c r="M11" s="1">
        <v>1.06557</v>
      </c>
      <c r="U11" s="1">
        <v>1.0663</v>
      </c>
      <c r="V11" s="1">
        <v>1</v>
      </c>
      <c r="W11" s="1">
        <v>10</v>
      </c>
      <c r="X11" s="1">
        <v>10</v>
      </c>
      <c r="Y11" s="1">
        <v>1.06557</v>
      </c>
      <c r="Z11" s="1">
        <v>1.06643</v>
      </c>
      <c r="AA11" s="1">
        <v>1</v>
      </c>
      <c r="AB11" s="1">
        <v>10</v>
      </c>
      <c r="AC11" s="1">
        <v>10</v>
      </c>
      <c r="AD11" s="1">
        <v>1.06557</v>
      </c>
      <c r="AE11" s="1">
        <v>1.06216</v>
      </c>
      <c r="AF11" s="1">
        <v>1</v>
      </c>
      <c r="AG11" s="1">
        <f>ABS(U11-'true value and the measurement'!$F11)</f>
        <v>0.010016</v>
      </c>
      <c r="AH11" s="1">
        <f>ABS(Z11-'true value and the measurement'!$F11)</f>
        <v>0.010146</v>
      </c>
      <c r="AI11" s="1">
        <f>ABS(AE11-'true value and the measurement'!$F11)</f>
        <v>0.00587599999999999</v>
      </c>
      <c r="AJ11" s="8">
        <f>(AG11)/'true value and the measurement'!$G11</f>
        <v>1.09800482350362</v>
      </c>
      <c r="AK11" s="8">
        <f>(AH11)/'true value and the measurement'!$G11</f>
        <v>1.11225608419206</v>
      </c>
      <c r="AL11" s="8">
        <f>(AI11)/'true value and the measurement'!$G11</f>
        <v>0.644156983117737</v>
      </c>
    </row>
    <row r="12" hidden="1" spans="1:38">
      <c r="A12" s="1">
        <v>3</v>
      </c>
      <c r="B12" s="1">
        <v>5</v>
      </c>
      <c r="C12" s="1">
        <v>6</v>
      </c>
      <c r="D12" s="1">
        <v>6</v>
      </c>
      <c r="E12" s="1">
        <v>1.071678</v>
      </c>
      <c r="F12" s="1">
        <v>0.00921</v>
      </c>
      <c r="G12" s="1">
        <v>0</v>
      </c>
      <c r="H12" s="1" t="s">
        <v>21</v>
      </c>
      <c r="J12" s="1">
        <v>11</v>
      </c>
      <c r="K12" s="1">
        <v>11</v>
      </c>
      <c r="L12" s="1">
        <v>-0.478</v>
      </c>
      <c r="M12" s="1">
        <v>1.07168</v>
      </c>
      <c r="U12" s="1">
        <v>1.07951</v>
      </c>
      <c r="V12" s="1">
        <v>1</v>
      </c>
      <c r="W12" s="1">
        <v>11</v>
      </c>
      <c r="X12" s="1">
        <v>11</v>
      </c>
      <c r="Y12" s="1">
        <v>1.07168</v>
      </c>
      <c r="Z12" s="1">
        <v>1.07977</v>
      </c>
      <c r="AA12" s="1">
        <v>1</v>
      </c>
      <c r="AB12" s="1">
        <v>11</v>
      </c>
      <c r="AC12" s="1">
        <v>11</v>
      </c>
      <c r="AD12" s="1">
        <v>1.07168</v>
      </c>
      <c r="AE12" s="1">
        <v>1.07545</v>
      </c>
      <c r="AF12" s="1">
        <v>1</v>
      </c>
      <c r="AG12" s="1">
        <f>ABS(U12-'true value and the measurement'!$F12)</f>
        <v>0.00950999999999991</v>
      </c>
      <c r="AH12" s="1">
        <f>ABS(Z12-'true value and the measurement'!$F12)</f>
        <v>0.00976999999999983</v>
      </c>
      <c r="AI12" s="1">
        <f>ABS(AE12-'true value and the measurement'!$F12)</f>
        <v>0.00544999999999995</v>
      </c>
      <c r="AJ12" s="8">
        <f>(AG12)/'true value and the measurement'!$G12</f>
        <v>1.03223705633343</v>
      </c>
      <c r="AK12" s="8">
        <f>(AH12)/'true value and the measurement'!$G12</f>
        <v>1.06045804840984</v>
      </c>
      <c r="AL12" s="8">
        <f>(AI12)/'true value and the measurement'!$G12</f>
        <v>0.591555410832514</v>
      </c>
    </row>
    <row r="13" hidden="1" spans="1:38">
      <c r="A13" s="1">
        <v>3</v>
      </c>
      <c r="B13" s="1">
        <v>5</v>
      </c>
      <c r="C13" s="1">
        <v>13</v>
      </c>
      <c r="D13" s="1">
        <v>13</v>
      </c>
      <c r="E13" s="1">
        <v>1.046588</v>
      </c>
      <c r="F13" s="1">
        <v>0.00907</v>
      </c>
      <c r="G13" s="1">
        <v>0</v>
      </c>
      <c r="H13" s="1" t="s">
        <v>21</v>
      </c>
      <c r="J13" s="1">
        <v>12</v>
      </c>
      <c r="K13" s="1">
        <v>12</v>
      </c>
      <c r="L13" s="1">
        <v>0.039</v>
      </c>
      <c r="M13" s="1">
        <v>1.04659</v>
      </c>
      <c r="U13" s="1">
        <v>1.05902</v>
      </c>
      <c r="V13" s="1">
        <v>1</v>
      </c>
      <c r="W13" s="1">
        <v>12</v>
      </c>
      <c r="X13" s="1">
        <v>12</v>
      </c>
      <c r="Y13" s="1">
        <v>1.04659</v>
      </c>
      <c r="Z13" s="1">
        <v>1.05922</v>
      </c>
      <c r="AA13" s="1">
        <v>1</v>
      </c>
      <c r="AB13" s="1">
        <v>12</v>
      </c>
      <c r="AC13" s="1">
        <v>12</v>
      </c>
      <c r="AD13" s="1">
        <v>1.04659</v>
      </c>
      <c r="AE13" s="1">
        <v>1.05494</v>
      </c>
      <c r="AF13" s="1">
        <v>1</v>
      </c>
      <c r="AG13" s="1">
        <f>ABS(U13-'true value and the measurement'!$F13)</f>
        <v>0.00982800000000017</v>
      </c>
      <c r="AH13" s="1">
        <f>ABS(Z13-'true value and the measurement'!$F13)</f>
        <v>0.0100280000000001</v>
      </c>
      <c r="AI13" s="1">
        <f>ABS(AE13-'true value and the measurement'!$F13)</f>
        <v>0.00574800000000009</v>
      </c>
      <c r="AJ13" s="8">
        <f>(AG13)/'true value and the measurement'!$G13</f>
        <v>1.08297520661159</v>
      </c>
      <c r="AK13" s="8">
        <f>(AH13)/'true value and the measurement'!$G13</f>
        <v>1.1050137741047</v>
      </c>
      <c r="AL13" s="8">
        <f>(AI13)/'true value and the measurement'!$G13</f>
        <v>0.633388429752076</v>
      </c>
    </row>
    <row r="14" hidden="1" spans="1:38">
      <c r="A14" s="1">
        <v>3</v>
      </c>
      <c r="B14" s="1">
        <v>5</v>
      </c>
      <c r="C14" s="1">
        <v>14</v>
      </c>
      <c r="D14" s="1">
        <v>14</v>
      </c>
      <c r="E14" s="1">
        <v>1.019316</v>
      </c>
      <c r="F14" s="1">
        <v>0.00894</v>
      </c>
      <c r="G14" s="1">
        <v>0</v>
      </c>
      <c r="H14" s="1" t="s">
        <v>21</v>
      </c>
      <c r="J14" s="1">
        <v>13</v>
      </c>
      <c r="K14" s="1">
        <v>13</v>
      </c>
      <c r="L14" s="1">
        <v>-0.617584</v>
      </c>
      <c r="M14" s="1">
        <v>1.01932</v>
      </c>
      <c r="U14" s="1">
        <v>1.03914</v>
      </c>
      <c r="V14" s="1">
        <v>1</v>
      </c>
      <c r="W14" s="1">
        <v>13</v>
      </c>
      <c r="X14" s="1">
        <v>13</v>
      </c>
      <c r="Y14" s="1">
        <v>1.01932</v>
      </c>
      <c r="Z14" s="1">
        <v>1.03957</v>
      </c>
      <c r="AA14" s="1">
        <v>1</v>
      </c>
      <c r="AB14" s="1">
        <v>13</v>
      </c>
      <c r="AC14" s="1">
        <v>13</v>
      </c>
      <c r="AD14" s="1">
        <v>1.01932</v>
      </c>
      <c r="AE14" s="1">
        <v>1.03538</v>
      </c>
      <c r="AF14" s="1">
        <v>1</v>
      </c>
      <c r="AG14" s="1">
        <f>ABS(U14-'true value and the measurement'!$F14)</f>
        <v>0.00961599999999985</v>
      </c>
      <c r="AH14" s="1">
        <f>ABS(Z14-'true value and the measurement'!$F14)</f>
        <v>0.010046</v>
      </c>
      <c r="AI14" s="1">
        <f>ABS(AE14-'true value and the measurement'!$F14)</f>
        <v>0.00585599999999986</v>
      </c>
      <c r="AJ14" s="8">
        <f>(AG14)/'true value and the measurement'!$G14</f>
        <v>1.07525438890751</v>
      </c>
      <c r="AK14" s="8">
        <f>(AH14)/'true value and the measurement'!$G14</f>
        <v>1.12333668791233</v>
      </c>
      <c r="AL14" s="8">
        <f>(AI14)/'true value and the measurement'!$G14</f>
        <v>0.654813820865466</v>
      </c>
    </row>
    <row r="15" hidden="1" spans="1:38">
      <c r="A15" s="1">
        <v>3</v>
      </c>
      <c r="B15" s="1">
        <v>5</v>
      </c>
      <c r="C15" s="1">
        <v>1</v>
      </c>
      <c r="D15" s="1">
        <v>1</v>
      </c>
      <c r="E15" s="1">
        <v>1.079664</v>
      </c>
      <c r="F15" s="1">
        <v>0.00915</v>
      </c>
      <c r="G15" s="1">
        <v>0</v>
      </c>
      <c r="H15" s="1" t="s">
        <v>21</v>
      </c>
      <c r="J15" s="1">
        <v>14</v>
      </c>
      <c r="K15" s="1">
        <v>14</v>
      </c>
      <c r="L15" s="1">
        <v>0.136292</v>
      </c>
      <c r="M15" s="1">
        <v>1.07966</v>
      </c>
      <c r="U15" s="1">
        <v>1.06889</v>
      </c>
      <c r="V15" s="1">
        <v>1</v>
      </c>
      <c r="W15" s="1">
        <v>14</v>
      </c>
      <c r="X15" s="1">
        <v>14</v>
      </c>
      <c r="Y15" s="1">
        <v>1.07966</v>
      </c>
      <c r="Z15" s="1">
        <v>1.06819</v>
      </c>
      <c r="AA15" s="1">
        <v>1</v>
      </c>
      <c r="AB15" s="1">
        <v>14</v>
      </c>
      <c r="AC15" s="1">
        <v>14</v>
      </c>
      <c r="AD15" s="1">
        <v>1.07966</v>
      </c>
      <c r="AE15" s="1">
        <v>1.0636</v>
      </c>
      <c r="AF15" s="1">
        <v>1</v>
      </c>
      <c r="AG15" s="1">
        <f>ABS(U15-'true value and the measurement'!$F15)</f>
        <v>0.00888999999999984</v>
      </c>
      <c r="AH15" s="1">
        <f>ABS(Z15-'true value and the measurement'!$F15)</f>
        <v>0.00818999999999992</v>
      </c>
      <c r="AI15" s="1">
        <f>ABS(AE15-'true value and the measurement'!$F15)</f>
        <v>0.00360000000000005</v>
      </c>
      <c r="AJ15" s="8">
        <f>(AG15)/'true value and the measurement'!$G15</f>
        <v>0.971903356291663</v>
      </c>
      <c r="AK15" s="8">
        <f>(AH15)/'true value and the measurement'!$G15</f>
        <v>0.895375532961618</v>
      </c>
      <c r="AL15" s="8">
        <f>(AI15)/'true value and the measurement'!$G15</f>
        <v>0.393571662840281</v>
      </c>
    </row>
    <row r="16" hidden="1" spans="1:38">
      <c r="A16" s="1">
        <v>3</v>
      </c>
      <c r="B16" s="1">
        <v>1</v>
      </c>
      <c r="C16" s="1">
        <v>8</v>
      </c>
      <c r="D16" s="1">
        <v>8</v>
      </c>
      <c r="E16" s="1">
        <v>-0.004035</v>
      </c>
      <c r="F16" s="1">
        <v>0.00208</v>
      </c>
      <c r="G16" s="1">
        <v>0</v>
      </c>
      <c r="H16" s="1" t="s">
        <v>21</v>
      </c>
      <c r="J16" s="1">
        <v>1</v>
      </c>
      <c r="K16" s="1">
        <v>1</v>
      </c>
      <c r="L16" s="1" t="s">
        <v>31</v>
      </c>
      <c r="M16" s="1">
        <v>-0.004035</v>
      </c>
      <c r="U16" s="1">
        <v>-0.00152243</v>
      </c>
      <c r="V16" s="1">
        <v>1</v>
      </c>
      <c r="W16" s="1">
        <v>1</v>
      </c>
      <c r="X16" s="1">
        <v>1</v>
      </c>
      <c r="Y16" s="1">
        <v>-0.004035</v>
      </c>
      <c r="Z16" s="1">
        <v>-0.00228457</v>
      </c>
      <c r="AA16" s="1">
        <v>1</v>
      </c>
      <c r="AB16" s="1">
        <v>1</v>
      </c>
      <c r="AC16" s="1">
        <v>1</v>
      </c>
      <c r="AD16" s="1">
        <v>-0.004035</v>
      </c>
      <c r="AE16" s="1">
        <v>-0.00244644</v>
      </c>
      <c r="AF16" s="1">
        <v>1</v>
      </c>
      <c r="AG16" s="1">
        <f>ABS(U16-'true value and the measurement'!$F16)</f>
        <v>0.00152243</v>
      </c>
      <c r="AH16" s="1">
        <f>ABS(Z16-'true value and the measurement'!$F16)</f>
        <v>0.00228457</v>
      </c>
      <c r="AI16" s="1">
        <f>ABS(AE16-'true value and the measurement'!$F16)</f>
        <v>0.00244644</v>
      </c>
      <c r="AJ16" s="8">
        <f>(AG16)/'true value and the measurement'!$G16</f>
        <v>0.7319375</v>
      </c>
      <c r="AK16" s="8">
        <f>(AH16)/'true value and the measurement'!$G16</f>
        <v>1.09835096153846</v>
      </c>
      <c r="AL16" s="8">
        <f>(AI16)/'true value and the measurement'!$G16</f>
        <v>1.17617307692308</v>
      </c>
    </row>
    <row r="17" hidden="1" spans="1:38">
      <c r="A17" s="1">
        <v>3</v>
      </c>
      <c r="B17" s="1">
        <v>2</v>
      </c>
      <c r="C17" s="1">
        <v>8</v>
      </c>
      <c r="D17" s="1">
        <v>8</v>
      </c>
      <c r="E17" s="1">
        <v>0.209605</v>
      </c>
      <c r="F17" s="1">
        <v>0.00344</v>
      </c>
      <c r="G17" s="1">
        <v>0</v>
      </c>
      <c r="H17" s="1" t="s">
        <v>21</v>
      </c>
      <c r="J17" s="1">
        <v>1</v>
      </c>
      <c r="K17" s="1">
        <v>1</v>
      </c>
      <c r="L17" s="1">
        <v>-0.478</v>
      </c>
      <c r="M17" s="1">
        <v>0.209605</v>
      </c>
      <c r="U17" s="1">
        <v>0.206871</v>
      </c>
      <c r="V17" s="1">
        <v>1</v>
      </c>
      <c r="W17" s="1">
        <v>1</v>
      </c>
      <c r="X17" s="1">
        <v>1</v>
      </c>
      <c r="Y17" s="1">
        <v>0.209605</v>
      </c>
      <c r="Z17" s="1">
        <v>0.206946</v>
      </c>
      <c r="AA17" s="1">
        <v>1</v>
      </c>
      <c r="AB17" s="1">
        <v>1</v>
      </c>
      <c r="AC17" s="1">
        <v>1</v>
      </c>
      <c r="AD17" s="1">
        <v>0.209605</v>
      </c>
      <c r="AE17" s="1">
        <v>0.205797</v>
      </c>
      <c r="AF17" s="1">
        <v>1</v>
      </c>
      <c r="AG17" s="1">
        <f>ABS(U17-'true value and the measurement'!$F17)</f>
        <v>0.00307399999999999</v>
      </c>
      <c r="AH17" s="1">
        <f>ABS(Z17-'true value and the measurement'!$F17)</f>
        <v>0.00314899999999999</v>
      </c>
      <c r="AI17" s="1">
        <f>ABS(AE17-'true value and the measurement'!$F17)</f>
        <v>0.002</v>
      </c>
      <c r="AJ17" s="8">
        <f>(AG17)/'true value and the measurement'!$G17</f>
        <v>0.893864495492874</v>
      </c>
      <c r="AK17" s="8">
        <f>(AH17)/'true value and the measurement'!$G17</f>
        <v>0.915673160802554</v>
      </c>
      <c r="AL17" s="8">
        <f>(AI17)/'true value and the measurement'!$G17</f>
        <v>0.581564408258215</v>
      </c>
    </row>
    <row r="18" hidden="1" spans="1:38">
      <c r="A18" s="1">
        <v>3</v>
      </c>
      <c r="B18" s="1">
        <v>1</v>
      </c>
      <c r="C18" s="1">
        <v>3</v>
      </c>
      <c r="D18" s="1">
        <v>3</v>
      </c>
      <c r="E18" s="1">
        <v>-0.942591</v>
      </c>
      <c r="F18" s="1">
        <v>0.00836</v>
      </c>
      <c r="G18" s="1">
        <v>0</v>
      </c>
      <c r="H18" s="1" t="s">
        <v>21</v>
      </c>
      <c r="J18" s="1">
        <v>2</v>
      </c>
      <c r="K18" s="1">
        <v>2</v>
      </c>
      <c r="L18" s="1">
        <v>0.039</v>
      </c>
      <c r="M18" s="1">
        <v>-0.942591</v>
      </c>
      <c r="U18" s="1">
        <v>-0.931227</v>
      </c>
      <c r="V18" s="1">
        <v>1</v>
      </c>
      <c r="W18" s="1">
        <v>2</v>
      </c>
      <c r="X18" s="1">
        <v>2</v>
      </c>
      <c r="Y18" s="1">
        <v>-0.942591</v>
      </c>
      <c r="Z18" s="1">
        <v>-0.930196</v>
      </c>
      <c r="AA18" s="1">
        <v>1</v>
      </c>
      <c r="AB18" s="1">
        <v>2</v>
      </c>
      <c r="AC18" s="1">
        <v>2</v>
      </c>
      <c r="AD18" s="1">
        <v>-0.942591</v>
      </c>
      <c r="AE18" s="1">
        <v>-0.922499</v>
      </c>
      <c r="AF18" s="1">
        <v>1</v>
      </c>
      <c r="AG18" s="1">
        <f>ABS(U18-'true value and the measurement'!$F18)</f>
        <v>0.0107729999999999</v>
      </c>
      <c r="AH18" s="1">
        <f>ABS(Z18-'true value and the measurement'!$F18)</f>
        <v>0.0118039999999999</v>
      </c>
      <c r="AI18" s="1">
        <f>ABS(AE18-'true value and the measurement'!$F18)</f>
        <v>0.019501</v>
      </c>
      <c r="AJ18" s="8">
        <f>(AG18)/'true value and the measurement'!$G18</f>
        <v>1.28863636363635</v>
      </c>
      <c r="AK18" s="8">
        <f>(AH18)/'true value and the measurement'!$G18</f>
        <v>1.41196172248803</v>
      </c>
      <c r="AL18" s="8">
        <f>(AI18)/'true value and the measurement'!$G18</f>
        <v>2.33265550239234</v>
      </c>
    </row>
    <row r="19" hidden="1" spans="1:38">
      <c r="A19" s="1">
        <v>3</v>
      </c>
      <c r="B19" s="1">
        <v>2</v>
      </c>
      <c r="C19" s="1">
        <v>3</v>
      </c>
      <c r="D19" s="1">
        <v>3</v>
      </c>
      <c r="E19" s="1">
        <v>0.050727</v>
      </c>
      <c r="F19" s="1">
        <v>0.00243</v>
      </c>
      <c r="G19" s="1">
        <v>0</v>
      </c>
      <c r="H19" s="1" t="s">
        <v>21</v>
      </c>
      <c r="J19" s="1">
        <v>2</v>
      </c>
      <c r="K19" s="1">
        <v>2</v>
      </c>
      <c r="L19" s="1">
        <v>-0.617584</v>
      </c>
      <c r="M19" s="1">
        <v>0.050727</v>
      </c>
      <c r="U19" s="1">
        <v>0.0526045</v>
      </c>
      <c r="V19" s="1">
        <v>1</v>
      </c>
      <c r="W19" s="1">
        <v>2</v>
      </c>
      <c r="X19" s="1">
        <v>2</v>
      </c>
      <c r="Y19" s="1">
        <v>0.050727</v>
      </c>
      <c r="Z19" s="1">
        <v>0.051398</v>
      </c>
      <c r="AA19" s="1">
        <v>1</v>
      </c>
      <c r="AB19" s="1">
        <v>2</v>
      </c>
      <c r="AC19" s="1">
        <v>2</v>
      </c>
      <c r="AD19" s="1">
        <v>0.050727</v>
      </c>
      <c r="AE19" s="1">
        <v>0.0498152</v>
      </c>
      <c r="AF19" s="1">
        <v>1</v>
      </c>
      <c r="AG19" s="1">
        <f>ABS(U19-'true value and the measurement'!$F19)</f>
        <v>0.000311499999999999</v>
      </c>
      <c r="AH19" s="1">
        <f>ABS(Z19-'true value and the measurement'!$F19)</f>
        <v>0.001518</v>
      </c>
      <c r="AI19" s="1">
        <f>ABS(AE19-'true value and the measurement'!$F19)</f>
        <v>0.0031008</v>
      </c>
      <c r="AJ19" s="8">
        <f>(AG19)/'true value and the measurement'!$G19</f>
        <v>0.128031237155774</v>
      </c>
      <c r="AK19" s="8">
        <f>(AH19)/'true value and the measurement'!$G19</f>
        <v>0.623921085080147</v>
      </c>
      <c r="AL19" s="8">
        <f>(AI19)/'true value and the measurement'!$G19</f>
        <v>1.27447595561036</v>
      </c>
    </row>
    <row r="20" hidden="1" spans="1:38">
      <c r="A20" s="1">
        <v>3</v>
      </c>
      <c r="B20" s="1">
        <v>1</v>
      </c>
      <c r="C20" s="1">
        <v>2</v>
      </c>
      <c r="D20" s="1">
        <v>2</v>
      </c>
      <c r="E20" s="1">
        <v>0.186649</v>
      </c>
      <c r="F20" s="1">
        <v>0.0033</v>
      </c>
      <c r="G20" s="1">
        <v>0</v>
      </c>
      <c r="H20" s="1" t="s">
        <v>21</v>
      </c>
      <c r="J20" s="1">
        <v>3</v>
      </c>
      <c r="K20" s="1">
        <v>3</v>
      </c>
      <c r="L20" s="1">
        <v>0.136292</v>
      </c>
      <c r="M20" s="1">
        <v>0.186649</v>
      </c>
      <c r="U20" s="1">
        <v>0.18736</v>
      </c>
      <c r="V20" s="1">
        <v>1</v>
      </c>
      <c r="W20" s="1">
        <v>3</v>
      </c>
      <c r="X20" s="1">
        <v>3</v>
      </c>
      <c r="Y20" s="1">
        <v>0.186649</v>
      </c>
      <c r="Z20" s="1">
        <v>0.186466</v>
      </c>
      <c r="AA20" s="1">
        <v>1</v>
      </c>
      <c r="AB20" s="1">
        <v>3</v>
      </c>
      <c r="AC20" s="1">
        <v>3</v>
      </c>
      <c r="AD20" s="1">
        <v>0.186649</v>
      </c>
      <c r="AE20" s="1">
        <v>0.18242</v>
      </c>
      <c r="AF20" s="1">
        <v>1</v>
      </c>
      <c r="AG20" s="1">
        <f>ABS(U20-'true value and the measurement'!$F20)</f>
        <v>0.00436</v>
      </c>
      <c r="AH20" s="1">
        <f>ABS(Z20-'true value and the measurement'!$F20)</f>
        <v>0.003466</v>
      </c>
      <c r="AI20" s="1">
        <f>ABS(AE20-'true value and the measurement'!$F20)</f>
        <v>0.000579999999999997</v>
      </c>
      <c r="AJ20" s="8">
        <f>(AG20)/'true value and the measurement'!$G20</f>
        <v>1.32121212121212</v>
      </c>
      <c r="AK20" s="8">
        <f>(AH20)/'true value and the measurement'!$G20</f>
        <v>1.05030303030303</v>
      </c>
      <c r="AL20" s="8">
        <f>(AI20)/'true value and the measurement'!$G20</f>
        <v>0.175757575757575</v>
      </c>
    </row>
    <row r="21" hidden="1" spans="1:38">
      <c r="A21" s="1">
        <v>3</v>
      </c>
      <c r="B21" s="1">
        <v>2</v>
      </c>
      <c r="C21" s="1">
        <v>2</v>
      </c>
      <c r="D21" s="1">
        <v>2</v>
      </c>
      <c r="E21" s="1">
        <v>0.312619</v>
      </c>
      <c r="F21" s="1">
        <v>0.00414</v>
      </c>
      <c r="G21" s="1">
        <v>0</v>
      </c>
      <c r="H21" s="1" t="s">
        <v>21</v>
      </c>
      <c r="J21" s="1">
        <v>3</v>
      </c>
      <c r="K21" s="1">
        <v>3</v>
      </c>
      <c r="L21" s="1" t="s">
        <v>31</v>
      </c>
      <c r="M21" s="1">
        <v>0.312619</v>
      </c>
      <c r="U21" s="1">
        <v>0.315451</v>
      </c>
      <c r="V21" s="1">
        <v>1</v>
      </c>
      <c r="W21" s="1">
        <v>3</v>
      </c>
      <c r="X21" s="1">
        <v>3</v>
      </c>
      <c r="Y21" s="1">
        <v>0.312619</v>
      </c>
      <c r="Z21" s="1">
        <v>0.311176</v>
      </c>
      <c r="AA21" s="1">
        <v>1</v>
      </c>
      <c r="AB21" s="1">
        <v>3</v>
      </c>
      <c r="AC21" s="1">
        <v>3</v>
      </c>
      <c r="AD21" s="1">
        <v>0.312619</v>
      </c>
      <c r="AE21" s="1">
        <v>0.305588</v>
      </c>
      <c r="AF21" s="1">
        <v>1</v>
      </c>
      <c r="AG21" s="1">
        <f>ABS(U21-'true value and the measurement'!$F21)</f>
        <v>0.005963</v>
      </c>
      <c r="AH21" s="1">
        <f>ABS(Z21-'true value and the measurement'!$F21)</f>
        <v>0.00168800000000002</v>
      </c>
      <c r="AI21" s="1">
        <f>ABS(AE21-'true value and the measurement'!$F21)</f>
        <v>0.00389999999999996</v>
      </c>
      <c r="AJ21" s="8">
        <f>(AG21)/'true value and the measurement'!$G21</f>
        <v>1.43929519671735</v>
      </c>
      <c r="AK21" s="8">
        <f>(AH21)/'true value and the measurement'!$G21</f>
        <v>0.407434226405992</v>
      </c>
      <c r="AL21" s="8">
        <f>(AI21)/'true value and the measurement'!$G21</f>
        <v>0.941346850108607</v>
      </c>
    </row>
    <row r="22" hidden="1" spans="1:38">
      <c r="A22" s="1">
        <v>3</v>
      </c>
      <c r="B22" s="1">
        <v>1</v>
      </c>
      <c r="C22" s="1">
        <v>5</v>
      </c>
      <c r="D22" s="1">
        <v>5</v>
      </c>
      <c r="E22" s="1">
        <v>-0.077306</v>
      </c>
      <c r="F22" s="1">
        <v>0.00259</v>
      </c>
      <c r="G22" s="1">
        <v>0</v>
      </c>
      <c r="H22" s="1" t="s">
        <v>21</v>
      </c>
      <c r="J22" s="1">
        <v>4</v>
      </c>
      <c r="K22" s="1">
        <v>4</v>
      </c>
      <c r="L22" s="1">
        <v>-0.478</v>
      </c>
      <c r="M22" s="1">
        <v>-0.077306</v>
      </c>
      <c r="U22" s="1">
        <v>-0.0735409</v>
      </c>
      <c r="V22" s="1">
        <v>1</v>
      </c>
      <c r="W22" s="1">
        <v>4</v>
      </c>
      <c r="X22" s="1">
        <v>4</v>
      </c>
      <c r="Y22" s="1">
        <v>-0.077306</v>
      </c>
      <c r="Z22" s="1">
        <v>-0.0773061</v>
      </c>
      <c r="AA22" s="1">
        <v>1</v>
      </c>
      <c r="AB22" s="1">
        <v>4</v>
      </c>
      <c r="AC22" s="1">
        <v>4</v>
      </c>
      <c r="AD22" s="1">
        <v>-0.077306</v>
      </c>
      <c r="AE22" s="1">
        <v>-0.155808</v>
      </c>
      <c r="AF22" s="1">
        <v>3</v>
      </c>
      <c r="AG22" s="1">
        <f>ABS(U22-'true value and the measurement'!$F22)</f>
        <v>0.00245909999999999</v>
      </c>
      <c r="AH22" s="1">
        <f>ABS(Z22-'true value and the measurement'!$F22)</f>
        <v>0.0013061</v>
      </c>
      <c r="AI22" s="1">
        <f>ABS(AE22-'true value and the measurement'!$F22)</f>
        <v>0.079808</v>
      </c>
      <c r="AJ22" s="8">
        <f>(AG22)/'true value and the measurement'!$G22</f>
        <v>0.950560494781597</v>
      </c>
      <c r="AK22" s="8">
        <f>(AH22)/'true value and the measurement'!$G22</f>
        <v>0.504870506378046</v>
      </c>
      <c r="AL22" s="8">
        <f>(AI22)/'true value and the measurement'!$G22</f>
        <v>30.849632779281</v>
      </c>
    </row>
    <row r="23" hidden="1" spans="1:38">
      <c r="A23" s="1">
        <v>3</v>
      </c>
      <c r="B23" s="1">
        <v>2</v>
      </c>
      <c r="C23" s="1">
        <v>5</v>
      </c>
      <c r="D23" s="1">
        <v>5</v>
      </c>
      <c r="E23" s="1">
        <v>-0.016055</v>
      </c>
      <c r="F23" s="1">
        <v>0.00219</v>
      </c>
      <c r="G23" s="1">
        <v>0</v>
      </c>
      <c r="H23" s="1" t="s">
        <v>21</v>
      </c>
      <c r="J23" s="1">
        <v>4</v>
      </c>
      <c r="K23" s="1">
        <v>4</v>
      </c>
      <c r="L23" s="1">
        <v>0.039</v>
      </c>
      <c r="M23" s="1">
        <v>-0.016055</v>
      </c>
      <c r="U23" s="1">
        <v>-0.010551</v>
      </c>
      <c r="V23" s="1">
        <v>1</v>
      </c>
      <c r="W23" s="1">
        <v>4</v>
      </c>
      <c r="X23" s="1">
        <v>4</v>
      </c>
      <c r="Y23" s="1">
        <v>-0.016055</v>
      </c>
      <c r="Z23" s="1">
        <v>-0.0160547</v>
      </c>
      <c r="AA23" s="1">
        <v>1</v>
      </c>
      <c r="AB23" s="1">
        <v>4</v>
      </c>
      <c r="AC23" s="1">
        <v>4</v>
      </c>
      <c r="AD23" s="1">
        <v>-0.016055</v>
      </c>
      <c r="AE23" s="1">
        <v>-0.0137092</v>
      </c>
      <c r="AF23" s="1">
        <v>1</v>
      </c>
      <c r="AG23" s="1">
        <f>ABS(U23-'true value and the measurement'!$F23)</f>
        <v>0.005449</v>
      </c>
      <c r="AH23" s="1">
        <f>ABS(Z23-'true value and the measurement'!$F23)</f>
        <v>5.47000000000013e-5</v>
      </c>
      <c r="AI23" s="1">
        <f>ABS(AE23-'true value and the measurement'!$F23)</f>
        <v>0.0022908</v>
      </c>
      <c r="AJ23" s="8">
        <f>(AG23)/'true value and the measurement'!$G23</f>
        <v>2.49154092363969</v>
      </c>
      <c r="AK23" s="8">
        <f>(AH23)/'true value and the measurement'!$G23</f>
        <v>0.0250114311842713</v>
      </c>
      <c r="AL23" s="8">
        <f>(AI23)/'true value and the measurement'!$G23</f>
        <v>1.04746227709191</v>
      </c>
    </row>
    <row r="24" hidden="1" spans="1:38">
      <c r="A24" s="1">
        <v>3</v>
      </c>
      <c r="B24" s="1">
        <v>1</v>
      </c>
      <c r="C24" s="1">
        <v>7</v>
      </c>
      <c r="D24" s="1">
        <v>7</v>
      </c>
      <c r="E24" s="1">
        <v>0.000635</v>
      </c>
      <c r="F24" s="1">
        <v>0.00208</v>
      </c>
      <c r="G24" s="1">
        <v>0</v>
      </c>
      <c r="H24" s="1" t="s">
        <v>21</v>
      </c>
      <c r="J24" s="1">
        <v>5</v>
      </c>
      <c r="K24" s="1">
        <v>5</v>
      </c>
      <c r="L24" s="1">
        <v>-0.617584</v>
      </c>
      <c r="M24" s="1">
        <v>0.000635</v>
      </c>
      <c r="U24" s="1">
        <v>0.00220366</v>
      </c>
      <c r="V24" s="1">
        <v>1</v>
      </c>
      <c r="W24" s="1">
        <v>5</v>
      </c>
      <c r="X24" s="1">
        <v>5</v>
      </c>
      <c r="Y24" s="1">
        <v>0.000635</v>
      </c>
      <c r="Z24" s="1">
        <v>0.000634973</v>
      </c>
      <c r="AA24" s="1">
        <v>1</v>
      </c>
      <c r="AB24" s="1">
        <v>5</v>
      </c>
      <c r="AC24" s="1">
        <v>5</v>
      </c>
      <c r="AD24" s="1">
        <v>0.000635</v>
      </c>
      <c r="AE24" s="1">
        <v>0.000385761</v>
      </c>
      <c r="AF24" s="1">
        <v>1</v>
      </c>
      <c r="AG24" s="1">
        <f>ABS(U24-'true value and the measurement'!$F24)</f>
        <v>0.00220366</v>
      </c>
      <c r="AH24" s="1">
        <f>ABS(Z24-'true value and the measurement'!$F24)</f>
        <v>0.000634973</v>
      </c>
      <c r="AI24" s="1">
        <f>ABS(AE24-'true value and the measurement'!$F24)</f>
        <v>0.000385761</v>
      </c>
      <c r="AJ24" s="8">
        <f>(AG24)/'true value and the measurement'!$G24</f>
        <v>1.05945192307692</v>
      </c>
      <c r="AK24" s="8">
        <f>(AH24)/'true value and the measurement'!$G24</f>
        <v>0.305275480769231</v>
      </c>
      <c r="AL24" s="8">
        <f>(AI24)/'true value and the measurement'!$G24</f>
        <v>0.185462019230769</v>
      </c>
    </row>
    <row r="25" hidden="1" spans="1:38">
      <c r="A25" s="1">
        <v>3</v>
      </c>
      <c r="B25" s="1">
        <v>2</v>
      </c>
      <c r="C25" s="1">
        <v>7</v>
      </c>
      <c r="D25" s="1">
        <v>7</v>
      </c>
      <c r="E25" s="1">
        <v>0.001647</v>
      </c>
      <c r="F25" s="1">
        <v>0.00208</v>
      </c>
      <c r="G25" s="1">
        <v>0</v>
      </c>
      <c r="H25" s="1" t="s">
        <v>21</v>
      </c>
      <c r="J25" s="1">
        <v>5</v>
      </c>
      <c r="K25" s="1">
        <v>5</v>
      </c>
      <c r="L25" s="1">
        <v>0.136292</v>
      </c>
      <c r="M25" s="1">
        <v>0.001647</v>
      </c>
      <c r="U25" s="1">
        <v>0.00180831</v>
      </c>
      <c r="V25" s="1">
        <v>1</v>
      </c>
      <c r="W25" s="1">
        <v>5</v>
      </c>
      <c r="X25" s="1">
        <v>5</v>
      </c>
      <c r="Y25" s="1">
        <v>0.001647</v>
      </c>
      <c r="Z25" s="1">
        <v>0.001647</v>
      </c>
      <c r="AA25" s="1">
        <v>1</v>
      </c>
      <c r="AB25" s="1">
        <v>5</v>
      </c>
      <c r="AC25" s="1">
        <v>5</v>
      </c>
      <c r="AD25" s="1">
        <v>0.001647</v>
      </c>
      <c r="AE25" s="1">
        <v>0.00140208</v>
      </c>
      <c r="AF25" s="1">
        <v>1</v>
      </c>
      <c r="AG25" s="1">
        <f>ABS(U25-'true value and the measurement'!$F25)</f>
        <v>0.00180831</v>
      </c>
      <c r="AH25" s="1">
        <f>ABS(Z25-'true value and the measurement'!$F25)</f>
        <v>0.001647</v>
      </c>
      <c r="AI25" s="1">
        <f>ABS(AE25-'true value and the measurement'!$F25)</f>
        <v>0.00140208</v>
      </c>
      <c r="AJ25" s="8">
        <f>(AG25)/'true value and the measurement'!$G25</f>
        <v>0.869379807692308</v>
      </c>
      <c r="AK25" s="8">
        <f>(AH25)/'true value and the measurement'!$G25</f>
        <v>0.791826923076923</v>
      </c>
      <c r="AL25" s="8">
        <f>(AI25)/'true value and the measurement'!$G25</f>
        <v>0.674076923076923</v>
      </c>
    </row>
    <row r="26" spans="1:38">
      <c r="A26" s="12">
        <v>3</v>
      </c>
      <c r="B26" s="12">
        <v>1</v>
      </c>
      <c r="C26" s="12">
        <v>4</v>
      </c>
      <c r="D26" s="12">
        <v>4</v>
      </c>
      <c r="E26" s="12">
        <v>-0.5505</v>
      </c>
      <c r="F26" s="12">
        <v>0.00527</v>
      </c>
      <c r="G26" s="12">
        <v>1</v>
      </c>
      <c r="H26" s="12" t="s">
        <v>21</v>
      </c>
      <c r="J26" s="1">
        <v>6</v>
      </c>
      <c r="K26" s="1">
        <v>6</v>
      </c>
      <c r="L26" s="1">
        <v>-0.478</v>
      </c>
      <c r="M26" s="1">
        <v>-0.5505</v>
      </c>
      <c r="N26" s="1">
        <v>-0.477092</v>
      </c>
      <c r="O26" s="1">
        <f>N26-(-0.478)</f>
        <v>0.000907999999999964</v>
      </c>
      <c r="P26" s="1">
        <v>-0.543013</v>
      </c>
      <c r="Q26" s="9">
        <f>P26+0.478</f>
        <v>-0.065013</v>
      </c>
      <c r="U26" s="1">
        <v>-0.535733</v>
      </c>
      <c r="V26" s="1">
        <v>1</v>
      </c>
      <c r="W26" s="1">
        <v>6</v>
      </c>
      <c r="X26" s="1">
        <v>6</v>
      </c>
      <c r="Y26" s="1">
        <v>-0.5505</v>
      </c>
      <c r="Z26" s="1">
        <v>-0.46882</v>
      </c>
      <c r="AA26" s="1">
        <v>3</v>
      </c>
      <c r="AB26" s="1">
        <v>6</v>
      </c>
      <c r="AC26" s="1">
        <v>6</v>
      </c>
      <c r="AD26" s="1">
        <v>-0.5505</v>
      </c>
      <c r="AE26" s="1">
        <v>-0.356557</v>
      </c>
      <c r="AF26" s="1">
        <v>3</v>
      </c>
      <c r="AG26" s="1">
        <f>ABS(U26-'true value and the measurement'!$F26)</f>
        <v>0.057733</v>
      </c>
      <c r="AH26" s="1">
        <f>ABS(Z26-'true value and the measurement'!$F26)</f>
        <v>0.00917999999999997</v>
      </c>
      <c r="AI26" s="1">
        <f>ABS(AE26-'true value and the measurement'!$F26)</f>
        <v>0.121443</v>
      </c>
      <c r="AJ26" s="8">
        <f>(AG26)/'true value and the measurement'!$G26</f>
        <v>10.9612682741599</v>
      </c>
      <c r="AK26" s="8">
        <f>(AH26)/'true value and the measurement'!$G26</f>
        <v>1.74292766280614</v>
      </c>
      <c r="AL26" s="8">
        <f>(AI26)/'true value and the measurement'!$G26</f>
        <v>23.0573381431555</v>
      </c>
    </row>
    <row r="27" spans="1:38">
      <c r="A27" s="12">
        <v>3</v>
      </c>
      <c r="B27" s="12">
        <v>2</v>
      </c>
      <c r="C27" s="12">
        <v>4</v>
      </c>
      <c r="D27" s="12">
        <v>4</v>
      </c>
      <c r="E27" s="12">
        <v>0.010489</v>
      </c>
      <c r="F27" s="12">
        <v>0.00234</v>
      </c>
      <c r="G27" s="12">
        <v>1</v>
      </c>
      <c r="H27" s="12" t="s">
        <v>21</v>
      </c>
      <c r="J27" s="1">
        <v>6</v>
      </c>
      <c r="K27" s="1">
        <v>6</v>
      </c>
      <c r="L27" s="1">
        <v>0.039</v>
      </c>
      <c r="M27" s="1">
        <v>0.010489</v>
      </c>
      <c r="N27" s="1">
        <v>0.0264407</v>
      </c>
      <c r="O27" s="1">
        <f>N27-0.039</f>
        <v>-0.0125593</v>
      </c>
      <c r="P27" s="1">
        <v>0.0124951</v>
      </c>
      <c r="Q27" s="1">
        <f>P27-0.039</f>
        <v>-0.0265049</v>
      </c>
      <c r="U27" s="1">
        <v>0.0126204</v>
      </c>
      <c r="V27" s="1">
        <v>1</v>
      </c>
      <c r="W27" s="1">
        <v>6</v>
      </c>
      <c r="X27" s="1">
        <v>6</v>
      </c>
      <c r="Y27" s="1">
        <v>0.010489</v>
      </c>
      <c r="Z27" s="1">
        <v>0.0130719</v>
      </c>
      <c r="AA27" s="1">
        <v>1</v>
      </c>
      <c r="AB27" s="1">
        <v>6</v>
      </c>
      <c r="AC27" s="1">
        <v>6</v>
      </c>
      <c r="AD27" s="1">
        <v>0.010489</v>
      </c>
      <c r="AE27" s="1">
        <v>0.0109338</v>
      </c>
      <c r="AF27" s="1">
        <v>1</v>
      </c>
      <c r="AG27" s="1">
        <f>ABS(U27-'true value and the measurement'!$F27)</f>
        <v>0.0263796</v>
      </c>
      <c r="AH27" s="1">
        <f>ABS(Z27-'true value and the measurement'!$F27)</f>
        <v>0.0259281</v>
      </c>
      <c r="AI27" s="1">
        <f>ABS(AE27-'true value and the measurement'!$F27)</f>
        <v>0.0280662</v>
      </c>
      <c r="AJ27" s="8">
        <f>(AG27)/'true value and the measurement'!$G27</f>
        <v>11.2733333333333</v>
      </c>
      <c r="AK27" s="8">
        <f>(AH27)/'true value and the measurement'!$G27</f>
        <v>11.0803846153846</v>
      </c>
      <c r="AL27" s="8">
        <f>(AI27)/'true value and the measurement'!$G27</f>
        <v>11.9941025641026</v>
      </c>
    </row>
    <row r="28" hidden="1" spans="1:38">
      <c r="A28" s="1">
        <v>3</v>
      </c>
      <c r="B28" s="1">
        <v>1</v>
      </c>
      <c r="C28" s="1">
        <v>10</v>
      </c>
      <c r="D28" s="1">
        <v>10</v>
      </c>
      <c r="E28" s="1">
        <v>-0.092615</v>
      </c>
      <c r="F28" s="1">
        <v>0.00268</v>
      </c>
      <c r="G28" s="1">
        <v>0</v>
      </c>
      <c r="H28" s="1" t="s">
        <v>21</v>
      </c>
      <c r="J28" s="1">
        <v>7</v>
      </c>
      <c r="K28" s="1">
        <v>7</v>
      </c>
      <c r="L28" s="1">
        <v>-0.617584</v>
      </c>
      <c r="M28" s="1">
        <v>-0.092615</v>
      </c>
      <c r="U28" s="1">
        <v>-0.0924497</v>
      </c>
      <c r="V28" s="1">
        <v>1</v>
      </c>
      <c r="W28" s="1">
        <v>7</v>
      </c>
      <c r="X28" s="1">
        <v>7</v>
      </c>
      <c r="Y28" s="1">
        <v>-0.092615</v>
      </c>
      <c r="Z28" s="1">
        <v>-0.0926289</v>
      </c>
      <c r="AA28" s="1">
        <v>1</v>
      </c>
      <c r="AB28" s="1">
        <v>7</v>
      </c>
      <c r="AC28" s="1">
        <v>7</v>
      </c>
      <c r="AD28" s="1">
        <v>-0.092615</v>
      </c>
      <c r="AE28" s="1">
        <v>-0.0925048</v>
      </c>
      <c r="AF28" s="1">
        <v>1</v>
      </c>
      <c r="AG28" s="1">
        <f>ABS(U28-'true value and the measurement'!$F28)</f>
        <v>0.0024497</v>
      </c>
      <c r="AH28" s="1">
        <f>ABS(Z28-'true value and the measurement'!$F28)</f>
        <v>0.0026289</v>
      </c>
      <c r="AI28" s="1">
        <f>ABS(AE28-'true value and the measurement'!$F28)</f>
        <v>0.0025048</v>
      </c>
      <c r="AJ28" s="8">
        <f>(AG28)/'true value and the measurement'!$G28</f>
        <v>0.914067164179104</v>
      </c>
      <c r="AK28" s="8">
        <f>(AH28)/'true value and the measurement'!$G28</f>
        <v>0.980932835820897</v>
      </c>
      <c r="AL28" s="8">
        <f>(AI28)/'true value and the measurement'!$G28</f>
        <v>0.934626865671642</v>
      </c>
    </row>
    <row r="29" hidden="1" spans="1:38">
      <c r="A29" s="1">
        <v>3</v>
      </c>
      <c r="B29" s="1">
        <v>2</v>
      </c>
      <c r="C29" s="1">
        <v>10</v>
      </c>
      <c r="D29" s="1">
        <v>10</v>
      </c>
      <c r="E29" s="1">
        <v>-0.05827</v>
      </c>
      <c r="F29" s="1">
        <v>0.00247</v>
      </c>
      <c r="G29" s="1">
        <v>0</v>
      </c>
      <c r="H29" s="1" t="s">
        <v>21</v>
      </c>
      <c r="J29" s="1">
        <v>7</v>
      </c>
      <c r="K29" s="1">
        <v>7</v>
      </c>
      <c r="L29" s="1">
        <v>0.136292</v>
      </c>
      <c r="M29" s="1">
        <v>-0.05827</v>
      </c>
      <c r="U29" s="1">
        <v>-0.0606277</v>
      </c>
      <c r="V29" s="1">
        <v>1</v>
      </c>
      <c r="W29" s="1">
        <v>7</v>
      </c>
      <c r="X29" s="1">
        <v>7</v>
      </c>
      <c r="Y29" s="1">
        <v>-0.05827</v>
      </c>
      <c r="Z29" s="1">
        <v>-0.0610265</v>
      </c>
      <c r="AA29" s="1">
        <v>1</v>
      </c>
      <c r="AB29" s="1">
        <v>7</v>
      </c>
      <c r="AC29" s="1">
        <v>7</v>
      </c>
      <c r="AD29" s="1">
        <v>-0.05827</v>
      </c>
      <c r="AE29" s="1">
        <v>-0.060589</v>
      </c>
      <c r="AF29" s="1">
        <v>1</v>
      </c>
      <c r="AG29" s="1">
        <f>ABS(U29-'true value and the measurement'!$F29)</f>
        <v>0.0026277</v>
      </c>
      <c r="AH29" s="1">
        <f>ABS(Z29-'true value and the measurement'!$F29)</f>
        <v>0.00302649999999999</v>
      </c>
      <c r="AI29" s="1">
        <f>ABS(AE29-'true value and the measurement'!$F29)</f>
        <v>0.00258899999999999</v>
      </c>
      <c r="AJ29" s="8">
        <f>(AG29)/'true value and the measurement'!$G29</f>
        <v>1.06513984596676</v>
      </c>
      <c r="AK29" s="8">
        <f>(AH29)/'true value and the measurement'!$G29</f>
        <v>1.2267936765302</v>
      </c>
      <c r="AL29" s="8">
        <f>(AI29)/'true value and the measurement'!$G29</f>
        <v>1.0494527766518</v>
      </c>
    </row>
    <row r="30" hidden="1" spans="1:38">
      <c r="A30" s="1">
        <v>3</v>
      </c>
      <c r="B30" s="1">
        <v>1</v>
      </c>
      <c r="C30" s="1">
        <v>11</v>
      </c>
      <c r="D30" s="1">
        <v>11</v>
      </c>
      <c r="E30" s="1">
        <v>-0.037433</v>
      </c>
      <c r="F30" s="1">
        <v>0.00231</v>
      </c>
      <c r="G30" s="1">
        <v>0</v>
      </c>
      <c r="H30" s="1" t="s">
        <v>21</v>
      </c>
      <c r="J30" s="1">
        <v>8</v>
      </c>
      <c r="K30" s="1">
        <v>8</v>
      </c>
      <c r="L30" s="1">
        <v>0.136292</v>
      </c>
      <c r="M30" s="1">
        <v>-0.037433</v>
      </c>
      <c r="U30" s="1">
        <v>-0.0360576</v>
      </c>
      <c r="V30" s="1">
        <v>1</v>
      </c>
      <c r="W30" s="1">
        <v>8</v>
      </c>
      <c r="X30" s="1">
        <v>8</v>
      </c>
      <c r="Y30" s="1">
        <v>-0.037433</v>
      </c>
      <c r="Z30" s="1">
        <v>-0.037433</v>
      </c>
      <c r="AA30" s="1">
        <v>1</v>
      </c>
      <c r="AB30" s="1">
        <v>8</v>
      </c>
      <c r="AC30" s="1">
        <v>8</v>
      </c>
      <c r="AD30" s="1">
        <v>-0.037433</v>
      </c>
      <c r="AE30" s="1">
        <v>-0.0359557</v>
      </c>
      <c r="AF30" s="1">
        <v>1</v>
      </c>
      <c r="AG30" s="1">
        <f>ABS(U30-'true value and the measurement'!$F30)</f>
        <v>0.0010576</v>
      </c>
      <c r="AH30" s="1">
        <f>ABS(Z30-'true value and the measurement'!$F30)</f>
        <v>0.002433</v>
      </c>
      <c r="AI30" s="1">
        <f>ABS(AE30-'true value and the measurement'!$F30)</f>
        <v>0.000955699999999997</v>
      </c>
      <c r="AJ30" s="8">
        <f>(AG30)/'true value and the measurement'!$G30</f>
        <v>0.45724167747514</v>
      </c>
      <c r="AK30" s="8">
        <f>(AH30)/'true value and the measurement'!$G30</f>
        <v>1.05188067444877</v>
      </c>
      <c r="AL30" s="8">
        <f>(AI30)/'true value and the measurement'!$G30</f>
        <v>0.41318633808906</v>
      </c>
    </row>
    <row r="31" hidden="1" spans="1:38">
      <c r="A31" s="1">
        <v>3</v>
      </c>
      <c r="B31" s="1">
        <v>2</v>
      </c>
      <c r="C31" s="1">
        <v>11</v>
      </c>
      <c r="D31" s="1">
        <v>11</v>
      </c>
      <c r="E31" s="1">
        <v>-0.018102</v>
      </c>
      <c r="F31" s="1">
        <v>0.0022</v>
      </c>
      <c r="G31" s="1">
        <v>0</v>
      </c>
      <c r="H31" s="1" t="s">
        <v>21</v>
      </c>
      <c r="J31" s="1">
        <v>8</v>
      </c>
      <c r="K31" s="1">
        <v>8</v>
      </c>
      <c r="L31" s="1" t="s">
        <v>31</v>
      </c>
      <c r="M31" s="1">
        <v>-0.018102</v>
      </c>
      <c r="U31" s="1">
        <v>-0.020039</v>
      </c>
      <c r="V31" s="1">
        <v>1</v>
      </c>
      <c r="W31" s="1">
        <v>8</v>
      </c>
      <c r="X31" s="1">
        <v>8</v>
      </c>
      <c r="Y31" s="1">
        <v>-0.018102</v>
      </c>
      <c r="Z31" s="1">
        <v>-0.018102</v>
      </c>
      <c r="AA31" s="1">
        <v>1</v>
      </c>
      <c r="AB31" s="1">
        <v>8</v>
      </c>
      <c r="AC31" s="1">
        <v>8</v>
      </c>
      <c r="AD31" s="1">
        <v>-0.018102</v>
      </c>
      <c r="AE31" s="1">
        <v>-0.0200731</v>
      </c>
      <c r="AF31" s="1">
        <v>1</v>
      </c>
      <c r="AG31" s="1">
        <f>ABS(U31-'true value and the measurement'!$F31)</f>
        <v>0.002039</v>
      </c>
      <c r="AH31" s="1">
        <f>ABS(Z31-'true value and the measurement'!$F31)</f>
        <v>0.000102000000000001</v>
      </c>
      <c r="AI31" s="1">
        <f>ABS(AE31-'true value and the measurement'!$F31)</f>
        <v>0.0020731</v>
      </c>
      <c r="AJ31" s="8">
        <f>(AG31)/'true value and the measurement'!$G31</f>
        <v>0.926818181818183</v>
      </c>
      <c r="AK31" s="8">
        <f>(AH31)/'true value and the measurement'!$G31</f>
        <v>0.046363636363637</v>
      </c>
      <c r="AL31" s="8">
        <f>(AI31)/'true value and the measurement'!$G31</f>
        <v>0.942318181818182</v>
      </c>
    </row>
    <row r="32" hidden="1" spans="1:38">
      <c r="A32" s="1">
        <v>3</v>
      </c>
      <c r="B32" s="1">
        <v>1</v>
      </c>
      <c r="C32" s="1">
        <v>9</v>
      </c>
      <c r="D32" s="1">
        <v>9</v>
      </c>
      <c r="E32" s="1">
        <v>-0.295731</v>
      </c>
      <c r="F32" s="1">
        <v>0.00405</v>
      </c>
      <c r="G32" s="1">
        <v>0</v>
      </c>
      <c r="H32" s="1" t="s">
        <v>21</v>
      </c>
      <c r="J32" s="1">
        <v>9</v>
      </c>
      <c r="K32" s="1">
        <v>9</v>
      </c>
      <c r="L32" s="1">
        <v>-0.478</v>
      </c>
      <c r="M32" s="1">
        <v>-0.295731</v>
      </c>
      <c r="U32" s="1">
        <v>-0.293102</v>
      </c>
      <c r="V32" s="1">
        <v>1</v>
      </c>
      <c r="W32" s="1">
        <v>9</v>
      </c>
      <c r="X32" s="1">
        <v>9</v>
      </c>
      <c r="Y32" s="1">
        <v>-0.295731</v>
      </c>
      <c r="Z32" s="1">
        <v>-0.296859</v>
      </c>
      <c r="AA32" s="1">
        <v>1</v>
      </c>
      <c r="AB32" s="1">
        <v>9</v>
      </c>
      <c r="AC32" s="1">
        <v>9</v>
      </c>
      <c r="AD32" s="1">
        <v>-0.295731</v>
      </c>
      <c r="AE32" s="1">
        <v>-0.300115</v>
      </c>
      <c r="AF32" s="1">
        <v>1</v>
      </c>
      <c r="AG32" s="1">
        <f>ABS(U32-'true value and the measurement'!$F32)</f>
        <v>0.00189800000000001</v>
      </c>
      <c r="AH32" s="1">
        <f>ABS(Z32-'true value and the measurement'!$F32)</f>
        <v>0.001859</v>
      </c>
      <c r="AI32" s="1">
        <f>ABS(AE32-'true value and the measurement'!$F32)</f>
        <v>0.00511500000000004</v>
      </c>
      <c r="AJ32" s="8">
        <f>(AG32)/'true value and the measurement'!$G32</f>
        <v>0.468989374845567</v>
      </c>
      <c r="AK32" s="8">
        <f>(AH32)/'true value and the measurement'!$G32</f>
        <v>0.459352606869286</v>
      </c>
      <c r="AL32" s="8">
        <f>(AI32)/'true value and the measurement'!$G32</f>
        <v>1.26389918458118</v>
      </c>
    </row>
    <row r="33" hidden="1" spans="1:38">
      <c r="A33" s="1">
        <v>3</v>
      </c>
      <c r="B33" s="1">
        <v>2</v>
      </c>
      <c r="C33" s="1">
        <v>9</v>
      </c>
      <c r="D33" s="1">
        <v>9</v>
      </c>
      <c r="E33" s="1">
        <v>-0.165149</v>
      </c>
      <c r="F33" s="1">
        <v>0.00319</v>
      </c>
      <c r="G33" s="1">
        <v>0</v>
      </c>
      <c r="H33" s="1" t="s">
        <v>21</v>
      </c>
      <c r="J33" s="1">
        <v>9</v>
      </c>
      <c r="K33" s="1">
        <v>9</v>
      </c>
      <c r="L33" s="1">
        <v>0.039</v>
      </c>
      <c r="M33" s="1">
        <v>-0.165149</v>
      </c>
      <c r="U33" s="1">
        <v>-0.166787</v>
      </c>
      <c r="V33" s="1">
        <v>1</v>
      </c>
      <c r="W33" s="1">
        <v>9</v>
      </c>
      <c r="X33" s="1">
        <v>9</v>
      </c>
      <c r="Y33" s="1">
        <v>-0.165149</v>
      </c>
      <c r="Z33" s="1">
        <v>-0.166913</v>
      </c>
      <c r="AA33" s="1">
        <v>1</v>
      </c>
      <c r="AB33" s="1">
        <v>9</v>
      </c>
      <c r="AC33" s="1">
        <v>9</v>
      </c>
      <c r="AD33" s="1">
        <v>-0.165149</v>
      </c>
      <c r="AE33" s="1">
        <v>-0.167724</v>
      </c>
      <c r="AF33" s="1">
        <v>1</v>
      </c>
      <c r="AG33" s="1">
        <f>ABS(U33-'true value and the measurement'!$F33)</f>
        <v>0.000786999999999982</v>
      </c>
      <c r="AH33" s="1">
        <f>ABS(Z33-'true value and the measurement'!$F33)</f>
        <v>0.000912999999999997</v>
      </c>
      <c r="AI33" s="1">
        <f>ABS(AE33-'true value and the measurement'!$F33)</f>
        <v>0.001724</v>
      </c>
      <c r="AJ33" s="8">
        <f>(AG33)/'true value and the measurement'!$G33</f>
        <v>0.24694069657985</v>
      </c>
      <c r="AK33" s="8">
        <f>(AH33)/'true value and the measurement'!$G33</f>
        <v>0.286476310009412</v>
      </c>
      <c r="AL33" s="8">
        <f>(AI33)/'true value and the measurement'!$G33</f>
        <v>0.540947599623471</v>
      </c>
    </row>
    <row r="34" hidden="1" spans="1:38">
      <c r="A34" s="1">
        <v>3</v>
      </c>
      <c r="B34" s="1">
        <v>1</v>
      </c>
      <c r="C34" s="1">
        <v>12</v>
      </c>
      <c r="D34" s="1">
        <v>12</v>
      </c>
      <c r="E34" s="1">
        <v>-0.059597</v>
      </c>
      <c r="F34" s="1">
        <v>0.00249</v>
      </c>
      <c r="G34" s="1">
        <v>0</v>
      </c>
      <c r="H34" s="1" t="s">
        <v>21</v>
      </c>
      <c r="J34" s="1">
        <v>10</v>
      </c>
      <c r="K34" s="1">
        <v>10</v>
      </c>
      <c r="L34" s="1">
        <v>-0.617584</v>
      </c>
      <c r="M34" s="1">
        <v>-0.059597</v>
      </c>
      <c r="U34" s="1">
        <v>-0.0570039</v>
      </c>
      <c r="V34" s="1">
        <v>1</v>
      </c>
      <c r="W34" s="1">
        <v>10</v>
      </c>
      <c r="X34" s="1">
        <v>10</v>
      </c>
      <c r="Y34" s="1">
        <v>-0.059597</v>
      </c>
      <c r="Z34" s="1">
        <v>-0.0579691</v>
      </c>
      <c r="AA34" s="1">
        <v>1</v>
      </c>
      <c r="AB34" s="1">
        <v>10</v>
      </c>
      <c r="AC34" s="1">
        <v>10</v>
      </c>
      <c r="AD34" s="1">
        <v>-0.059597</v>
      </c>
      <c r="AE34" s="1">
        <v>-0.0572283</v>
      </c>
      <c r="AF34" s="1">
        <v>1</v>
      </c>
      <c r="AG34" s="1">
        <f>ABS(U34-'true value and the measurement'!$F34)</f>
        <v>0.0039961</v>
      </c>
      <c r="AH34" s="1">
        <f>ABS(Z34-'true value and the measurement'!$F34)</f>
        <v>0.0030309</v>
      </c>
      <c r="AI34" s="1">
        <f>ABS(AE34-'true value and the measurement'!$F34)</f>
        <v>0.0037717</v>
      </c>
      <c r="AJ34" s="8">
        <f>(AG34)/'true value and the measurement'!$G34</f>
        <v>1.60679533574588</v>
      </c>
      <c r="AK34" s="8">
        <f>(AH34)/'true value and the measurement'!$G34</f>
        <v>1.21869722557298</v>
      </c>
      <c r="AL34" s="8">
        <f>(AI34)/'true value and the measurement'!$G34</f>
        <v>1.51656614394853</v>
      </c>
    </row>
    <row r="35" hidden="1" spans="1:38">
      <c r="A35" s="1">
        <v>3</v>
      </c>
      <c r="B35" s="1">
        <v>2</v>
      </c>
      <c r="C35" s="1">
        <v>12</v>
      </c>
      <c r="D35" s="1">
        <v>12</v>
      </c>
      <c r="E35" s="1">
        <v>-0.016639</v>
      </c>
      <c r="F35" s="1">
        <v>0.00219</v>
      </c>
      <c r="G35" s="1">
        <v>0</v>
      </c>
      <c r="H35" s="1" t="s">
        <v>21</v>
      </c>
      <c r="J35" s="1">
        <v>10</v>
      </c>
      <c r="K35" s="1">
        <v>10</v>
      </c>
      <c r="L35" s="1">
        <v>0.136292</v>
      </c>
      <c r="M35" s="1">
        <v>-0.016639</v>
      </c>
      <c r="U35" s="1">
        <v>-0.0156282</v>
      </c>
      <c r="V35" s="1">
        <v>1</v>
      </c>
      <c r="W35" s="1">
        <v>10</v>
      </c>
      <c r="X35" s="1">
        <v>10</v>
      </c>
      <c r="Y35" s="1">
        <v>-0.016639</v>
      </c>
      <c r="Z35" s="1">
        <v>-0.0160415</v>
      </c>
      <c r="AA35" s="1">
        <v>1</v>
      </c>
      <c r="AB35" s="1">
        <v>10</v>
      </c>
      <c r="AC35" s="1">
        <v>10</v>
      </c>
      <c r="AD35" s="1">
        <v>-0.016639</v>
      </c>
      <c r="AE35" s="1">
        <v>-0.0160149</v>
      </c>
      <c r="AF35" s="1">
        <v>1</v>
      </c>
      <c r="AG35" s="1">
        <f>ABS(U35-'true value and the measurement'!$F35)</f>
        <v>0.000371800000000002</v>
      </c>
      <c r="AH35" s="1">
        <f>ABS(Z35-'true value and the measurement'!$F35)</f>
        <v>4.14999999999999e-5</v>
      </c>
      <c r="AI35" s="1">
        <f>ABS(AE35-'true value and the measurement'!$F35)</f>
        <v>1.48999999999982e-5</v>
      </c>
      <c r="AJ35" s="8">
        <f>(AG35)/'true value and the measurement'!$G35</f>
        <v>0.170004572473709</v>
      </c>
      <c r="AK35" s="8">
        <f>(AH35)/'true value and the measurement'!$G35</f>
        <v>0.0189757658893461</v>
      </c>
      <c r="AL35" s="8">
        <f>(AI35)/'true value and the measurement'!$G35</f>
        <v>0.0068129858253307</v>
      </c>
    </row>
    <row r="36" hidden="1" spans="1:38">
      <c r="A36" s="1">
        <v>3</v>
      </c>
      <c r="B36" s="1">
        <v>1</v>
      </c>
      <c r="C36" s="1">
        <v>6</v>
      </c>
      <c r="D36" s="1">
        <v>6</v>
      </c>
      <c r="E36" s="1">
        <v>-0.109188</v>
      </c>
      <c r="F36" s="1">
        <v>0.00283</v>
      </c>
      <c r="G36" s="1">
        <v>0</v>
      </c>
      <c r="H36" s="1" t="s">
        <v>21</v>
      </c>
      <c r="J36" s="1">
        <v>11</v>
      </c>
      <c r="K36" s="1">
        <v>11</v>
      </c>
      <c r="L36" s="1" t="s">
        <v>31</v>
      </c>
      <c r="M36" s="1">
        <v>-0.109188</v>
      </c>
      <c r="U36" s="1">
        <v>-0.107434</v>
      </c>
      <c r="V36" s="1">
        <v>1</v>
      </c>
      <c r="W36" s="1">
        <v>11</v>
      </c>
      <c r="X36" s="1">
        <v>11</v>
      </c>
      <c r="Y36" s="1">
        <v>-0.109188</v>
      </c>
      <c r="Z36" s="1">
        <v>-0.109288</v>
      </c>
      <c r="AA36" s="1">
        <v>1</v>
      </c>
      <c r="AB36" s="1">
        <v>11</v>
      </c>
      <c r="AC36" s="1">
        <v>11</v>
      </c>
      <c r="AD36" s="1">
        <v>-0.109188</v>
      </c>
      <c r="AE36" s="1">
        <v>-0.107458</v>
      </c>
      <c r="AF36" s="1">
        <v>1</v>
      </c>
      <c r="AG36" s="1">
        <f>ABS(U36-'true value and the measurement'!$F36)</f>
        <v>0.004566</v>
      </c>
      <c r="AH36" s="1">
        <f>ABS(Z36-'true value and the measurement'!$F36)</f>
        <v>0.00271200000000001</v>
      </c>
      <c r="AI36" s="1">
        <f>ABS(AE36-'true value and the measurement'!$F36)</f>
        <v>0.004542</v>
      </c>
      <c r="AJ36" s="8">
        <f>(AG36)/'true value and the measurement'!$G36</f>
        <v>1.61513972408914</v>
      </c>
      <c r="AK36" s="8">
        <f>(AH36)/'true value and the measurement'!$G36</f>
        <v>0.959320834807218</v>
      </c>
      <c r="AL36" s="8">
        <f>(AI36)/'true value and the measurement'!$G36</f>
        <v>1.60665015917934</v>
      </c>
    </row>
    <row r="37" hidden="1" spans="1:38">
      <c r="A37" s="1">
        <v>3</v>
      </c>
      <c r="B37" s="1">
        <v>2</v>
      </c>
      <c r="C37" s="1">
        <v>6</v>
      </c>
      <c r="D37" s="1">
        <v>6</v>
      </c>
      <c r="E37" s="1">
        <v>0.106338</v>
      </c>
      <c r="F37" s="1">
        <v>0.00279</v>
      </c>
      <c r="G37" s="1">
        <v>0</v>
      </c>
      <c r="H37" s="1" t="s">
        <v>21</v>
      </c>
      <c r="J37" s="1">
        <v>11</v>
      </c>
      <c r="K37" s="1">
        <v>11</v>
      </c>
      <c r="L37" s="1">
        <v>-0.478</v>
      </c>
      <c r="M37" s="1">
        <v>0.106338</v>
      </c>
      <c r="U37" s="1">
        <v>0.109263</v>
      </c>
      <c r="V37" s="1">
        <v>1</v>
      </c>
      <c r="W37" s="1">
        <v>11</v>
      </c>
      <c r="X37" s="1">
        <v>11</v>
      </c>
      <c r="Y37" s="1">
        <v>0.106338</v>
      </c>
      <c r="Z37" s="1">
        <v>0.10812</v>
      </c>
      <c r="AA37" s="1">
        <v>1</v>
      </c>
      <c r="AB37" s="1">
        <v>11</v>
      </c>
      <c r="AC37" s="1">
        <v>11</v>
      </c>
      <c r="AD37" s="1">
        <v>0.106338</v>
      </c>
      <c r="AE37" s="1">
        <v>0.108756</v>
      </c>
      <c r="AF37" s="1">
        <v>1</v>
      </c>
      <c r="AG37" s="1">
        <f>ABS(U37-'true value and the measurement'!$F37)</f>
        <v>0.003375</v>
      </c>
      <c r="AH37" s="1">
        <f>ABS(Z37-'true value and the measurement'!$F37)</f>
        <v>0.002232</v>
      </c>
      <c r="AI37" s="1">
        <f>ABS(AE37-'true value and the measurement'!$F37)</f>
        <v>0.00286800000000001</v>
      </c>
      <c r="AJ37" s="8">
        <f>(AG37)/'true value and the measurement'!$G37</f>
        <v>1.21141421392678</v>
      </c>
      <c r="AK37" s="8">
        <f>(AH37)/'true value and the measurement'!$G37</f>
        <v>0.801148600143574</v>
      </c>
      <c r="AL37" s="8">
        <f>(AI37)/'true value and the measurement'!$G37</f>
        <v>1.02943287867911</v>
      </c>
    </row>
    <row r="38" hidden="1" spans="1:38">
      <c r="A38" s="1">
        <v>3</v>
      </c>
      <c r="B38" s="1">
        <v>1</v>
      </c>
      <c r="C38" s="1">
        <v>13</v>
      </c>
      <c r="D38" s="1">
        <v>13</v>
      </c>
      <c r="E38" s="1">
        <v>-0.133172</v>
      </c>
      <c r="F38" s="1">
        <v>0.00298</v>
      </c>
      <c r="G38" s="1">
        <v>0</v>
      </c>
      <c r="H38" s="1" t="s">
        <v>21</v>
      </c>
      <c r="J38" s="1">
        <v>12</v>
      </c>
      <c r="K38" s="1">
        <v>12</v>
      </c>
      <c r="L38" s="1">
        <v>0.039</v>
      </c>
      <c r="M38" s="1">
        <v>-0.133172</v>
      </c>
      <c r="U38" s="1">
        <v>-0.134109</v>
      </c>
      <c r="V38" s="1">
        <v>1</v>
      </c>
      <c r="W38" s="1">
        <v>12</v>
      </c>
      <c r="X38" s="1">
        <v>12</v>
      </c>
      <c r="Y38" s="1">
        <v>-0.133172</v>
      </c>
      <c r="Z38" s="1">
        <v>-0.135167</v>
      </c>
      <c r="AA38" s="1">
        <v>1</v>
      </c>
      <c r="AB38" s="1">
        <v>12</v>
      </c>
      <c r="AC38" s="1">
        <v>12</v>
      </c>
      <c r="AD38" s="1">
        <v>-0.133172</v>
      </c>
      <c r="AE38" s="1">
        <v>-0.134423</v>
      </c>
      <c r="AF38" s="1">
        <v>1</v>
      </c>
      <c r="AG38" s="1">
        <f>ABS(U38-'true value and the measurement'!$F38)</f>
        <v>0.000891000000000003</v>
      </c>
      <c r="AH38" s="1">
        <f>ABS(Z38-'true value and the measurement'!$F38)</f>
        <v>0.000167</v>
      </c>
      <c r="AI38" s="1">
        <f>ABS(AE38-'true value and the measurement'!$F38)</f>
        <v>0.000577000000000022</v>
      </c>
      <c r="AJ38" s="8">
        <f>(AG38)/'true value and the measurement'!$G38</f>
        <v>0.298993288590605</v>
      </c>
      <c r="AK38" s="8">
        <f>(AH38)/'true value and the measurement'!$G38</f>
        <v>0.056040268456376</v>
      </c>
      <c r="AL38" s="8">
        <f>(AI38)/'true value and the measurement'!$G38</f>
        <v>0.193624161073833</v>
      </c>
    </row>
    <row r="39" hidden="1" spans="1:38">
      <c r="A39" s="1">
        <v>3</v>
      </c>
      <c r="B39" s="1">
        <v>2</v>
      </c>
      <c r="C39" s="1">
        <v>13</v>
      </c>
      <c r="D39" s="1">
        <v>13</v>
      </c>
      <c r="E39" s="1">
        <v>-0.057442</v>
      </c>
      <c r="F39" s="1">
        <v>0.00247</v>
      </c>
      <c r="G39" s="1">
        <v>0</v>
      </c>
      <c r="H39" s="1" t="s">
        <v>21</v>
      </c>
      <c r="J39" s="1">
        <v>12</v>
      </c>
      <c r="K39" s="1">
        <v>12</v>
      </c>
      <c r="L39" s="1">
        <v>-0.617584</v>
      </c>
      <c r="M39" s="1">
        <v>-0.057442</v>
      </c>
      <c r="U39" s="1">
        <v>-0.0569097</v>
      </c>
      <c r="V39" s="1">
        <v>1</v>
      </c>
      <c r="W39" s="1">
        <v>12</v>
      </c>
      <c r="X39" s="1">
        <v>12</v>
      </c>
      <c r="Y39" s="1">
        <v>-0.057442</v>
      </c>
      <c r="Z39" s="1">
        <v>-0.0573252</v>
      </c>
      <c r="AA39" s="1">
        <v>1</v>
      </c>
      <c r="AB39" s="1">
        <v>12</v>
      </c>
      <c r="AC39" s="1">
        <v>12</v>
      </c>
      <c r="AD39" s="1">
        <v>-0.057442</v>
      </c>
      <c r="AE39" s="1">
        <v>-0.0573426</v>
      </c>
      <c r="AF39" s="1">
        <v>1</v>
      </c>
      <c r="AG39" s="1">
        <f>ABS(U39-'true value and the measurement'!$F39)</f>
        <v>0.0010903</v>
      </c>
      <c r="AH39" s="1">
        <f>ABS(Z39-'true value and the measurement'!$F39)</f>
        <v>0.000674800000000003</v>
      </c>
      <c r="AI39" s="1">
        <f>ABS(AE39-'true value and the measurement'!$F39)</f>
        <v>0.000657400000000002</v>
      </c>
      <c r="AJ39" s="8">
        <f>(AG39)/'true value and the measurement'!$G39</f>
        <v>0.441953790028375</v>
      </c>
      <c r="AK39" s="8">
        <f>(AH39)/'true value and the measurement'!$G39</f>
        <v>0.273530603972437</v>
      </c>
      <c r="AL39" s="8">
        <f>(AI39)/'true value and the measurement'!$G39</f>
        <v>0.266477503040131</v>
      </c>
    </row>
    <row r="40" hidden="1" spans="1:38">
      <c r="A40" s="1">
        <v>3</v>
      </c>
      <c r="B40" s="1">
        <v>1</v>
      </c>
      <c r="C40" s="1">
        <v>14</v>
      </c>
      <c r="D40" s="1">
        <v>14</v>
      </c>
      <c r="E40" s="1">
        <v>-0.14422</v>
      </c>
      <c r="F40" s="1">
        <v>0.00307</v>
      </c>
      <c r="G40" s="1">
        <v>0</v>
      </c>
      <c r="H40" s="1" t="s">
        <v>21</v>
      </c>
      <c r="J40" s="1">
        <v>13</v>
      </c>
      <c r="K40" s="1">
        <v>13</v>
      </c>
      <c r="L40" s="1">
        <v>0.136292</v>
      </c>
      <c r="M40" s="1">
        <v>-0.14422</v>
      </c>
      <c r="U40" s="1">
        <v>-0.144918</v>
      </c>
      <c r="V40" s="1">
        <v>1</v>
      </c>
      <c r="W40" s="1">
        <v>13</v>
      </c>
      <c r="X40" s="1">
        <v>13</v>
      </c>
      <c r="Y40" s="1">
        <v>-0.14422</v>
      </c>
      <c r="Z40" s="1">
        <v>-0.145722</v>
      </c>
      <c r="AA40" s="1">
        <v>1</v>
      </c>
      <c r="AB40" s="1">
        <v>13</v>
      </c>
      <c r="AC40" s="1">
        <v>13</v>
      </c>
      <c r="AD40" s="1">
        <v>-0.14422</v>
      </c>
      <c r="AE40" s="1">
        <v>-0.145756</v>
      </c>
      <c r="AF40" s="1">
        <v>1</v>
      </c>
      <c r="AG40" s="1">
        <f>ABS(U40-'true value and the measurement'!$F40)</f>
        <v>0.004082</v>
      </c>
      <c r="AH40" s="1">
        <f>ABS(Z40-'true value and the measurement'!$F40)</f>
        <v>0.003278</v>
      </c>
      <c r="AI40" s="1">
        <f>ABS(AE40-'true value and the measurement'!$F40)</f>
        <v>0.003244</v>
      </c>
      <c r="AJ40" s="8">
        <f>(AG40)/'true value and the measurement'!$G40</f>
        <v>1.32834363813863</v>
      </c>
      <c r="AK40" s="8">
        <f>(AH40)/'true value and the measurement'!$G40</f>
        <v>1.06671005532053</v>
      </c>
      <c r="AL40" s="8">
        <f>(AI40)/'true value and the measurement'!$G40</f>
        <v>1.05564594858444</v>
      </c>
    </row>
    <row r="41" hidden="1" spans="1:38">
      <c r="A41" s="1">
        <v>3</v>
      </c>
      <c r="B41" s="1">
        <v>2</v>
      </c>
      <c r="C41" s="1">
        <v>14</v>
      </c>
      <c r="D41" s="1">
        <v>14</v>
      </c>
      <c r="E41" s="1">
        <v>-0.050993</v>
      </c>
      <c r="F41" s="1">
        <v>0.00241</v>
      </c>
      <c r="G41" s="1">
        <v>0</v>
      </c>
      <c r="H41" s="1" t="s">
        <v>21</v>
      </c>
      <c r="J41" s="1">
        <v>13</v>
      </c>
      <c r="K41" s="1">
        <v>13</v>
      </c>
      <c r="L41" s="1" t="s">
        <v>31</v>
      </c>
      <c r="M41" s="1">
        <v>-0.050993</v>
      </c>
      <c r="U41" s="1">
        <v>-0.0496465</v>
      </c>
      <c r="V41" s="1">
        <v>1</v>
      </c>
      <c r="W41" s="1">
        <v>13</v>
      </c>
      <c r="X41" s="1">
        <v>13</v>
      </c>
      <c r="Y41" s="1">
        <v>-0.050993</v>
      </c>
      <c r="Z41" s="1">
        <v>-0.0495813</v>
      </c>
      <c r="AA41" s="1">
        <v>1</v>
      </c>
      <c r="AB41" s="1">
        <v>13</v>
      </c>
      <c r="AC41" s="1">
        <v>13</v>
      </c>
      <c r="AD41" s="1">
        <v>-0.050993</v>
      </c>
      <c r="AE41" s="1">
        <v>-0.0495045</v>
      </c>
      <c r="AF41" s="1">
        <v>1</v>
      </c>
      <c r="AG41" s="1">
        <f>ABS(U41-'true value and the measurement'!$F41)</f>
        <v>0.0003535</v>
      </c>
      <c r="AH41" s="1">
        <f>ABS(Z41-'true value and the measurement'!$F41)</f>
        <v>0.000418700000000001</v>
      </c>
      <c r="AI41" s="1">
        <f>ABS(AE41-'true value and the measurement'!$F41)</f>
        <v>0.000495500000000003</v>
      </c>
      <c r="AJ41" s="8">
        <f>(AG41)/'true value and the measurement'!$G41</f>
        <v>0.146498135101533</v>
      </c>
      <c r="AK41" s="8">
        <f>(AH41)/'true value and the measurement'!$G41</f>
        <v>0.173518441773726</v>
      </c>
      <c r="AL41" s="8">
        <f>(AI41)/'true value and the measurement'!$G41</f>
        <v>0.205346042271033</v>
      </c>
    </row>
    <row r="42" hidden="1" spans="1:38">
      <c r="A42" s="1">
        <v>2</v>
      </c>
      <c r="B42" s="1">
        <v>1</v>
      </c>
      <c r="C42" s="1">
        <v>1</v>
      </c>
      <c r="D42" s="1">
        <v>2</v>
      </c>
      <c r="E42" s="1">
        <v>1.573848</v>
      </c>
      <c r="F42" s="1">
        <v>0.01254</v>
      </c>
      <c r="G42" s="1">
        <v>0</v>
      </c>
      <c r="H42" s="1" t="s">
        <v>21</v>
      </c>
      <c r="J42" s="1">
        <v>14</v>
      </c>
      <c r="K42" s="1">
        <v>3</v>
      </c>
      <c r="L42" s="1">
        <v>-0.478</v>
      </c>
      <c r="M42" s="1">
        <v>1.57385</v>
      </c>
      <c r="U42" s="1">
        <v>1.58723</v>
      </c>
      <c r="V42" s="1">
        <v>1</v>
      </c>
      <c r="W42" s="1">
        <v>14</v>
      </c>
      <c r="X42" s="1">
        <v>3</v>
      </c>
      <c r="Y42" s="1">
        <v>1.57385</v>
      </c>
      <c r="Z42" s="1">
        <v>1.54898</v>
      </c>
      <c r="AA42" s="1">
        <v>1</v>
      </c>
      <c r="AB42" s="1">
        <v>14</v>
      </c>
      <c r="AC42" s="1">
        <v>3</v>
      </c>
      <c r="AD42" s="1">
        <v>1.57385</v>
      </c>
      <c r="AE42" s="1">
        <v>1.51554</v>
      </c>
      <c r="AF42" s="1">
        <v>3</v>
      </c>
      <c r="AG42" s="1">
        <f>ABS(U42-'true value and the measurement'!$F42)</f>
        <v>0.0176879999999999</v>
      </c>
      <c r="AH42" s="1">
        <f>ABS(Z42-'true value and the measurement'!$F42)</f>
        <v>0.020562</v>
      </c>
      <c r="AI42" s="1">
        <f>ABS(AE42-'true value and the measurement'!$F42)</f>
        <v>0.0540019999999999</v>
      </c>
      <c r="AJ42" s="8">
        <f>(AG42)/'true value and the measurement'!$G42</f>
        <v>1.41007653061224</v>
      </c>
      <c r="AK42" s="8">
        <f>(AH42)/'true value and the measurement'!$G42</f>
        <v>1.63919005102041</v>
      </c>
      <c r="AL42" s="8">
        <f>(AI42)/'true value and the measurement'!$G42</f>
        <v>4.30500637755101</v>
      </c>
    </row>
    <row r="43" hidden="1" spans="1:38">
      <c r="A43" s="1">
        <v>2</v>
      </c>
      <c r="B43" s="1">
        <v>2</v>
      </c>
      <c r="C43" s="1">
        <v>1</v>
      </c>
      <c r="D43" s="1">
        <v>2</v>
      </c>
      <c r="E43" s="1">
        <v>-0.207008</v>
      </c>
      <c r="F43" s="1">
        <v>0.00344</v>
      </c>
      <c r="G43" s="1">
        <v>0</v>
      </c>
      <c r="H43" s="1" t="s">
        <v>21</v>
      </c>
      <c r="J43" s="1">
        <v>14</v>
      </c>
      <c r="K43" s="1">
        <v>3</v>
      </c>
      <c r="L43" s="1">
        <v>0.039</v>
      </c>
      <c r="M43" s="1">
        <v>-0.207008</v>
      </c>
      <c r="U43" s="1">
        <v>-0.203797</v>
      </c>
      <c r="V43" s="1">
        <v>1</v>
      </c>
      <c r="W43" s="1">
        <v>14</v>
      </c>
      <c r="X43" s="1">
        <v>3</v>
      </c>
      <c r="Y43" s="1">
        <v>-0.207008</v>
      </c>
      <c r="Z43" s="1">
        <v>-0.206922</v>
      </c>
      <c r="AA43" s="1">
        <v>1</v>
      </c>
      <c r="AB43" s="1">
        <v>14</v>
      </c>
      <c r="AC43" s="1">
        <v>3</v>
      </c>
      <c r="AD43" s="1">
        <v>-0.207008</v>
      </c>
      <c r="AE43" s="1">
        <v>-0.207678</v>
      </c>
      <c r="AF43" s="1">
        <v>1</v>
      </c>
      <c r="AG43" s="1">
        <f>ABS(U43-'true value and the measurement'!$F43)</f>
        <v>0.000412999999999997</v>
      </c>
      <c r="AH43" s="1">
        <f>ABS(Z43-'true value and the measurement'!$F43)</f>
        <v>0.00271199999999999</v>
      </c>
      <c r="AI43" s="1">
        <f>ABS(AE43-'true value and the measurement'!$F43)</f>
        <v>0.003468</v>
      </c>
      <c r="AJ43" s="8">
        <f>(AG43)/'true value and the measurement'!$G43</f>
        <v>0.120023249055506</v>
      </c>
      <c r="AK43" s="8">
        <f>(AH43)/'true value and the measurement'!$G43</f>
        <v>0.788142981691367</v>
      </c>
      <c r="AL43" s="8">
        <f>(AI43)/'true value and the measurement'!$G43</f>
        <v>1.00784655623365</v>
      </c>
    </row>
    <row r="44" hidden="1" spans="1:38">
      <c r="A44" s="1">
        <v>2</v>
      </c>
      <c r="B44" s="1">
        <v>1</v>
      </c>
      <c r="C44" s="1">
        <v>2</v>
      </c>
      <c r="D44" s="1">
        <v>3</v>
      </c>
      <c r="E44" s="1">
        <v>0.728632</v>
      </c>
      <c r="F44" s="1">
        <v>0.00697</v>
      </c>
      <c r="G44" s="1">
        <v>0</v>
      </c>
      <c r="H44" s="1" t="s">
        <v>21</v>
      </c>
      <c r="J44" s="1">
        <v>3</v>
      </c>
      <c r="K44" s="1">
        <v>2</v>
      </c>
      <c r="L44" s="1">
        <v>-0.617584</v>
      </c>
      <c r="M44" s="1">
        <v>0.728632</v>
      </c>
      <c r="U44" s="1">
        <v>0.734133</v>
      </c>
      <c r="V44" s="1">
        <v>1</v>
      </c>
      <c r="W44" s="1">
        <v>3</v>
      </c>
      <c r="X44" s="1">
        <v>2</v>
      </c>
      <c r="Y44" s="1">
        <v>0.728632</v>
      </c>
      <c r="Z44" s="1">
        <v>0.724831</v>
      </c>
      <c r="AA44" s="1">
        <v>1</v>
      </c>
      <c r="AB44" s="1">
        <v>3</v>
      </c>
      <c r="AC44" s="1">
        <v>2</v>
      </c>
      <c r="AD44" s="1">
        <v>0.728632</v>
      </c>
      <c r="AE44" s="1">
        <v>0.71078</v>
      </c>
      <c r="AF44" s="1">
        <v>1</v>
      </c>
      <c r="AG44" s="1">
        <f>ABS(U44-'true value and the measurement'!$F44)</f>
        <v>0.00114200000000009</v>
      </c>
      <c r="AH44" s="1">
        <f>ABS(Z44-'true value and the measurement'!$F44)</f>
        <v>0.00815999999999995</v>
      </c>
      <c r="AI44" s="1">
        <f>ABS(AE44-'true value and the measurement'!$F44)</f>
        <v>0.022211</v>
      </c>
      <c r="AJ44" s="8">
        <f>(AG44)/'true value and the measurement'!$G44</f>
        <v>0.163915602124313</v>
      </c>
      <c r="AK44" s="8">
        <f>(AH44)/'true value and the measurement'!$G44</f>
        <v>1.17123582603702</v>
      </c>
      <c r="AL44" s="8">
        <f>(AI44)/'true value and the measurement'!$G44</f>
        <v>3.18802928089565</v>
      </c>
    </row>
    <row r="45" hidden="1" spans="1:38">
      <c r="A45" s="1">
        <v>2</v>
      </c>
      <c r="B45" s="1">
        <v>2</v>
      </c>
      <c r="C45" s="1">
        <v>2</v>
      </c>
      <c r="D45" s="1">
        <v>3</v>
      </c>
      <c r="E45" s="1">
        <v>0.032833</v>
      </c>
      <c r="F45" s="1">
        <v>0.00232</v>
      </c>
      <c r="G45" s="1">
        <v>0</v>
      </c>
      <c r="H45" s="1" t="s">
        <v>21</v>
      </c>
      <c r="J45" s="1">
        <v>3</v>
      </c>
      <c r="K45" s="1">
        <v>2</v>
      </c>
      <c r="L45" s="1">
        <v>0.136292</v>
      </c>
      <c r="M45" s="1">
        <v>0.032833</v>
      </c>
      <c r="U45" s="1">
        <v>0.0355606</v>
      </c>
      <c r="V45" s="1">
        <v>1</v>
      </c>
      <c r="W45" s="1">
        <v>3</v>
      </c>
      <c r="X45" s="1">
        <v>2</v>
      </c>
      <c r="Y45" s="1">
        <v>0.032833</v>
      </c>
      <c r="Z45" s="1">
        <v>0.0346216</v>
      </c>
      <c r="AA45" s="1">
        <v>1</v>
      </c>
      <c r="AB45" s="1">
        <v>3</v>
      </c>
      <c r="AC45" s="1">
        <v>2</v>
      </c>
      <c r="AD45" s="1">
        <v>0.032833</v>
      </c>
      <c r="AE45" s="1">
        <v>0.0334865</v>
      </c>
      <c r="AF45" s="1">
        <v>1</v>
      </c>
      <c r="AG45" s="1">
        <f>ABS(U45-'true value and the measurement'!$F45)</f>
        <v>1.86000000000006e-5</v>
      </c>
      <c r="AH45" s="1">
        <f>ABS(Z45-'true value and the measurement'!$F45)</f>
        <v>0.000920399999999995</v>
      </c>
      <c r="AI45" s="1">
        <f>ABS(AE45-'true value and the measurement'!$F45)</f>
        <v>0.00205549999999999</v>
      </c>
      <c r="AJ45" s="8">
        <f>(AG45)/'true value and the measurement'!$G45</f>
        <v>0.00802762192490313</v>
      </c>
      <c r="AK45" s="8">
        <f>(AH45)/'true value and the measurement'!$G45</f>
        <v>0.397237807509709</v>
      </c>
      <c r="AL45" s="8">
        <f>(AI45)/'true value and the measurement'!$G45</f>
        <v>0.887138541217089</v>
      </c>
    </row>
    <row r="46" hidden="1" spans="1:38">
      <c r="A46" s="1">
        <v>2</v>
      </c>
      <c r="B46" s="1">
        <v>1</v>
      </c>
      <c r="C46" s="1">
        <v>2</v>
      </c>
      <c r="D46" s="1">
        <v>4</v>
      </c>
      <c r="E46" s="1">
        <v>0.565334</v>
      </c>
      <c r="F46" s="1">
        <v>0.00583</v>
      </c>
      <c r="G46" s="1">
        <v>0</v>
      </c>
      <c r="H46" s="1" t="s">
        <v>21</v>
      </c>
      <c r="J46" s="1">
        <v>3</v>
      </c>
      <c r="K46" s="1">
        <v>6</v>
      </c>
      <c r="L46" s="1" t="s">
        <v>31</v>
      </c>
      <c r="M46" s="1">
        <v>0.565334</v>
      </c>
      <c r="U46" s="1">
        <v>0.575238</v>
      </c>
      <c r="V46" s="1">
        <v>1</v>
      </c>
      <c r="W46" s="1">
        <v>3</v>
      </c>
      <c r="X46" s="1">
        <v>6</v>
      </c>
      <c r="Y46" s="1">
        <v>0.565334</v>
      </c>
      <c r="Z46" s="1">
        <v>0.557307</v>
      </c>
      <c r="AA46" s="1">
        <v>1</v>
      </c>
      <c r="AB46" s="1">
        <v>3</v>
      </c>
      <c r="AC46" s="1">
        <v>6</v>
      </c>
      <c r="AD46" s="1">
        <v>0.565334</v>
      </c>
      <c r="AE46" s="1">
        <v>0.5363</v>
      </c>
      <c r="AF46" s="1">
        <v>3</v>
      </c>
      <c r="AG46" s="1">
        <f>ABS(U46-'true value and the measurement'!$F46)</f>
        <v>0.013271</v>
      </c>
      <c r="AH46" s="1">
        <f>ABS(Z46-'true value and the measurement'!$F46)</f>
        <v>0.00466</v>
      </c>
      <c r="AI46" s="1">
        <f>ABS(AE46-'true value and the measurement'!$F46)</f>
        <v>0.025667</v>
      </c>
      <c r="AJ46" s="8">
        <f>(AG46)/'true value and the measurement'!$G46</f>
        <v>2.27789220734638</v>
      </c>
      <c r="AK46" s="8">
        <f>(AH46)/'true value and the measurement'!$G46</f>
        <v>0.799862684517679</v>
      </c>
      <c r="AL46" s="8">
        <f>(AI46)/'true value and the measurement'!$G46</f>
        <v>4.40559560590457</v>
      </c>
    </row>
    <row r="47" hidden="1" spans="1:38">
      <c r="A47" s="1">
        <v>2</v>
      </c>
      <c r="B47" s="1">
        <v>2</v>
      </c>
      <c r="C47" s="1">
        <v>2</v>
      </c>
      <c r="D47" s="1">
        <v>4</v>
      </c>
      <c r="E47" s="1">
        <v>-0.013933</v>
      </c>
      <c r="F47" s="1">
        <v>0.00218</v>
      </c>
      <c r="G47" s="1">
        <v>0</v>
      </c>
      <c r="H47" s="1" t="s">
        <v>21</v>
      </c>
      <c r="J47" s="1">
        <v>3</v>
      </c>
      <c r="K47" s="1">
        <v>6</v>
      </c>
      <c r="L47" s="1">
        <v>-0.478</v>
      </c>
      <c r="M47" s="1">
        <v>-0.013933</v>
      </c>
      <c r="U47" s="1">
        <v>-0.00936537</v>
      </c>
      <c r="V47" s="1">
        <v>1</v>
      </c>
      <c r="W47" s="1">
        <v>3</v>
      </c>
      <c r="X47" s="1">
        <v>6</v>
      </c>
      <c r="Y47" s="1">
        <v>-0.013933</v>
      </c>
      <c r="Z47" s="1">
        <v>-0.0102662</v>
      </c>
      <c r="AA47" s="1">
        <v>1</v>
      </c>
      <c r="AB47" s="1">
        <v>3</v>
      </c>
      <c r="AC47" s="1">
        <v>6</v>
      </c>
      <c r="AD47" s="1">
        <v>-0.013933</v>
      </c>
      <c r="AE47" s="1">
        <v>-0.0112172</v>
      </c>
      <c r="AF47" s="1">
        <v>1</v>
      </c>
      <c r="AG47" s="1">
        <f>ABS(U47-'true value and the measurement'!$F47)</f>
        <v>0.00495963</v>
      </c>
      <c r="AH47" s="1">
        <f>ABS(Z47-'true value and the measurement'!$F47)</f>
        <v>0.0040588</v>
      </c>
      <c r="AI47" s="1">
        <f>ABS(AE47-'true value and the measurement'!$F47)</f>
        <v>0.0031078</v>
      </c>
      <c r="AJ47" s="8">
        <f>(AG47)/'true value and the measurement'!$G47</f>
        <v>2.27924172794118</v>
      </c>
      <c r="AK47" s="8">
        <f>(AH47)/'true value and the measurement'!$G47</f>
        <v>1.86525735294118</v>
      </c>
      <c r="AL47" s="8">
        <f>(AI47)/'true value and the measurement'!$G47</f>
        <v>1.42821691176471</v>
      </c>
    </row>
    <row r="48" hidden="1" spans="1:38">
      <c r="A48" s="1">
        <v>2</v>
      </c>
      <c r="B48" s="1">
        <v>1</v>
      </c>
      <c r="C48" s="1">
        <v>1</v>
      </c>
      <c r="D48" s="1">
        <v>5</v>
      </c>
      <c r="E48" s="1">
        <v>0.762567</v>
      </c>
      <c r="F48" s="1">
        <v>0.00711</v>
      </c>
      <c r="G48" s="1">
        <v>0</v>
      </c>
      <c r="H48" s="1" t="s">
        <v>21</v>
      </c>
      <c r="J48" s="1">
        <v>14</v>
      </c>
      <c r="K48" s="1">
        <v>4</v>
      </c>
      <c r="L48" s="1">
        <v>0.039</v>
      </c>
      <c r="M48" s="1">
        <v>0.762567</v>
      </c>
      <c r="U48" s="1">
        <v>0.765415</v>
      </c>
      <c r="V48" s="1">
        <v>1</v>
      </c>
      <c r="W48" s="1">
        <v>14</v>
      </c>
      <c r="X48" s="1">
        <v>4</v>
      </c>
      <c r="Y48" s="1">
        <v>0.762567</v>
      </c>
      <c r="Z48" s="1">
        <v>0.747095</v>
      </c>
      <c r="AA48" s="1">
        <v>1</v>
      </c>
      <c r="AB48" s="1">
        <v>14</v>
      </c>
      <c r="AC48" s="1">
        <v>4</v>
      </c>
      <c r="AD48" s="1">
        <v>0.762567</v>
      </c>
      <c r="AE48" s="1">
        <v>0.737287</v>
      </c>
      <c r="AF48" s="1">
        <v>3</v>
      </c>
      <c r="AG48" s="1">
        <f>ABS(U48-'true value and the measurement'!$F48)</f>
        <v>0.0104829999999999</v>
      </c>
      <c r="AH48" s="1">
        <f>ABS(Z48-'true value and the measurement'!$F48)</f>
        <v>0.00783700000000009</v>
      </c>
      <c r="AI48" s="1">
        <f>ABS(AE48-'true value and the measurement'!$F48)</f>
        <v>0.017645</v>
      </c>
      <c r="AJ48" s="8">
        <f>(AG48)/'true value and the measurement'!$G48</f>
        <v>1.47378040208068</v>
      </c>
      <c r="AK48" s="8">
        <f>(AH48)/'true value and the measurement'!$G48</f>
        <v>1.10178546323634</v>
      </c>
      <c r="AL48" s="8">
        <f>(AI48)/'true value and the measurement'!$G48</f>
        <v>2.48066919724448</v>
      </c>
    </row>
    <row r="49" hidden="1" spans="1:38">
      <c r="A49" s="1">
        <v>2</v>
      </c>
      <c r="B49" s="1">
        <v>2</v>
      </c>
      <c r="C49" s="1">
        <v>1</v>
      </c>
      <c r="D49" s="1">
        <v>5</v>
      </c>
      <c r="E49" s="1">
        <v>0.035833</v>
      </c>
      <c r="F49" s="1">
        <v>0.00233</v>
      </c>
      <c r="G49" s="1">
        <v>0</v>
      </c>
      <c r="H49" s="1" t="s">
        <v>21</v>
      </c>
      <c r="J49" s="1">
        <v>14</v>
      </c>
      <c r="K49" s="1">
        <v>4</v>
      </c>
      <c r="L49" s="1">
        <v>-0.617584</v>
      </c>
      <c r="M49" s="1">
        <v>0.035833</v>
      </c>
      <c r="U49" s="1">
        <v>0.0403705</v>
      </c>
      <c r="V49" s="1">
        <v>1</v>
      </c>
      <c r="W49" s="1">
        <v>14</v>
      </c>
      <c r="X49" s="1">
        <v>4</v>
      </c>
      <c r="Y49" s="1">
        <v>0.035833</v>
      </c>
      <c r="Z49" s="1">
        <v>0.0370508</v>
      </c>
      <c r="AA49" s="1">
        <v>1</v>
      </c>
      <c r="AB49" s="1">
        <v>14</v>
      </c>
      <c r="AC49" s="1">
        <v>4</v>
      </c>
      <c r="AD49" s="1">
        <v>0.035833</v>
      </c>
      <c r="AE49" s="1">
        <v>0.0352798</v>
      </c>
      <c r="AF49" s="1">
        <v>1</v>
      </c>
      <c r="AG49" s="1">
        <f>ABS(U49-'true value and the measurement'!$F49)</f>
        <v>0.00256749999999999</v>
      </c>
      <c r="AH49" s="1">
        <f>ABS(Z49-'true value and the measurement'!$F49)</f>
        <v>0.000752200000000001</v>
      </c>
      <c r="AI49" s="1">
        <f>ABS(AE49-'true value and the measurement'!$F49)</f>
        <v>0.0025232</v>
      </c>
      <c r="AJ49" s="8">
        <f>(AG49)/'true value and the measurement'!$G49</f>
        <v>1.10098627787307</v>
      </c>
      <c r="AK49" s="8">
        <f>(AH49)/'true value and the measurement'!$G49</f>
        <v>0.322555746140652</v>
      </c>
      <c r="AL49" s="8">
        <f>(AI49)/'true value and the measurement'!$G49</f>
        <v>1.0819897084048</v>
      </c>
    </row>
    <row r="50" hidden="1" spans="1:38">
      <c r="A50" s="1">
        <v>2</v>
      </c>
      <c r="B50" s="1">
        <v>1</v>
      </c>
      <c r="C50" s="1">
        <v>2</v>
      </c>
      <c r="D50" s="1">
        <v>5</v>
      </c>
      <c r="E50" s="1">
        <v>0.412786</v>
      </c>
      <c r="F50" s="1">
        <v>0.00484</v>
      </c>
      <c r="G50" s="1">
        <v>0</v>
      </c>
      <c r="H50" s="1" t="s">
        <v>21</v>
      </c>
      <c r="J50" s="1">
        <v>3</v>
      </c>
      <c r="K50" s="1">
        <v>4</v>
      </c>
      <c r="L50" s="1">
        <v>0.136292</v>
      </c>
      <c r="M50" s="1">
        <v>0.412786</v>
      </c>
      <c r="U50" s="1">
        <v>0.421976</v>
      </c>
      <c r="V50" s="1">
        <v>1</v>
      </c>
      <c r="W50" s="1">
        <v>3</v>
      </c>
      <c r="X50" s="1">
        <v>4</v>
      </c>
      <c r="Y50" s="1">
        <v>0.412786</v>
      </c>
      <c r="Z50" s="1">
        <v>0.412028</v>
      </c>
      <c r="AA50" s="1">
        <v>1</v>
      </c>
      <c r="AB50" s="1">
        <v>3</v>
      </c>
      <c r="AC50" s="1">
        <v>4</v>
      </c>
      <c r="AD50" s="1">
        <v>0.412786</v>
      </c>
      <c r="AE50" s="1">
        <v>0.410993</v>
      </c>
      <c r="AF50" s="1">
        <v>1</v>
      </c>
      <c r="AG50" s="1">
        <f>ABS(U50-'true value and the measurement'!$F50)</f>
        <v>0.00740800000000003</v>
      </c>
      <c r="AH50" s="1">
        <f>ABS(Z50-'true value and the measurement'!$F50)</f>
        <v>0.00253999999999999</v>
      </c>
      <c r="AI50" s="1">
        <f>ABS(AE50-'true value and the measurement'!$F50)</f>
        <v>0.00357499999999999</v>
      </c>
      <c r="AJ50" s="8">
        <f>(AG50)/'true value and the measurement'!$G50</f>
        <v>1.52931461601982</v>
      </c>
      <c r="AK50" s="8">
        <f>(AH50)/'true value and the measurement'!$G50</f>
        <v>0.52436003303055</v>
      </c>
      <c r="AL50" s="8">
        <f>(AI50)/'true value and the measurement'!$G50</f>
        <v>0.738026424442608</v>
      </c>
    </row>
    <row r="51" hidden="1" spans="1:38">
      <c r="A51" s="1">
        <v>2</v>
      </c>
      <c r="B51" s="1">
        <v>2</v>
      </c>
      <c r="C51" s="1">
        <v>2</v>
      </c>
      <c r="D51" s="1">
        <v>5</v>
      </c>
      <c r="E51" s="1">
        <v>0.011679</v>
      </c>
      <c r="F51" s="1">
        <v>0.00215</v>
      </c>
      <c r="G51" s="1">
        <v>0</v>
      </c>
      <c r="H51" s="1" t="s">
        <v>21</v>
      </c>
      <c r="J51" s="1">
        <v>3</v>
      </c>
      <c r="K51" s="1">
        <v>4</v>
      </c>
      <c r="L51" s="1" t="s">
        <v>31</v>
      </c>
      <c r="M51" s="1">
        <v>0.011679</v>
      </c>
      <c r="U51" s="1">
        <v>0.0128985</v>
      </c>
      <c r="V51" s="1">
        <v>1</v>
      </c>
      <c r="W51" s="1">
        <v>3</v>
      </c>
      <c r="X51" s="1">
        <v>4</v>
      </c>
      <c r="Y51" s="1">
        <v>0.011679</v>
      </c>
      <c r="Z51" s="1">
        <v>0.0132875</v>
      </c>
      <c r="AA51" s="1">
        <v>1</v>
      </c>
      <c r="AB51" s="1">
        <v>3</v>
      </c>
      <c r="AC51" s="1">
        <v>4</v>
      </c>
      <c r="AD51" s="1">
        <v>0.011679</v>
      </c>
      <c r="AE51" s="1">
        <v>0.0127928</v>
      </c>
      <c r="AF51" s="1">
        <v>1</v>
      </c>
      <c r="AG51" s="1">
        <f>ABS(U51-'true value and the measurement'!$F51)</f>
        <v>0.0016775</v>
      </c>
      <c r="AH51" s="1">
        <f>ABS(Z51-'true value and the measurement'!$F51)</f>
        <v>0.0020665</v>
      </c>
      <c r="AI51" s="1">
        <f>ABS(AE51-'true value and the measurement'!$F51)</f>
        <v>0.0015718</v>
      </c>
      <c r="AJ51" s="8">
        <f>(AG51)/'true value and the measurement'!$G51</f>
        <v>0.778422273781903</v>
      </c>
      <c r="AK51" s="8">
        <f>(AH51)/'true value and the measurement'!$G51</f>
        <v>0.95893271461717</v>
      </c>
      <c r="AL51" s="8">
        <f>(AI51)/'true value and the measurement'!$G51</f>
        <v>0.729373549883991</v>
      </c>
    </row>
    <row r="52" hidden="1" spans="1:38">
      <c r="A52" s="1">
        <v>2</v>
      </c>
      <c r="B52" s="1">
        <v>1</v>
      </c>
      <c r="C52" s="1">
        <v>3</v>
      </c>
      <c r="D52" s="1">
        <v>4</v>
      </c>
      <c r="E52" s="1">
        <v>-0.228113</v>
      </c>
      <c r="F52" s="1">
        <v>0.00363</v>
      </c>
      <c r="G52" s="1">
        <v>0</v>
      </c>
      <c r="H52" s="1" t="s">
        <v>21</v>
      </c>
      <c r="J52" s="1">
        <v>2</v>
      </c>
      <c r="K52" s="1">
        <v>6</v>
      </c>
      <c r="L52" s="1">
        <v>-0.478</v>
      </c>
      <c r="M52" s="1">
        <v>-0.228113</v>
      </c>
      <c r="U52" s="1">
        <v>-0.220057</v>
      </c>
      <c r="V52" s="1">
        <v>1</v>
      </c>
      <c r="W52" s="1">
        <v>2</v>
      </c>
      <c r="X52" s="1">
        <v>6</v>
      </c>
      <c r="Y52" s="1">
        <v>-0.228113</v>
      </c>
      <c r="Z52" s="1">
        <v>-0.227749</v>
      </c>
      <c r="AA52" s="1">
        <v>1</v>
      </c>
      <c r="AB52" s="1">
        <v>2</v>
      </c>
      <c r="AC52" s="1">
        <v>6</v>
      </c>
      <c r="AD52" s="1">
        <v>-0.228113</v>
      </c>
      <c r="AE52" s="1">
        <v>-0.233413</v>
      </c>
      <c r="AF52" s="1">
        <v>1</v>
      </c>
      <c r="AG52" s="1">
        <f>ABS(U52-'true value and the measurement'!$F52)</f>
        <v>0.012223</v>
      </c>
      <c r="AH52" s="1">
        <f>ABS(Z52-'true value and the measurement'!$F52)</f>
        <v>0.00453099999999998</v>
      </c>
      <c r="AI52" s="1">
        <f>ABS(AE52-'true value and the measurement'!$F52)</f>
        <v>0.00113300000000002</v>
      </c>
      <c r="AJ52" s="8">
        <f>(AG52)/'true value and the measurement'!$G52</f>
        <v>3.36814549462661</v>
      </c>
      <c r="AK52" s="8">
        <f>(AH52)/'true value and the measurement'!$G52</f>
        <v>1.24855332047395</v>
      </c>
      <c r="AL52" s="8">
        <f>(AI52)/'true value and the measurement'!$G52</f>
        <v>0.312207219619736</v>
      </c>
    </row>
    <row r="53" hidden="1" spans="1:38">
      <c r="A53" s="1">
        <v>2</v>
      </c>
      <c r="B53" s="1">
        <v>2</v>
      </c>
      <c r="C53" s="1">
        <v>3</v>
      </c>
      <c r="D53" s="1">
        <v>4</v>
      </c>
      <c r="E53" s="1">
        <v>0.0366</v>
      </c>
      <c r="F53" s="1">
        <v>0.00232</v>
      </c>
      <c r="G53" s="1">
        <v>0</v>
      </c>
      <c r="H53" s="1" t="s">
        <v>21</v>
      </c>
      <c r="J53" s="1">
        <v>2</v>
      </c>
      <c r="K53" s="1">
        <v>6</v>
      </c>
      <c r="L53" s="1">
        <v>0.039</v>
      </c>
      <c r="M53" s="1">
        <v>0.0366</v>
      </c>
      <c r="U53" s="1">
        <v>0.0384618</v>
      </c>
      <c r="V53" s="1">
        <v>1</v>
      </c>
      <c r="W53" s="1">
        <v>2</v>
      </c>
      <c r="X53" s="1">
        <v>6</v>
      </c>
      <c r="Y53" s="1">
        <v>0.0366</v>
      </c>
      <c r="Z53" s="1">
        <v>0.0387669</v>
      </c>
      <c r="AA53" s="1">
        <v>1</v>
      </c>
      <c r="AB53" s="1">
        <v>2</v>
      </c>
      <c r="AC53" s="1">
        <v>6</v>
      </c>
      <c r="AD53" s="1">
        <v>0.0366</v>
      </c>
      <c r="AE53" s="1">
        <v>0.0386094</v>
      </c>
      <c r="AF53" s="1">
        <v>1</v>
      </c>
      <c r="AG53" s="1">
        <f>ABS(U53-'true value and the measurement'!$F53)</f>
        <v>0.0017908</v>
      </c>
      <c r="AH53" s="1">
        <f>ABS(Z53-'true value and the measurement'!$F53)</f>
        <v>0.0020959</v>
      </c>
      <c r="AI53" s="1">
        <f>ABS(AE53-'true value and the measurement'!$F53)</f>
        <v>0.0019384</v>
      </c>
      <c r="AJ53" s="8">
        <f>(AG53)/'true value and the measurement'!$G53</f>
        <v>0.770567986230635</v>
      </c>
      <c r="AK53" s="8">
        <f>(AH53)/'true value and the measurement'!$G53</f>
        <v>0.901850258175558</v>
      </c>
      <c r="AL53" s="8">
        <f>(AI53)/'true value and the measurement'!$G53</f>
        <v>0.83407917383821</v>
      </c>
    </row>
    <row r="54" spans="1:38">
      <c r="A54" s="12">
        <v>2</v>
      </c>
      <c r="B54" s="12">
        <v>1</v>
      </c>
      <c r="C54" s="12">
        <v>4</v>
      </c>
      <c r="D54" s="12">
        <v>5</v>
      </c>
      <c r="E54" s="12">
        <v>-0.690084</v>
      </c>
      <c r="F54" s="12">
        <v>0.0062</v>
      </c>
      <c r="G54" s="12">
        <v>1</v>
      </c>
      <c r="H54" s="12" t="s">
        <v>21</v>
      </c>
      <c r="J54" s="1">
        <v>6</v>
      </c>
      <c r="K54" s="1">
        <v>4</v>
      </c>
      <c r="L54" s="1">
        <v>-0.617584</v>
      </c>
      <c r="M54" s="1">
        <v>-0.690084</v>
      </c>
      <c r="N54" s="1">
        <v>-0.616714</v>
      </c>
      <c r="O54" s="1">
        <f>N54-(-0.617584)</f>
        <v>0.000870000000000037</v>
      </c>
      <c r="P54" s="1">
        <v>-0.653766</v>
      </c>
      <c r="Q54" s="1">
        <f>P54+0.617584</f>
        <v>-0.0361819999999999</v>
      </c>
      <c r="U54" s="1">
        <v>-0.642311</v>
      </c>
      <c r="V54" s="1">
        <v>3</v>
      </c>
      <c r="W54" s="1">
        <v>6</v>
      </c>
      <c r="X54" s="1">
        <v>4</v>
      </c>
      <c r="Y54" s="1">
        <v>-0.690084</v>
      </c>
      <c r="Z54" s="1">
        <v>-0.609684</v>
      </c>
      <c r="AA54" s="1">
        <v>3</v>
      </c>
      <c r="AB54" s="1">
        <v>6</v>
      </c>
      <c r="AC54" s="1">
        <v>4</v>
      </c>
      <c r="AD54" s="1">
        <v>-0.690084</v>
      </c>
      <c r="AE54" s="1">
        <v>-0.528841</v>
      </c>
      <c r="AF54" s="1">
        <v>3</v>
      </c>
      <c r="AG54" s="1">
        <f>ABS(U54-'true value and the measurement'!$F54)</f>
        <v>0.0247269999999999</v>
      </c>
      <c r="AH54" s="1">
        <f>ABS(Z54-'true value and the measurement'!$F54)</f>
        <v>0.00790000000000002</v>
      </c>
      <c r="AI54" s="1">
        <f>ABS(AE54-'true value and the measurement'!$F54)</f>
        <v>0.088743</v>
      </c>
      <c r="AJ54" s="8">
        <f>(AG54)/'true value and the measurement'!$G54</f>
        <v>3.99015652735194</v>
      </c>
      <c r="AK54" s="8">
        <f>(AH54)/'true value and the measurement'!$G54</f>
        <v>1.27481039212522</v>
      </c>
      <c r="AL54" s="8">
        <f>(AI54)/'true value and the measurement'!$G54</f>
        <v>14.320316282072</v>
      </c>
    </row>
    <row r="55" spans="1:38">
      <c r="A55" s="12">
        <v>2</v>
      </c>
      <c r="B55" s="12">
        <v>2</v>
      </c>
      <c r="C55" s="12">
        <v>4</v>
      </c>
      <c r="D55" s="12">
        <v>5</v>
      </c>
      <c r="E55" s="12">
        <v>0.107781</v>
      </c>
      <c r="F55" s="12">
        <v>0.00299</v>
      </c>
      <c r="G55" s="12">
        <v>1</v>
      </c>
      <c r="H55" s="12" t="s">
        <v>21</v>
      </c>
      <c r="J55" s="1">
        <v>6</v>
      </c>
      <c r="K55" s="1">
        <v>4</v>
      </c>
      <c r="L55" s="1">
        <v>0.136292</v>
      </c>
      <c r="M55" s="1">
        <v>0.107781</v>
      </c>
      <c r="N55" s="1">
        <v>0.127159</v>
      </c>
      <c r="O55" s="1">
        <f>N55-0.136292</f>
        <v>-0.009133</v>
      </c>
      <c r="P55" s="1">
        <v>0.122922</v>
      </c>
      <c r="Q55" s="1">
        <f>P55-0.1362</f>
        <v>-0.013278</v>
      </c>
      <c r="U55" s="1">
        <v>0.124664</v>
      </c>
      <c r="V55" s="1">
        <v>3</v>
      </c>
      <c r="W55" s="1">
        <v>6</v>
      </c>
      <c r="X55" s="1">
        <v>4</v>
      </c>
      <c r="Y55" s="1">
        <v>0.107781</v>
      </c>
      <c r="Z55" s="1">
        <v>0.125538</v>
      </c>
      <c r="AA55" s="1">
        <v>3</v>
      </c>
      <c r="AB55" s="1">
        <v>6</v>
      </c>
      <c r="AC55" s="1">
        <v>4</v>
      </c>
      <c r="AD55" s="1">
        <v>0.107781</v>
      </c>
      <c r="AE55" s="1">
        <v>0.119724</v>
      </c>
      <c r="AF55" s="1">
        <v>3</v>
      </c>
      <c r="AG55" s="1">
        <f>ABS(U55-'true value and the measurement'!$F55)</f>
        <v>0.011628</v>
      </c>
      <c r="AH55" s="1">
        <f>ABS(Z55-'true value and the measurement'!$F55)</f>
        <v>0.010754</v>
      </c>
      <c r="AI55" s="1">
        <f>ABS(AE55-'true value and the measurement'!$F55)</f>
        <v>0.016568</v>
      </c>
      <c r="AJ55" s="8">
        <f>(AG55)/'true value and the measurement'!$G55</f>
        <v>3.89026430244229</v>
      </c>
      <c r="AK55" s="8">
        <f>(AH55)/'true value and the measurement'!$G55</f>
        <v>3.59785881565741</v>
      </c>
      <c r="AL55" s="8">
        <f>(AI55)/'true value and the measurement'!$G55</f>
        <v>5.54299096687855</v>
      </c>
    </row>
    <row r="56" hidden="1" spans="1:38">
      <c r="A56" s="1">
        <v>1</v>
      </c>
      <c r="B56" s="1">
        <v>1</v>
      </c>
      <c r="C56" s="1">
        <v>5</v>
      </c>
      <c r="D56" s="1">
        <v>6</v>
      </c>
      <c r="E56" s="1">
        <v>0.429198</v>
      </c>
      <c r="F56" s="1">
        <v>0.00497</v>
      </c>
      <c r="G56" s="1">
        <v>0</v>
      </c>
      <c r="H56" s="1" t="s">
        <v>21</v>
      </c>
      <c r="J56" s="1">
        <v>4</v>
      </c>
      <c r="K56" s="1">
        <v>11</v>
      </c>
      <c r="M56" s="1">
        <v>0.429198</v>
      </c>
      <c r="U56" s="1">
        <v>0.428959</v>
      </c>
      <c r="V56" s="1">
        <v>1</v>
      </c>
      <c r="W56" s="1">
        <v>4</v>
      </c>
      <c r="X56" s="1">
        <v>11</v>
      </c>
      <c r="Y56" s="1">
        <v>0.429198</v>
      </c>
      <c r="Z56" s="1">
        <v>0.431799</v>
      </c>
      <c r="AA56" s="1">
        <v>1</v>
      </c>
      <c r="AB56" s="1">
        <v>4</v>
      </c>
      <c r="AC56" s="1">
        <v>11</v>
      </c>
      <c r="AD56" s="1">
        <v>0.429198</v>
      </c>
      <c r="AE56" s="1">
        <v>0.424914</v>
      </c>
      <c r="AF56" s="1">
        <v>1</v>
      </c>
      <c r="AG56" s="1">
        <f>ABS(U56-'true value and the measurement'!$F56)</f>
        <v>0.00515100000000002</v>
      </c>
      <c r="AH56" s="1">
        <f>ABS(Z56-'true value and the measurement'!$F56)</f>
        <v>0.00231100000000001</v>
      </c>
      <c r="AI56" s="1">
        <f>ABS(AE56-'true value and the measurement'!$F56)</f>
        <v>0.00919599999999998</v>
      </c>
      <c r="AJ56" s="8">
        <f>(AG56)/'true value and the measurement'!$G56</f>
        <v>1.03558504221954</v>
      </c>
      <c r="AK56" s="8">
        <f>(AH56)/'true value and the measurement'!$G56</f>
        <v>0.464616003216728</v>
      </c>
      <c r="AL56" s="8">
        <f>(AI56)/'true value and the measurement'!$G56</f>
        <v>1.84881383192601</v>
      </c>
    </row>
    <row r="57" hidden="1" spans="1:38">
      <c r="A57" s="1">
        <v>1</v>
      </c>
      <c r="B57" s="1">
        <v>2</v>
      </c>
      <c r="C57" s="1">
        <v>5</v>
      </c>
      <c r="D57" s="1">
        <v>6</v>
      </c>
      <c r="E57" s="1">
        <v>0.108944</v>
      </c>
      <c r="F57" s="1">
        <v>0.00284</v>
      </c>
      <c r="G57" s="1">
        <v>0</v>
      </c>
      <c r="H57" s="1" t="s">
        <v>21</v>
      </c>
      <c r="J57" s="1">
        <v>4</v>
      </c>
      <c r="K57" s="1">
        <v>11</v>
      </c>
      <c r="M57" s="1">
        <v>0.108944</v>
      </c>
      <c r="U57" s="1">
        <v>0.111217</v>
      </c>
      <c r="V57" s="1">
        <v>1</v>
      </c>
      <c r="W57" s="1">
        <v>4</v>
      </c>
      <c r="X57" s="1">
        <v>11</v>
      </c>
      <c r="Y57" s="1">
        <v>0.108944</v>
      </c>
      <c r="Z57" s="1">
        <v>0.111965</v>
      </c>
      <c r="AA57" s="1">
        <v>1</v>
      </c>
      <c r="AB57" s="1">
        <v>4</v>
      </c>
      <c r="AC57" s="1">
        <v>11</v>
      </c>
      <c r="AD57" s="1">
        <v>0.108944</v>
      </c>
      <c r="AE57" s="1">
        <v>0.110978</v>
      </c>
      <c r="AF57" s="1">
        <v>1</v>
      </c>
      <c r="AG57" s="1">
        <f>ABS(U57-'true value and the measurement'!$F57)</f>
        <v>0.002987</v>
      </c>
      <c r="AH57" s="1">
        <f>ABS(Z57-'true value and the measurement'!$F57)</f>
        <v>0.002239</v>
      </c>
      <c r="AI57" s="1">
        <f>ABS(AE57-'true value and the measurement'!$F57)</f>
        <v>0.00322600000000001</v>
      </c>
      <c r="AJ57" s="8">
        <f>(AG57)/'true value and the measurement'!$G57</f>
        <v>1.05139035550862</v>
      </c>
      <c r="AK57" s="8">
        <f>(AH57)/'true value and the measurement'!$G57</f>
        <v>0.788102780711019</v>
      </c>
      <c r="AL57" s="8">
        <f>(AI57)/'true value and the measurement'!$G57</f>
        <v>1.13551566349877</v>
      </c>
    </row>
    <row r="58" hidden="1" spans="1:38">
      <c r="A58" s="1">
        <v>1</v>
      </c>
      <c r="B58" s="1">
        <v>1</v>
      </c>
      <c r="C58" s="1">
        <v>4</v>
      </c>
      <c r="D58" s="1">
        <v>7</v>
      </c>
      <c r="E58" s="1">
        <v>0.290024</v>
      </c>
      <c r="F58" s="1">
        <v>0.00401</v>
      </c>
      <c r="G58" s="1">
        <v>0</v>
      </c>
      <c r="H58" s="1" t="s">
        <v>21</v>
      </c>
      <c r="J58" s="1">
        <v>6</v>
      </c>
      <c r="K58" s="1">
        <v>5</v>
      </c>
      <c r="M58" s="1">
        <v>0.290024</v>
      </c>
      <c r="U58" s="1">
        <v>0.28401</v>
      </c>
      <c r="V58" s="1">
        <v>1</v>
      </c>
      <c r="W58" s="1">
        <v>6</v>
      </c>
      <c r="X58" s="1">
        <v>5</v>
      </c>
      <c r="Y58" s="1">
        <v>0.290024</v>
      </c>
      <c r="Z58" s="1">
        <v>0.290405</v>
      </c>
      <c r="AA58" s="1">
        <v>1</v>
      </c>
      <c r="AB58" s="1">
        <v>6</v>
      </c>
      <c r="AC58" s="1">
        <v>5</v>
      </c>
      <c r="AD58" s="1">
        <v>0.290024</v>
      </c>
      <c r="AE58" s="1">
        <v>0.294088</v>
      </c>
      <c r="AF58" s="1">
        <v>1</v>
      </c>
      <c r="AG58" s="1">
        <f>ABS(U58-'true value and the measurement'!$F58)</f>
        <v>0.00498100000000001</v>
      </c>
      <c r="AH58" s="1">
        <f>ABS(Z58-'true value and the measurement'!$F58)</f>
        <v>0.00141400000000003</v>
      </c>
      <c r="AI58" s="1">
        <f>ABS(AE58-'true value and the measurement'!$F58)</f>
        <v>0.00509700000000002</v>
      </c>
      <c r="AJ58" s="8">
        <f>(AG58)/'true value and the measurement'!$G58</f>
        <v>1.24307461941603</v>
      </c>
      <c r="AK58" s="8">
        <f>(AH58)/'true value and the measurement'!$G58</f>
        <v>0.352882455702527</v>
      </c>
      <c r="AL58" s="8">
        <f>(AI58)/'true value and the measurement'!$G58</f>
        <v>1.27202395807338</v>
      </c>
    </row>
    <row r="59" hidden="1" spans="1:38">
      <c r="A59" s="1">
        <v>1</v>
      </c>
      <c r="B59" s="1">
        <v>2</v>
      </c>
      <c r="C59" s="1">
        <v>4</v>
      </c>
      <c r="D59" s="1">
        <v>7</v>
      </c>
      <c r="E59" s="1">
        <v>-0.071816</v>
      </c>
      <c r="F59" s="1">
        <v>0.00257</v>
      </c>
      <c r="G59" s="1">
        <v>0</v>
      </c>
      <c r="H59" s="1" t="s">
        <v>21</v>
      </c>
      <c r="J59" s="1">
        <v>6</v>
      </c>
      <c r="K59" s="1">
        <v>5</v>
      </c>
      <c r="M59" s="1">
        <v>-0.071816</v>
      </c>
      <c r="U59" s="1">
        <v>-0.0783038</v>
      </c>
      <c r="V59" s="1">
        <v>1</v>
      </c>
      <c r="W59" s="1">
        <v>6</v>
      </c>
      <c r="X59" s="1">
        <v>5</v>
      </c>
      <c r="Y59" s="1">
        <v>-0.071816</v>
      </c>
      <c r="Z59" s="1">
        <v>-0.0772004</v>
      </c>
      <c r="AA59" s="1">
        <v>1</v>
      </c>
      <c r="AB59" s="1">
        <v>6</v>
      </c>
      <c r="AC59" s="1">
        <v>5</v>
      </c>
      <c r="AD59" s="1">
        <v>-0.071816</v>
      </c>
      <c r="AE59" s="1">
        <v>-0.0738724</v>
      </c>
      <c r="AF59" s="1">
        <v>1</v>
      </c>
      <c r="AG59" s="1">
        <f>ABS(U59-'true value and the measurement'!$F59)</f>
        <v>0.0054328</v>
      </c>
      <c r="AH59" s="1">
        <f>ABS(Z59-'true value and the measurement'!$F59)</f>
        <v>0.0043294</v>
      </c>
      <c r="AI59" s="1">
        <f>ABS(AE59-'true value and the measurement'!$F59)</f>
        <v>0.0010014</v>
      </c>
      <c r="AJ59" s="8">
        <f>(AG59)/'true value and the measurement'!$G59</f>
        <v>2.11722525331255</v>
      </c>
      <c r="AK59" s="8">
        <f>(AH59)/'true value and the measurement'!$G59</f>
        <v>1.68721745908028</v>
      </c>
      <c r="AL59" s="8">
        <f>(AI59)/'true value and the measurement'!$G59</f>
        <v>0.390257209664848</v>
      </c>
    </row>
    <row r="60" hidden="1" spans="1:38">
      <c r="A60" s="1">
        <v>2</v>
      </c>
      <c r="B60" s="1">
        <v>1</v>
      </c>
      <c r="C60" s="1">
        <v>7</v>
      </c>
      <c r="D60" s="1">
        <v>8</v>
      </c>
      <c r="E60" s="1">
        <v>0.000578</v>
      </c>
      <c r="F60" s="1">
        <v>0.00208</v>
      </c>
      <c r="G60" s="1">
        <v>0</v>
      </c>
      <c r="H60" s="1" t="s">
        <v>21</v>
      </c>
      <c r="J60" s="1">
        <v>5</v>
      </c>
      <c r="K60" s="1">
        <v>1</v>
      </c>
      <c r="M60" s="1">
        <v>0.000578</v>
      </c>
      <c r="U60" s="1">
        <v>0.00152243</v>
      </c>
      <c r="V60" s="1">
        <v>1</v>
      </c>
      <c r="W60" s="1">
        <v>5</v>
      </c>
      <c r="X60" s="1">
        <v>1</v>
      </c>
      <c r="Y60" s="1">
        <v>0.000578</v>
      </c>
      <c r="Z60" s="1">
        <v>0.00228457</v>
      </c>
      <c r="AA60" s="1">
        <v>1</v>
      </c>
      <c r="AB60" s="1">
        <v>5</v>
      </c>
      <c r="AC60" s="1">
        <v>1</v>
      </c>
      <c r="AD60" s="1">
        <v>0.000578</v>
      </c>
      <c r="AE60" s="1">
        <v>0.00244644</v>
      </c>
      <c r="AF60" s="1">
        <v>1</v>
      </c>
      <c r="AG60" s="1">
        <f>ABS(U60-'true value and the measurement'!$F60)</f>
        <v>0.00152243</v>
      </c>
      <c r="AH60" s="1">
        <f>ABS(Z60-'true value and the measurement'!$F60)</f>
        <v>0.00228457</v>
      </c>
      <c r="AI60" s="1">
        <f>ABS(AE60-'true value and the measurement'!$F60)</f>
        <v>0.00244644</v>
      </c>
      <c r="AJ60" s="8">
        <f>(AG60)/'true value and the measurement'!$G60</f>
        <v>0.7319375</v>
      </c>
      <c r="AK60" s="8">
        <f>(AH60)/'true value and the measurement'!$G60</f>
        <v>1.09835096153846</v>
      </c>
      <c r="AL60" s="8">
        <f>(AI60)/'true value and the measurement'!$G60</f>
        <v>1.17617307692308</v>
      </c>
    </row>
    <row r="61" hidden="1" spans="1:38">
      <c r="A61" s="1">
        <v>2</v>
      </c>
      <c r="B61" s="1">
        <v>2</v>
      </c>
      <c r="C61" s="1">
        <v>7</v>
      </c>
      <c r="D61" s="1">
        <v>8</v>
      </c>
      <c r="E61" s="1">
        <v>-0.19689</v>
      </c>
      <c r="F61" s="1">
        <v>0.0034</v>
      </c>
      <c r="G61" s="1">
        <v>0</v>
      </c>
      <c r="H61" s="1" t="s">
        <v>21</v>
      </c>
      <c r="J61" s="1">
        <v>5</v>
      </c>
      <c r="K61" s="1">
        <v>1</v>
      </c>
      <c r="M61" s="1">
        <v>-0.19689</v>
      </c>
      <c r="U61" s="1">
        <v>-0.200626</v>
      </c>
      <c r="V61" s="1">
        <v>1</v>
      </c>
      <c r="W61" s="1">
        <v>5</v>
      </c>
      <c r="X61" s="1">
        <v>1</v>
      </c>
      <c r="Y61" s="1">
        <v>-0.19689</v>
      </c>
      <c r="Z61" s="1">
        <v>-0.200704</v>
      </c>
      <c r="AA61" s="1">
        <v>1</v>
      </c>
      <c r="AB61" s="1">
        <v>5</v>
      </c>
      <c r="AC61" s="1">
        <v>1</v>
      </c>
      <c r="AD61" s="1">
        <v>-0.19689</v>
      </c>
      <c r="AE61" s="1">
        <v>-0.19958</v>
      </c>
      <c r="AF61" s="1">
        <v>1</v>
      </c>
      <c r="AG61" s="1">
        <f>ABS(U61-'true value and the measurement'!$F61)</f>
        <v>0.00298599999999999</v>
      </c>
      <c r="AH61" s="1">
        <f>ABS(Z61-'true value and the measurement'!$F61)</f>
        <v>0.00306399999999998</v>
      </c>
      <c r="AI61" s="1">
        <f>ABS(AE61-'true value and the measurement'!$F61)</f>
        <v>0.00194</v>
      </c>
      <c r="AJ61" s="8">
        <f>(AG61)/'true value and the measurement'!$G61</f>
        <v>0.878752207180691</v>
      </c>
      <c r="AK61" s="8">
        <f>(AH61)/'true value and the measurement'!$G61</f>
        <v>0.901706886403762</v>
      </c>
      <c r="AL61" s="8">
        <f>(AI61)/'true value and the measurement'!$G61</f>
        <v>0.570924072984108</v>
      </c>
    </row>
    <row r="62" hidden="1" spans="1:38">
      <c r="A62" s="1">
        <v>1</v>
      </c>
      <c r="B62" s="1">
        <v>1</v>
      </c>
      <c r="C62" s="1">
        <v>4</v>
      </c>
      <c r="D62" s="1">
        <v>9</v>
      </c>
      <c r="E62" s="1">
        <v>0.165147</v>
      </c>
      <c r="F62" s="1">
        <v>0.00314</v>
      </c>
      <c r="G62" s="1">
        <v>0</v>
      </c>
      <c r="H62" s="1" t="s">
        <v>21</v>
      </c>
      <c r="J62" s="1">
        <v>6</v>
      </c>
      <c r="K62" s="1">
        <v>9</v>
      </c>
      <c r="M62" s="1">
        <v>0.165147</v>
      </c>
      <c r="U62" s="1">
        <v>0.15709</v>
      </c>
      <c r="V62" s="1">
        <v>1</v>
      </c>
      <c r="W62" s="1">
        <v>6</v>
      </c>
      <c r="X62" s="1">
        <v>9</v>
      </c>
      <c r="Y62" s="1">
        <v>0.165147</v>
      </c>
      <c r="Z62" s="1">
        <v>0.160199</v>
      </c>
      <c r="AA62" s="1">
        <v>1</v>
      </c>
      <c r="AB62" s="1">
        <v>6</v>
      </c>
      <c r="AC62" s="1">
        <v>9</v>
      </c>
      <c r="AD62" s="1">
        <v>0.165147</v>
      </c>
      <c r="AE62" s="1">
        <v>0.162158</v>
      </c>
      <c r="AF62" s="1">
        <v>1</v>
      </c>
      <c r="AG62" s="1">
        <f>ABS(U62-'true value and the measurement'!$F62)</f>
        <v>0.00264499999999998</v>
      </c>
      <c r="AH62" s="1">
        <f>ABS(Z62-'true value and the measurement'!$F62)</f>
        <v>0.00046400000000002</v>
      </c>
      <c r="AI62" s="1">
        <f>ABS(AE62-'true value and the measurement'!$F62)</f>
        <v>0.00242300000000001</v>
      </c>
      <c r="AJ62" s="8">
        <f>(AG62)/'true value and the measurement'!$G62</f>
        <v>0.841017488076305</v>
      </c>
      <c r="AK62" s="8">
        <f>(AH62)/'true value and the measurement'!$G62</f>
        <v>0.147535771065189</v>
      </c>
      <c r="AL62" s="8">
        <f>(AI62)/'true value and the measurement'!$G62</f>
        <v>0.770429252782197</v>
      </c>
    </row>
    <row r="63" hidden="1" spans="1:38">
      <c r="A63" s="1">
        <v>1</v>
      </c>
      <c r="B63" s="1">
        <v>2</v>
      </c>
      <c r="C63" s="1">
        <v>4</v>
      </c>
      <c r="D63" s="1">
        <v>9</v>
      </c>
      <c r="E63" s="1">
        <v>0.014599</v>
      </c>
      <c r="F63" s="1">
        <v>0.00216</v>
      </c>
      <c r="G63" s="1">
        <v>0</v>
      </c>
      <c r="H63" s="1" t="s">
        <v>21</v>
      </c>
      <c r="J63" s="1">
        <v>6</v>
      </c>
      <c r="K63" s="1">
        <v>9</v>
      </c>
      <c r="M63" s="1">
        <v>0.014599</v>
      </c>
      <c r="U63" s="1">
        <v>0.0107785</v>
      </c>
      <c r="V63" s="1">
        <v>1</v>
      </c>
      <c r="W63" s="1">
        <v>6</v>
      </c>
      <c r="X63" s="1">
        <v>9</v>
      </c>
      <c r="Y63" s="1">
        <v>0.014599</v>
      </c>
      <c r="Z63" s="1">
        <v>0.0113894</v>
      </c>
      <c r="AA63" s="1">
        <v>1</v>
      </c>
      <c r="AB63" s="1">
        <v>6</v>
      </c>
      <c r="AC63" s="1">
        <v>9</v>
      </c>
      <c r="AD63" s="1">
        <v>0.014599</v>
      </c>
      <c r="AE63" s="1">
        <v>0.0129055</v>
      </c>
      <c r="AF63" s="1">
        <v>1</v>
      </c>
      <c r="AG63" s="1">
        <f>ABS(U63-'true value and the measurement'!$F63)</f>
        <v>0.0019215</v>
      </c>
      <c r="AH63" s="1">
        <f>ABS(Z63-'true value and the measurement'!$F63)</f>
        <v>0.0013106</v>
      </c>
      <c r="AI63" s="1">
        <f>ABS(AE63-'true value and the measurement'!$F63)</f>
        <v>0.000205500000000001</v>
      </c>
      <c r="AJ63" s="8">
        <f>(AG63)/'true value and the measurement'!$G63</f>
        <v>0.887528868360277</v>
      </c>
      <c r="AK63" s="8">
        <f>(AH63)/'true value and the measurement'!$G63</f>
        <v>0.605357967667437</v>
      </c>
      <c r="AL63" s="8">
        <f>(AI63)/'true value and the measurement'!$G63</f>
        <v>0.0949191685912244</v>
      </c>
    </row>
    <row r="64" hidden="1" spans="1:38">
      <c r="A64" s="1">
        <v>2</v>
      </c>
      <c r="B64" s="1">
        <v>1</v>
      </c>
      <c r="C64" s="1">
        <v>7</v>
      </c>
      <c r="D64" s="1">
        <v>9</v>
      </c>
      <c r="E64" s="1">
        <v>0.289573</v>
      </c>
      <c r="F64" s="1">
        <v>0.00401</v>
      </c>
      <c r="G64" s="1">
        <v>0</v>
      </c>
      <c r="H64" s="1" t="s">
        <v>21</v>
      </c>
      <c r="J64" s="1">
        <v>5</v>
      </c>
      <c r="K64" s="1">
        <v>9</v>
      </c>
      <c r="M64" s="1">
        <v>0.289573</v>
      </c>
      <c r="U64" s="1">
        <v>0.284691</v>
      </c>
      <c r="V64" s="1">
        <v>1</v>
      </c>
      <c r="W64" s="1">
        <v>5</v>
      </c>
      <c r="X64" s="1">
        <v>9</v>
      </c>
      <c r="Y64" s="1">
        <v>0.289573</v>
      </c>
      <c r="Z64" s="1">
        <v>0.288755</v>
      </c>
      <c r="AA64" s="1">
        <v>1</v>
      </c>
      <c r="AB64" s="1">
        <v>5</v>
      </c>
      <c r="AC64" s="1">
        <v>9</v>
      </c>
      <c r="AD64" s="1">
        <v>0.289573</v>
      </c>
      <c r="AE64" s="1">
        <v>0.292027</v>
      </c>
      <c r="AF64" s="1">
        <v>1</v>
      </c>
      <c r="AG64" s="1">
        <f>ABS(U64-'true value and the measurement'!$F64)</f>
        <v>0.00429999999999997</v>
      </c>
      <c r="AH64" s="1">
        <f>ABS(Z64-'true value and the measurement'!$F64)</f>
        <v>0.000236000000000014</v>
      </c>
      <c r="AI64" s="1">
        <f>ABS(AE64-'true value and the measurement'!$F64)</f>
        <v>0.00303599999999998</v>
      </c>
      <c r="AJ64" s="8">
        <f>(AG64)/'true value and the measurement'!$G64</f>
        <v>1.07312203643623</v>
      </c>
      <c r="AK64" s="8">
        <f>(AH64)/'true value and the measurement'!$G64</f>
        <v>0.0588969303718528</v>
      </c>
      <c r="AL64" s="8">
        <f>(AI64)/'true value and the measurement'!$G64</f>
        <v>0.757674070376836</v>
      </c>
    </row>
    <row r="65" hidden="1" spans="1:38">
      <c r="A65" s="1">
        <v>2</v>
      </c>
      <c r="B65" s="1">
        <v>2</v>
      </c>
      <c r="C65" s="1">
        <v>7</v>
      </c>
      <c r="D65" s="1">
        <v>9</v>
      </c>
      <c r="E65" s="1">
        <v>0.110456</v>
      </c>
      <c r="F65" s="1">
        <v>0.00279</v>
      </c>
      <c r="G65" s="1">
        <v>0</v>
      </c>
      <c r="H65" s="1" t="s">
        <v>21</v>
      </c>
      <c r="J65" s="1">
        <v>5</v>
      </c>
      <c r="K65" s="1">
        <v>9</v>
      </c>
      <c r="M65" s="1">
        <v>0.110456</v>
      </c>
      <c r="U65" s="1">
        <v>0.106839</v>
      </c>
      <c r="V65" s="1">
        <v>1</v>
      </c>
      <c r="W65" s="1">
        <v>5</v>
      </c>
      <c r="X65" s="1">
        <v>9</v>
      </c>
      <c r="Y65" s="1">
        <v>0.110456</v>
      </c>
      <c r="Z65" s="1">
        <v>0.10719</v>
      </c>
      <c r="AA65" s="1">
        <v>1</v>
      </c>
      <c r="AB65" s="1">
        <v>5</v>
      </c>
      <c r="AC65" s="1">
        <v>9</v>
      </c>
      <c r="AD65" s="1">
        <v>0.110456</v>
      </c>
      <c r="AE65" s="1">
        <v>0.108708</v>
      </c>
      <c r="AF65" s="1">
        <v>1</v>
      </c>
      <c r="AG65" s="1">
        <f>ABS(U65-'true value and the measurement'!$F65)</f>
        <v>2.59999999999982e-5</v>
      </c>
      <c r="AH65" s="1">
        <f>ABS(Z65-'true value and the measurement'!$F65)</f>
        <v>0.000376999999999988</v>
      </c>
      <c r="AI65" s="1">
        <f>ABS(AE65-'true value and the measurement'!$F65)</f>
        <v>0.00189499999999999</v>
      </c>
      <c r="AJ65" s="8">
        <f>(AG65)/'true value and the measurement'!$G65</f>
        <v>0.00931232091690481</v>
      </c>
      <c r="AK65" s="8">
        <f>(AH65)/'true value and the measurement'!$G65</f>
        <v>0.135028653295125</v>
      </c>
      <c r="AL65" s="8">
        <f>(AI65)/'true value and the measurement'!$G65</f>
        <v>0.67872492836676</v>
      </c>
    </row>
    <row r="66" hidden="1" spans="1:38">
      <c r="A66" s="1">
        <v>2</v>
      </c>
      <c r="B66" s="1">
        <v>1</v>
      </c>
      <c r="C66" s="1">
        <v>9</v>
      </c>
      <c r="D66" s="1">
        <v>10</v>
      </c>
      <c r="E66" s="1">
        <v>0.06024</v>
      </c>
      <c r="F66" s="1">
        <v>0.00247</v>
      </c>
      <c r="G66" s="1">
        <v>0</v>
      </c>
      <c r="H66" s="1" t="s">
        <v>21</v>
      </c>
      <c r="J66" s="1">
        <v>9</v>
      </c>
      <c r="K66" s="1">
        <v>7</v>
      </c>
      <c r="M66" s="1">
        <v>0.06024</v>
      </c>
      <c r="U66" s="1">
        <v>0.0583826</v>
      </c>
      <c r="V66" s="1">
        <v>1</v>
      </c>
      <c r="W66" s="1">
        <v>9</v>
      </c>
      <c r="X66" s="1">
        <v>7</v>
      </c>
      <c r="Y66" s="1">
        <v>0.06024</v>
      </c>
      <c r="Z66" s="1">
        <v>0.0602996</v>
      </c>
      <c r="AA66" s="1">
        <v>1</v>
      </c>
      <c r="AB66" s="1">
        <v>9</v>
      </c>
      <c r="AC66" s="1">
        <v>7</v>
      </c>
      <c r="AD66" s="1">
        <v>0.06024</v>
      </c>
      <c r="AE66" s="1">
        <v>0.061274</v>
      </c>
      <c r="AF66" s="1">
        <v>1</v>
      </c>
      <c r="AG66" s="1">
        <f>ABS(U66-'true value and the measurement'!$F66)</f>
        <v>0.0002594</v>
      </c>
      <c r="AH66" s="1">
        <f>ABS(Z66-'true value and the measurement'!$F66)</f>
        <v>0.0016576</v>
      </c>
      <c r="AI66" s="1">
        <f>ABS(AE66-'true value and the measurement'!$F66)</f>
        <v>0.002632</v>
      </c>
      <c r="AJ66" s="8">
        <f>(AG66)/'true value and the measurement'!$G66</f>
        <v>0.104977741804937</v>
      </c>
      <c r="AK66" s="8">
        <f>(AH66)/'true value and the measurement'!$G66</f>
        <v>0.670821529745043</v>
      </c>
      <c r="AL66" s="8">
        <f>(AI66)/'true value and the measurement'!$G66</f>
        <v>1.06515580736544</v>
      </c>
    </row>
    <row r="67" hidden="1" spans="1:38">
      <c r="A67" s="1">
        <v>2</v>
      </c>
      <c r="B67" s="1">
        <v>2</v>
      </c>
      <c r="C67" s="1">
        <v>9</v>
      </c>
      <c r="D67" s="1">
        <v>10</v>
      </c>
      <c r="E67" s="1">
        <v>0.021555</v>
      </c>
      <c r="F67" s="1">
        <v>0.0022</v>
      </c>
      <c r="G67" s="1">
        <v>0</v>
      </c>
      <c r="H67" s="1" t="s">
        <v>21</v>
      </c>
      <c r="J67" s="1">
        <v>9</v>
      </c>
      <c r="K67" s="1">
        <v>7</v>
      </c>
      <c r="M67" s="1">
        <v>0.021555</v>
      </c>
      <c r="U67" s="1">
        <v>0.0200925</v>
      </c>
      <c r="V67" s="1">
        <v>1</v>
      </c>
      <c r="W67" s="1">
        <v>9</v>
      </c>
      <c r="X67" s="1">
        <v>7</v>
      </c>
      <c r="Y67" s="1">
        <v>0.021555</v>
      </c>
      <c r="Z67" s="1">
        <v>0.0200184</v>
      </c>
      <c r="AA67" s="1">
        <v>1</v>
      </c>
      <c r="AB67" s="1">
        <v>9</v>
      </c>
      <c r="AC67" s="1">
        <v>7</v>
      </c>
      <c r="AD67" s="1">
        <v>0.021555</v>
      </c>
      <c r="AE67" s="1">
        <v>0.0206286</v>
      </c>
      <c r="AF67" s="1">
        <v>1</v>
      </c>
      <c r="AG67" s="1">
        <f>ABS(U67-'true value and the measurement'!$F67)</f>
        <v>0.0016815</v>
      </c>
      <c r="AH67" s="1">
        <f>ABS(Z67-'true value and the measurement'!$F67)</f>
        <v>0.0016074</v>
      </c>
      <c r="AI67" s="1">
        <f>ABS(AE67-'true value and the measurement'!$F67)</f>
        <v>0.0022176</v>
      </c>
      <c r="AJ67" s="8">
        <f>(AG67)/'true value and the measurement'!$G67</f>
        <v>0.76327734906945</v>
      </c>
      <c r="AK67" s="8">
        <f>(AH67)/'true value and the measurement'!$G67</f>
        <v>0.729641398093508</v>
      </c>
      <c r="AL67" s="8">
        <f>(AI67)/'true value and the measurement'!$G67</f>
        <v>1.00662732637313</v>
      </c>
    </row>
    <row r="68" hidden="1" spans="1:38">
      <c r="A68" s="1">
        <v>2</v>
      </c>
      <c r="B68" s="1">
        <v>1</v>
      </c>
      <c r="C68" s="1">
        <v>6</v>
      </c>
      <c r="D68" s="1">
        <v>11</v>
      </c>
      <c r="E68" s="1">
        <v>0.068061</v>
      </c>
      <c r="F68" s="1">
        <v>0.00253</v>
      </c>
      <c r="G68" s="1">
        <v>0</v>
      </c>
      <c r="H68" s="1" t="s">
        <v>21</v>
      </c>
      <c r="J68" s="1">
        <v>11</v>
      </c>
      <c r="K68" s="1">
        <v>8</v>
      </c>
      <c r="M68" s="1">
        <v>0.068061</v>
      </c>
      <c r="U68" s="1">
        <v>0.0711793</v>
      </c>
      <c r="V68" s="1">
        <v>1</v>
      </c>
      <c r="W68" s="1">
        <v>11</v>
      </c>
      <c r="X68" s="1">
        <v>8</v>
      </c>
      <c r="Y68" s="1">
        <v>0.068061</v>
      </c>
      <c r="Z68" s="1">
        <v>0.0707974</v>
      </c>
      <c r="AA68" s="1">
        <v>1</v>
      </c>
      <c r="AB68" s="1">
        <v>11</v>
      </c>
      <c r="AC68" s="1">
        <v>8</v>
      </c>
      <c r="AD68" s="1">
        <v>0.068061</v>
      </c>
      <c r="AE68" s="1">
        <v>0.0682018</v>
      </c>
      <c r="AF68" s="1">
        <v>1</v>
      </c>
      <c r="AG68" s="1">
        <f>ABS(U68-'true value and the measurement'!$F68)</f>
        <v>0.00384429999999999</v>
      </c>
      <c r="AH68" s="1">
        <f>ABS(Z68-'true value and the measurement'!$F68)</f>
        <v>0.00346239999999999</v>
      </c>
      <c r="AI68" s="1">
        <f>ABS(AE68-'true value and the measurement'!$F68)</f>
        <v>0.000866800000000001</v>
      </c>
      <c r="AJ68" s="8">
        <f>(AG68)/'true value and the measurement'!$G68</f>
        <v>1.52008699090549</v>
      </c>
      <c r="AK68" s="8">
        <f>(AH68)/'true value and the measurement'!$G68</f>
        <v>1.36907868722815</v>
      </c>
      <c r="AL68" s="8">
        <f>(AI68)/'true value and the measurement'!$G68</f>
        <v>0.3427441676552</v>
      </c>
    </row>
    <row r="69" hidden="1" spans="1:38">
      <c r="A69" s="1">
        <v>2</v>
      </c>
      <c r="B69" s="1">
        <v>2</v>
      </c>
      <c r="C69" s="1">
        <v>6</v>
      </c>
      <c r="D69" s="1">
        <v>11</v>
      </c>
      <c r="E69" s="1">
        <v>0.06638</v>
      </c>
      <c r="F69" s="1">
        <v>0.00248</v>
      </c>
      <c r="G69" s="1">
        <v>0</v>
      </c>
      <c r="H69" s="1" t="s">
        <v>21</v>
      </c>
      <c r="J69" s="1">
        <v>11</v>
      </c>
      <c r="K69" s="1">
        <v>8</v>
      </c>
      <c r="M69" s="1">
        <v>0.06638</v>
      </c>
      <c r="U69" s="1">
        <v>0.062896</v>
      </c>
      <c r="V69" s="1">
        <v>1</v>
      </c>
      <c r="W69" s="1">
        <v>11</v>
      </c>
      <c r="X69" s="1">
        <v>8</v>
      </c>
      <c r="Y69" s="1">
        <v>0.06638</v>
      </c>
      <c r="Z69" s="1">
        <v>0.061393</v>
      </c>
      <c r="AA69" s="1">
        <v>1</v>
      </c>
      <c r="AB69" s="1">
        <v>11</v>
      </c>
      <c r="AC69" s="1">
        <v>8</v>
      </c>
      <c r="AD69" s="1">
        <v>0.06638</v>
      </c>
      <c r="AE69" s="1">
        <v>0.0622753</v>
      </c>
      <c r="AF69" s="1">
        <v>1</v>
      </c>
      <c r="AG69" s="1">
        <f>ABS(U69-'true value and the measurement'!$F69)</f>
        <v>0.003152</v>
      </c>
      <c r="AH69" s="1">
        <f>ABS(Z69-'true value and the measurement'!$F69)</f>
        <v>0.001649</v>
      </c>
      <c r="AI69" s="1">
        <f>ABS(AE69-'true value and the measurement'!$F69)</f>
        <v>0.0025313</v>
      </c>
      <c r="AJ69" s="8">
        <f>(AG69)/'true value and the measurement'!$G69</f>
        <v>1.27199354317998</v>
      </c>
      <c r="AK69" s="8">
        <f>(AH69)/'true value and the measurement'!$G69</f>
        <v>0.665456012913642</v>
      </c>
      <c r="AL69" s="8">
        <f>(AI69)/'true value and the measurement'!$G69</f>
        <v>1.02150928167877</v>
      </c>
    </row>
    <row r="70" hidden="1" spans="1:38">
      <c r="A70" s="1">
        <v>2</v>
      </c>
      <c r="B70" s="1">
        <v>1</v>
      </c>
      <c r="C70" s="1">
        <v>6</v>
      </c>
      <c r="D70" s="1">
        <v>12</v>
      </c>
      <c r="E70" s="1">
        <v>0.087522</v>
      </c>
      <c r="F70" s="1">
        <v>0.00268</v>
      </c>
      <c r="G70" s="1">
        <v>0</v>
      </c>
      <c r="H70" s="1" t="s">
        <v>21</v>
      </c>
      <c r="J70" s="1">
        <v>11</v>
      </c>
      <c r="K70" s="1">
        <v>10</v>
      </c>
      <c r="M70" s="1">
        <v>0.087522</v>
      </c>
      <c r="U70" s="1">
        <v>0.0875237</v>
      </c>
      <c r="V70" s="1">
        <v>1</v>
      </c>
      <c r="W70" s="1">
        <v>11</v>
      </c>
      <c r="X70" s="1">
        <v>10</v>
      </c>
      <c r="Y70" s="1">
        <v>0.087522</v>
      </c>
      <c r="Z70" s="1">
        <v>0.0882843</v>
      </c>
      <c r="AA70" s="1">
        <v>1</v>
      </c>
      <c r="AB70" s="1">
        <v>11</v>
      </c>
      <c r="AC70" s="1">
        <v>10</v>
      </c>
      <c r="AD70" s="1">
        <v>0.087522</v>
      </c>
      <c r="AE70" s="1">
        <v>0.0873817</v>
      </c>
      <c r="AF70" s="1">
        <v>1</v>
      </c>
      <c r="AG70" s="1">
        <f>ABS(U70-'true value and the measurement'!$F70)</f>
        <v>0.0028923</v>
      </c>
      <c r="AH70" s="1">
        <f>ABS(Z70-'true value and the measurement'!$F70)</f>
        <v>0.0021317</v>
      </c>
      <c r="AI70" s="1">
        <f>ABS(AE70-'true value and the measurement'!$F70)</f>
        <v>0.00303429999999999</v>
      </c>
      <c r="AJ70" s="8">
        <f>(AG70)/'true value and the measurement'!$G70</f>
        <v>1.0780096906448</v>
      </c>
      <c r="AK70" s="8">
        <f>(AH70)/'true value and the measurement'!$G70</f>
        <v>0.794521058516586</v>
      </c>
      <c r="AL70" s="8">
        <f>(AI70)/'true value and the measurement'!$G70</f>
        <v>1.13093551994036</v>
      </c>
    </row>
    <row r="71" hidden="1" spans="1:38">
      <c r="A71" s="1">
        <v>2</v>
      </c>
      <c r="B71" s="1">
        <v>2</v>
      </c>
      <c r="C71" s="1">
        <v>6</v>
      </c>
      <c r="D71" s="1">
        <v>12</v>
      </c>
      <c r="E71" s="1">
        <v>0.025032</v>
      </c>
      <c r="F71" s="1">
        <v>0.00223</v>
      </c>
      <c r="G71" s="1">
        <v>0</v>
      </c>
      <c r="H71" s="1" t="s">
        <v>21</v>
      </c>
      <c r="J71" s="1">
        <v>11</v>
      </c>
      <c r="K71" s="1">
        <v>10</v>
      </c>
      <c r="M71" s="1">
        <v>0.025032</v>
      </c>
      <c r="U71" s="1">
        <v>0.0228213</v>
      </c>
      <c r="V71" s="1">
        <v>1</v>
      </c>
      <c r="W71" s="1">
        <v>11</v>
      </c>
      <c r="X71" s="1">
        <v>10</v>
      </c>
      <c r="Y71" s="1">
        <v>0.025032</v>
      </c>
      <c r="Z71" s="1">
        <v>0.0231278</v>
      </c>
      <c r="AA71" s="1">
        <v>1</v>
      </c>
      <c r="AB71" s="1">
        <v>11</v>
      </c>
      <c r="AC71" s="1">
        <v>10</v>
      </c>
      <c r="AD71" s="1">
        <v>0.025032</v>
      </c>
      <c r="AE71" s="1">
        <v>0.0231622</v>
      </c>
      <c r="AF71" s="1">
        <v>1</v>
      </c>
      <c r="AG71" s="1">
        <f>ABS(U71-'true value and the measurement'!$F71)</f>
        <v>0.000406699999999999</v>
      </c>
      <c r="AH71" s="1">
        <f>ABS(Z71-'true value and the measurement'!$F71)</f>
        <v>0.000100199999999998</v>
      </c>
      <c r="AI71" s="1">
        <f>ABS(AE71-'true value and the measurement'!$F71)</f>
        <v>6.57999999999978e-5</v>
      </c>
      <c r="AJ71" s="8">
        <f>(AG71)/'true value and the measurement'!$G71</f>
        <v>0.181968680089485</v>
      </c>
      <c r="AK71" s="8">
        <f>(AH71)/'true value and the measurement'!$G71</f>
        <v>0.0448322147650999</v>
      </c>
      <c r="AL71" s="8">
        <f>(AI71)/'true value and the measurement'!$G71</f>
        <v>0.0294407158836679</v>
      </c>
    </row>
    <row r="72" hidden="1" spans="1:38">
      <c r="A72" s="1">
        <v>2</v>
      </c>
      <c r="B72" s="1">
        <v>1</v>
      </c>
      <c r="C72" s="1">
        <v>6</v>
      </c>
      <c r="D72" s="1">
        <v>13</v>
      </c>
      <c r="E72" s="1">
        <v>0.163461</v>
      </c>
      <c r="F72" s="1">
        <v>0.00318</v>
      </c>
      <c r="G72" s="1">
        <v>0</v>
      </c>
      <c r="H72" s="1" t="s">
        <v>21</v>
      </c>
      <c r="J72" s="1">
        <v>11</v>
      </c>
      <c r="K72" s="1">
        <v>12</v>
      </c>
      <c r="M72" s="1">
        <v>0.163461</v>
      </c>
      <c r="U72" s="1">
        <v>0.162822</v>
      </c>
      <c r="V72" s="1">
        <v>1</v>
      </c>
      <c r="W72" s="1">
        <v>11</v>
      </c>
      <c r="X72" s="1">
        <v>12</v>
      </c>
      <c r="Y72" s="1">
        <v>0.163461</v>
      </c>
      <c r="Z72" s="1">
        <v>0.16343</v>
      </c>
      <c r="AA72" s="1">
        <v>1</v>
      </c>
      <c r="AB72" s="1">
        <v>11</v>
      </c>
      <c r="AC72" s="1">
        <v>12</v>
      </c>
      <c r="AD72" s="1">
        <v>0.163461</v>
      </c>
      <c r="AE72" s="1">
        <v>0.161873</v>
      </c>
      <c r="AF72" s="1">
        <v>1</v>
      </c>
      <c r="AG72" s="1">
        <f>ABS(U72-'true value and the measurement'!$F72)</f>
        <v>0.00153700000000001</v>
      </c>
      <c r="AH72" s="1">
        <f>ABS(Z72-'true value and the measurement'!$F72)</f>
        <v>0.000929000000000013</v>
      </c>
      <c r="AI72" s="1">
        <f>ABS(AE72-'true value and the measurement'!$F72)</f>
        <v>0.00248600000000002</v>
      </c>
      <c r="AJ72" s="8">
        <f>(AG72)/'true value and the measurement'!$G72</f>
        <v>0.483942065491187</v>
      </c>
      <c r="AK72" s="8">
        <f>(AH72)/'true value and the measurement'!$G72</f>
        <v>0.292506297229223</v>
      </c>
      <c r="AL72" s="8">
        <f>(AI72)/'true value and the measurement'!$G72</f>
        <v>0.782745591939552</v>
      </c>
    </row>
    <row r="73" hidden="1" spans="1:38">
      <c r="A73" s="1">
        <v>2</v>
      </c>
      <c r="B73" s="1">
        <v>2</v>
      </c>
      <c r="C73" s="1">
        <v>6</v>
      </c>
      <c r="D73" s="1">
        <v>13</v>
      </c>
      <c r="E73" s="1">
        <v>0.086942</v>
      </c>
      <c r="F73" s="1">
        <v>0.00267</v>
      </c>
      <c r="G73" s="1">
        <v>0</v>
      </c>
      <c r="H73" s="1" t="s">
        <v>21</v>
      </c>
      <c r="J73" s="1">
        <v>11</v>
      </c>
      <c r="K73" s="1">
        <v>12</v>
      </c>
      <c r="M73" s="1">
        <v>0.086942</v>
      </c>
      <c r="U73" s="1">
        <v>0.0879185</v>
      </c>
      <c r="V73" s="1">
        <v>1</v>
      </c>
      <c r="W73" s="1">
        <v>11</v>
      </c>
      <c r="X73" s="1">
        <v>12</v>
      </c>
      <c r="Y73" s="1">
        <v>0.086942</v>
      </c>
      <c r="Z73" s="1">
        <v>0.0881289</v>
      </c>
      <c r="AA73" s="1">
        <v>1</v>
      </c>
      <c r="AB73" s="1">
        <v>11</v>
      </c>
      <c r="AC73" s="1">
        <v>12</v>
      </c>
      <c r="AD73" s="1">
        <v>0.086942</v>
      </c>
      <c r="AE73" s="1">
        <v>0.087957</v>
      </c>
      <c r="AF73" s="1">
        <v>1</v>
      </c>
      <c r="AG73" s="1">
        <f>ABS(U73-'true value and the measurement'!$F73)</f>
        <v>0.000361500000000001</v>
      </c>
      <c r="AH73" s="1">
        <f>ABS(Z73-'true value and the measurement'!$F73)</f>
        <v>0.000151100000000001</v>
      </c>
      <c r="AI73" s="1">
        <f>ABS(AE73-'true value and the measurement'!$F73)</f>
        <v>0.000323000000000004</v>
      </c>
      <c r="AJ73" s="8">
        <f>(AG73)/'true value and the measurement'!$G73</f>
        <v>0.135443986511802</v>
      </c>
      <c r="AK73" s="8">
        <f>(AH73)/'true value and the measurement'!$G73</f>
        <v>0.0566129636568008</v>
      </c>
      <c r="AL73" s="8">
        <f>(AI73)/'true value and the measurement'!$G73</f>
        <v>0.121019108280256</v>
      </c>
    </row>
    <row r="74" hidden="1" spans="1:38">
      <c r="A74" s="1">
        <v>2</v>
      </c>
      <c r="B74" s="1">
        <v>1</v>
      </c>
      <c r="C74" s="1">
        <v>9</v>
      </c>
      <c r="D74" s="1">
        <v>14</v>
      </c>
      <c r="E74" s="1">
        <v>0.094211</v>
      </c>
      <c r="F74" s="1">
        <v>0.00271</v>
      </c>
      <c r="G74" s="1">
        <v>0</v>
      </c>
      <c r="H74" s="1" t="s">
        <v>21</v>
      </c>
      <c r="J74" s="1">
        <v>9</v>
      </c>
      <c r="K74" s="1">
        <v>13</v>
      </c>
      <c r="M74" s="1">
        <v>0.094211</v>
      </c>
      <c r="U74" s="1">
        <v>0.0902964</v>
      </c>
      <c r="V74" s="1">
        <v>1</v>
      </c>
      <c r="W74" s="1">
        <v>9</v>
      </c>
      <c r="X74" s="1">
        <v>13</v>
      </c>
      <c r="Y74" s="1">
        <v>0.094211</v>
      </c>
      <c r="Z74" s="1">
        <v>0.0917953</v>
      </c>
      <c r="AA74" s="1">
        <v>1</v>
      </c>
      <c r="AB74" s="1">
        <v>9</v>
      </c>
      <c r="AC74" s="1">
        <v>13</v>
      </c>
      <c r="AD74" s="1">
        <v>0.094211</v>
      </c>
      <c r="AE74" s="1">
        <v>0.0927969</v>
      </c>
      <c r="AF74" s="1">
        <v>1</v>
      </c>
      <c r="AG74" s="1">
        <f>ABS(U74-'true value and the measurement'!$F74)</f>
        <v>0.0047876</v>
      </c>
      <c r="AH74" s="1">
        <f>ABS(Z74-'true value and the measurement'!$F74)</f>
        <v>0.00328870000000001</v>
      </c>
      <c r="AI74" s="1">
        <f>ABS(AE74-'true value and the measurement'!$F74)</f>
        <v>0.0022871</v>
      </c>
      <c r="AJ74" s="8">
        <f>(AG74)/'true value and the measurement'!$G74</f>
        <v>1.76403831982314</v>
      </c>
      <c r="AK74" s="8">
        <f>(AH74)/'true value and the measurement'!$G74</f>
        <v>1.2117538688283</v>
      </c>
      <c r="AL74" s="8">
        <f>(AI74)/'true value and the measurement'!$G74</f>
        <v>0.842704495210022</v>
      </c>
    </row>
    <row r="75" hidden="1" spans="1:38">
      <c r="A75" s="1">
        <v>2</v>
      </c>
      <c r="B75" s="1">
        <v>2</v>
      </c>
      <c r="C75" s="1">
        <v>9</v>
      </c>
      <c r="D75" s="1">
        <v>14</v>
      </c>
      <c r="E75" s="1">
        <v>0.019553</v>
      </c>
      <c r="F75" s="1">
        <v>0.00222</v>
      </c>
      <c r="G75" s="1">
        <v>0</v>
      </c>
      <c r="H75" s="1" t="s">
        <v>21</v>
      </c>
      <c r="J75" s="1">
        <v>9</v>
      </c>
      <c r="K75" s="1">
        <v>13</v>
      </c>
      <c r="M75" s="1">
        <v>0.019553</v>
      </c>
      <c r="U75" s="1">
        <v>0.0199268</v>
      </c>
      <c r="V75" s="1">
        <v>1</v>
      </c>
      <c r="W75" s="1">
        <v>9</v>
      </c>
      <c r="X75" s="1">
        <v>13</v>
      </c>
      <c r="Y75" s="1">
        <v>0.019553</v>
      </c>
      <c r="Z75" s="1">
        <v>0.0202502</v>
      </c>
      <c r="AA75" s="1">
        <v>1</v>
      </c>
      <c r="AB75" s="1">
        <v>9</v>
      </c>
      <c r="AC75" s="1">
        <v>13</v>
      </c>
      <c r="AD75" s="1">
        <v>0.019553</v>
      </c>
      <c r="AE75" s="1">
        <v>0.0202979</v>
      </c>
      <c r="AF75" s="1">
        <v>1</v>
      </c>
      <c r="AG75" s="1">
        <f>ABS(U75-'true value and the measurement'!$F75)</f>
        <v>0.0015162</v>
      </c>
      <c r="AH75" s="1">
        <f>ABS(Z75-'true value and the measurement'!$F75)</f>
        <v>0.0011928</v>
      </c>
      <c r="AI75" s="1">
        <f>ABS(AE75-'true value and the measurement'!$F75)</f>
        <v>0.0011451</v>
      </c>
      <c r="AJ75" s="8">
        <f>(AG75)/'true value and the measurement'!$G75</f>
        <v>0.682051282051282</v>
      </c>
      <c r="AK75" s="8">
        <f>(AH75)/'true value and the measurement'!$G75</f>
        <v>0.536572199730095</v>
      </c>
      <c r="AL75" s="8">
        <f>(AI75)/'true value and the measurement'!$G75</f>
        <v>0.515114709851552</v>
      </c>
    </row>
    <row r="76" hidden="1" spans="1:38">
      <c r="A76" s="1">
        <v>2</v>
      </c>
      <c r="B76" s="1">
        <v>1</v>
      </c>
      <c r="C76" s="1">
        <v>10</v>
      </c>
      <c r="D76" s="1">
        <v>11</v>
      </c>
      <c r="E76" s="1">
        <v>-0.033266</v>
      </c>
      <c r="F76" s="1">
        <v>0.00229</v>
      </c>
      <c r="G76" s="1">
        <v>0</v>
      </c>
      <c r="H76" s="1" t="s">
        <v>21</v>
      </c>
      <c r="J76" s="1">
        <v>7</v>
      </c>
      <c r="K76" s="1">
        <v>8</v>
      </c>
      <c r="M76" s="1">
        <v>-0.033266</v>
      </c>
      <c r="U76" s="1">
        <v>-0.0341761</v>
      </c>
      <c r="V76" s="1">
        <v>1</v>
      </c>
      <c r="W76" s="1">
        <v>7</v>
      </c>
      <c r="X76" s="1">
        <v>8</v>
      </c>
      <c r="Y76" s="1">
        <v>-0.033266</v>
      </c>
      <c r="Z76" s="1">
        <v>-0.0324445</v>
      </c>
      <c r="AA76" s="1">
        <v>1</v>
      </c>
      <c r="AB76" s="1">
        <v>7</v>
      </c>
      <c r="AC76" s="1">
        <v>8</v>
      </c>
      <c r="AD76" s="1">
        <v>-0.033266</v>
      </c>
      <c r="AE76" s="1">
        <v>-0.031351</v>
      </c>
      <c r="AF76" s="1">
        <v>1</v>
      </c>
      <c r="AG76" s="1">
        <f>ABS(U76-'true value and the measurement'!$F76)</f>
        <v>0.0027081</v>
      </c>
      <c r="AH76" s="1">
        <f>ABS(Z76-'true value and the measurement'!$F76)</f>
        <v>0.000976499999999998</v>
      </c>
      <c r="AI76" s="1">
        <f>ABS(AE76-'true value and the measurement'!$F76)</f>
        <v>0.000117000000000006</v>
      </c>
      <c r="AJ76" s="8">
        <f>(AG76)/'true value and the measurement'!$G76</f>
        <v>1.18257641921397</v>
      </c>
      <c r="AK76" s="8">
        <f>(AH76)/'true value and the measurement'!$G76</f>
        <v>0.426419213973798</v>
      </c>
      <c r="AL76" s="8">
        <f>(AI76)/'true value and the measurement'!$G76</f>
        <v>0.0510917030567712</v>
      </c>
    </row>
    <row r="77" hidden="1" spans="1:38">
      <c r="A77" s="1">
        <v>2</v>
      </c>
      <c r="B77" s="1">
        <v>2</v>
      </c>
      <c r="C77" s="1">
        <v>10</v>
      </c>
      <c r="D77" s="1">
        <v>11</v>
      </c>
      <c r="E77" s="1">
        <v>-0.039793</v>
      </c>
      <c r="F77" s="1">
        <v>0.00235</v>
      </c>
      <c r="G77" s="1">
        <v>0</v>
      </c>
      <c r="H77" s="1" t="s">
        <v>21</v>
      </c>
      <c r="J77" s="1">
        <v>7</v>
      </c>
      <c r="K77" s="1">
        <v>8</v>
      </c>
      <c r="M77" s="1">
        <v>-0.039793</v>
      </c>
      <c r="U77" s="1">
        <v>-0.0408246</v>
      </c>
      <c r="V77" s="1">
        <v>1</v>
      </c>
      <c r="W77" s="1">
        <v>7</v>
      </c>
      <c r="X77" s="1">
        <v>8</v>
      </c>
      <c r="Y77" s="1">
        <v>-0.039793</v>
      </c>
      <c r="Z77" s="1">
        <v>-0.0413142</v>
      </c>
      <c r="AA77" s="1">
        <v>1</v>
      </c>
      <c r="AB77" s="1">
        <v>7</v>
      </c>
      <c r="AC77" s="1">
        <v>8</v>
      </c>
      <c r="AD77" s="1">
        <v>-0.039793</v>
      </c>
      <c r="AE77" s="1">
        <v>-0.0402798</v>
      </c>
      <c r="AF77" s="1">
        <v>1</v>
      </c>
      <c r="AG77" s="1">
        <f>ABS(U77-'true value and the measurement'!$F77)</f>
        <v>0.000944600000000004</v>
      </c>
      <c r="AH77" s="1">
        <f>ABS(Z77-'true value and the measurement'!$F77)</f>
        <v>0.0014342</v>
      </c>
      <c r="AI77" s="1">
        <f>ABS(AE77-'true value and the measurement'!$F77)</f>
        <v>0.000399799999999999</v>
      </c>
      <c r="AJ77" s="8">
        <f>(AG77)/'true value and the measurement'!$G77</f>
        <v>0.402642796248936</v>
      </c>
      <c r="AK77" s="8">
        <f>(AH77)/'true value and the measurement'!$G77</f>
        <v>0.611338448422849</v>
      </c>
      <c r="AL77" s="8">
        <f>(AI77)/'true value and the measurement'!$G77</f>
        <v>0.170417732310315</v>
      </c>
    </row>
    <row r="78" hidden="1" spans="1:38">
      <c r="A78" s="1">
        <v>2</v>
      </c>
      <c r="B78" s="1">
        <v>1</v>
      </c>
      <c r="C78" s="1">
        <v>12</v>
      </c>
      <c r="D78" s="1">
        <v>13</v>
      </c>
      <c r="E78" s="1">
        <v>0.03416</v>
      </c>
      <c r="F78" s="1">
        <v>0.00227</v>
      </c>
      <c r="G78" s="1">
        <v>0</v>
      </c>
      <c r="H78" s="1" t="s">
        <v>21</v>
      </c>
      <c r="J78" s="1">
        <v>10</v>
      </c>
      <c r="K78" s="1">
        <v>12</v>
      </c>
      <c r="M78" s="1">
        <v>0.03416</v>
      </c>
      <c r="U78" s="1">
        <v>0.0296569</v>
      </c>
      <c r="V78" s="1">
        <v>1</v>
      </c>
      <c r="W78" s="1">
        <v>10</v>
      </c>
      <c r="X78" s="1">
        <v>12</v>
      </c>
      <c r="Y78" s="1">
        <v>0.03416</v>
      </c>
      <c r="Z78" s="1">
        <v>0.0294371</v>
      </c>
      <c r="AA78" s="1">
        <v>1</v>
      </c>
      <c r="AB78" s="1">
        <v>10</v>
      </c>
      <c r="AC78" s="1">
        <v>12</v>
      </c>
      <c r="AD78" s="1">
        <v>0.03416</v>
      </c>
      <c r="AE78" s="1">
        <v>0.029285</v>
      </c>
      <c r="AF78" s="1">
        <v>1</v>
      </c>
      <c r="AG78" s="1">
        <f>ABS(U78-'true value and the measurement'!$F78)</f>
        <v>0.0011769</v>
      </c>
      <c r="AH78" s="1">
        <f>ABS(Z78-'true value and the measurement'!$F78)</f>
        <v>0.000957100000000002</v>
      </c>
      <c r="AI78" s="1">
        <f>ABS(AE78-'true value and the measurement'!$F78)</f>
        <v>0.000805</v>
      </c>
      <c r="AJ78" s="8">
        <f>(AG78)/'true value and the measurement'!$G78</f>
        <v>0.518458149779736</v>
      </c>
      <c r="AK78" s="8">
        <f>(AH78)/'true value and the measurement'!$G78</f>
        <v>0.421629955947138</v>
      </c>
      <c r="AL78" s="8">
        <f>(AI78)/'true value and the measurement'!$G78</f>
        <v>0.354625550660793</v>
      </c>
    </row>
    <row r="79" hidden="1" spans="1:38">
      <c r="A79" s="1">
        <v>2</v>
      </c>
      <c r="B79" s="1">
        <v>2</v>
      </c>
      <c r="C79" s="1">
        <v>12</v>
      </c>
      <c r="D79" s="1">
        <v>13</v>
      </c>
      <c r="E79" s="1">
        <v>0.008293</v>
      </c>
      <c r="F79" s="1">
        <v>0.00212</v>
      </c>
      <c r="G79" s="1">
        <v>0</v>
      </c>
      <c r="H79" s="1" t="s">
        <v>21</v>
      </c>
      <c r="J79" s="1">
        <v>10</v>
      </c>
      <c r="K79" s="1">
        <v>12</v>
      </c>
      <c r="M79" s="1">
        <v>0.008293</v>
      </c>
      <c r="U79" s="1">
        <v>0.00609923</v>
      </c>
      <c r="V79" s="1">
        <v>1</v>
      </c>
      <c r="W79" s="1">
        <v>10</v>
      </c>
      <c r="X79" s="1">
        <v>12</v>
      </c>
      <c r="Y79" s="1">
        <v>0.008293</v>
      </c>
      <c r="Z79" s="1">
        <v>0.00597313</v>
      </c>
      <c r="AA79" s="1">
        <v>1</v>
      </c>
      <c r="AB79" s="1">
        <v>10</v>
      </c>
      <c r="AC79" s="1">
        <v>12</v>
      </c>
      <c r="AD79" s="1">
        <v>0.008293</v>
      </c>
      <c r="AE79" s="1">
        <v>0.0060464</v>
      </c>
      <c r="AF79" s="1">
        <v>1</v>
      </c>
      <c r="AG79" s="1">
        <f>ABS(U79-'true value and the measurement'!$F79)</f>
        <v>5.72300000000001e-5</v>
      </c>
      <c r="AH79" s="1">
        <f>ABS(Z79-'true value and the measurement'!$F79)</f>
        <v>6.88699999999995e-5</v>
      </c>
      <c r="AI79" s="1">
        <f>ABS(AE79-'true value and the measurement'!$F79)</f>
        <v>4.40000000000076e-6</v>
      </c>
      <c r="AJ79" s="8">
        <f>(AG79)/'true value and the measurement'!$G79</f>
        <v>0.026995283018868</v>
      </c>
      <c r="AK79" s="8">
        <f>(AH79)/'true value and the measurement'!$G79</f>
        <v>0.0324858490566036</v>
      </c>
      <c r="AL79" s="8">
        <f>(AI79)/'true value and the measurement'!$G79</f>
        <v>0.00207547169811356</v>
      </c>
    </row>
    <row r="80" hidden="1" spans="1:38">
      <c r="A80" s="1">
        <v>2</v>
      </c>
      <c r="B80" s="1">
        <v>1</v>
      </c>
      <c r="C80" s="1">
        <v>13</v>
      </c>
      <c r="D80" s="1">
        <v>14</v>
      </c>
      <c r="E80" s="1">
        <v>0.053557</v>
      </c>
      <c r="F80" s="1">
        <v>0.00245</v>
      </c>
      <c r="G80" s="1">
        <v>0</v>
      </c>
      <c r="H80" s="1" t="s">
        <v>21</v>
      </c>
      <c r="J80" s="1">
        <v>12</v>
      </c>
      <c r="K80" s="1">
        <v>13</v>
      </c>
      <c r="M80" s="1">
        <v>0.053557</v>
      </c>
      <c r="U80" s="1">
        <v>0.056248</v>
      </c>
      <c r="V80" s="1">
        <v>1</v>
      </c>
      <c r="W80" s="1">
        <v>12</v>
      </c>
      <c r="X80" s="1">
        <v>13</v>
      </c>
      <c r="Y80" s="1">
        <v>0.053557</v>
      </c>
      <c r="Z80" s="1">
        <v>0.0555684</v>
      </c>
      <c r="AA80" s="1">
        <v>1</v>
      </c>
      <c r="AB80" s="1">
        <v>12</v>
      </c>
      <c r="AC80" s="1">
        <v>13</v>
      </c>
      <c r="AD80" s="1">
        <v>0.053557</v>
      </c>
      <c r="AE80" s="1">
        <v>0.0546189</v>
      </c>
      <c r="AF80" s="1">
        <v>1</v>
      </c>
      <c r="AG80" s="1">
        <f>ABS(U80-'true value and the measurement'!$F80)</f>
        <v>0.000586999999999997</v>
      </c>
      <c r="AH80" s="1">
        <f>ABS(Z80-'true value and the measurement'!$F80)</f>
        <v>9.26000000000052e-5</v>
      </c>
      <c r="AI80" s="1">
        <f>ABS(AE80-'true value and the measurement'!$F80)</f>
        <v>0.0010421</v>
      </c>
      <c r="AJ80" s="8">
        <f>(AG80)/'true value and the measurement'!$G80</f>
        <v>0.239494084047326</v>
      </c>
      <c r="AK80" s="8">
        <f>(AH80)/'true value and the measurement'!$G80</f>
        <v>0.0377804977560201</v>
      </c>
      <c r="AL80" s="8">
        <f>(AI80)/'true value and the measurement'!$G80</f>
        <v>0.425173398612813</v>
      </c>
    </row>
    <row r="81" hidden="1" spans="1:38">
      <c r="A81" s="1">
        <v>2</v>
      </c>
      <c r="B81" s="1">
        <v>2</v>
      </c>
      <c r="C81" s="1">
        <v>13</v>
      </c>
      <c r="D81" s="1">
        <v>14</v>
      </c>
      <c r="E81" s="1">
        <v>0.029865</v>
      </c>
      <c r="F81" s="1">
        <v>0.00229</v>
      </c>
      <c r="G81" s="1">
        <v>0</v>
      </c>
      <c r="H81" s="1" t="s">
        <v>21</v>
      </c>
      <c r="J81" s="1">
        <v>12</v>
      </c>
      <c r="K81" s="1">
        <v>13</v>
      </c>
      <c r="M81" s="1">
        <v>0.029865</v>
      </c>
      <c r="U81" s="1">
        <v>0.0331192</v>
      </c>
      <c r="V81" s="1">
        <v>1</v>
      </c>
      <c r="W81" s="1">
        <v>12</v>
      </c>
      <c r="X81" s="1">
        <v>13</v>
      </c>
      <c r="Y81" s="1">
        <v>0.029865</v>
      </c>
      <c r="Z81" s="1">
        <v>0.0327662</v>
      </c>
      <c r="AA81" s="1">
        <v>1</v>
      </c>
      <c r="AB81" s="1">
        <v>12</v>
      </c>
      <c r="AC81" s="1">
        <v>13</v>
      </c>
      <c r="AD81" s="1">
        <v>0.029865</v>
      </c>
      <c r="AE81" s="1">
        <v>0.0326797</v>
      </c>
      <c r="AF81" s="1">
        <v>1</v>
      </c>
      <c r="AG81" s="1">
        <f>ABS(U81-'true value and the measurement'!$F81)</f>
        <v>0.000909199999999999</v>
      </c>
      <c r="AH81" s="1">
        <f>ABS(Z81-'true value and the measurement'!$F81)</f>
        <v>0.0005562</v>
      </c>
      <c r="AI81" s="1">
        <f>ABS(AE81-'true value and the measurement'!$F81)</f>
        <v>0.000469699999999997</v>
      </c>
      <c r="AJ81" s="8">
        <f>(AG81)/'true value and the measurement'!$G81</f>
        <v>0.396165577342047</v>
      </c>
      <c r="AK81" s="8">
        <f>(AH81)/'true value and the measurement'!$G81</f>
        <v>0.24235294117647</v>
      </c>
      <c r="AL81" s="8">
        <f>(AI81)/'true value and the measurement'!$G81</f>
        <v>0.20466230936819</v>
      </c>
    </row>
    <row r="82" hidden="1" spans="1:38">
      <c r="A82" s="1">
        <v>4</v>
      </c>
      <c r="B82" s="1">
        <v>1</v>
      </c>
      <c r="C82" s="1">
        <v>9</v>
      </c>
      <c r="D82" s="1">
        <v>9</v>
      </c>
      <c r="E82" s="1">
        <v>-0.003148</v>
      </c>
      <c r="F82" s="1">
        <v>0.00208</v>
      </c>
      <c r="G82" s="1">
        <v>0</v>
      </c>
      <c r="H82" s="1" t="s">
        <v>21</v>
      </c>
      <c r="J82" s="1">
        <v>9</v>
      </c>
      <c r="K82" s="1">
        <v>9</v>
      </c>
      <c r="M82" s="1">
        <v>-0.003148</v>
      </c>
      <c r="U82" s="1">
        <v>0</v>
      </c>
      <c r="V82" s="1">
        <v>1</v>
      </c>
      <c r="W82" s="1">
        <v>9</v>
      </c>
      <c r="X82" s="1">
        <v>9</v>
      </c>
      <c r="Y82" s="1">
        <v>-0.003148</v>
      </c>
      <c r="Z82" s="1">
        <v>0</v>
      </c>
      <c r="AA82" s="1">
        <v>1</v>
      </c>
      <c r="AB82" s="1">
        <v>9</v>
      </c>
      <c r="AC82" s="1">
        <v>9</v>
      </c>
      <c r="AD82" s="1">
        <v>-0.003148</v>
      </c>
      <c r="AE82" s="1">
        <v>0</v>
      </c>
      <c r="AF82" s="1">
        <v>1</v>
      </c>
      <c r="AG82" s="1">
        <f>ABS(U82-'true value and the measurement'!$F82)</f>
        <v>0</v>
      </c>
      <c r="AH82" s="1">
        <f>ABS(Z82-'true value and the measurement'!$F82)</f>
        <v>0</v>
      </c>
      <c r="AI82" s="1">
        <f>ABS(AE82-'true value and the measurement'!$F82)</f>
        <v>0</v>
      </c>
      <c r="AJ82" s="8">
        <f>(AG82)/'true value and the measurement'!$G82</f>
        <v>0</v>
      </c>
      <c r="AK82" s="8">
        <f>(AH82)/'true value and the measurement'!$G82</f>
        <v>0</v>
      </c>
      <c r="AL82" s="8">
        <f>(AI82)/'true value and the measurement'!$G82</f>
        <v>0</v>
      </c>
    </row>
    <row r="83" hidden="1" spans="1:38">
      <c r="A83" s="1">
        <v>4</v>
      </c>
      <c r="B83" s="1">
        <v>2</v>
      </c>
      <c r="C83" s="1">
        <v>9</v>
      </c>
      <c r="D83" s="1">
        <v>9</v>
      </c>
      <c r="E83" s="1">
        <v>-0.11184</v>
      </c>
      <c r="F83" s="1">
        <v>0.00281</v>
      </c>
      <c r="G83" s="1">
        <v>0</v>
      </c>
      <c r="H83" s="1" t="s">
        <v>21</v>
      </c>
      <c r="J83" s="1">
        <v>9</v>
      </c>
      <c r="K83" s="1">
        <v>9</v>
      </c>
      <c r="M83" s="1">
        <v>-0.11184</v>
      </c>
      <c r="U83" s="1">
        <v>-0.111286</v>
      </c>
      <c r="V83" s="1">
        <v>1</v>
      </c>
      <c r="W83" s="1">
        <v>9</v>
      </c>
      <c r="X83" s="1">
        <v>9</v>
      </c>
      <c r="Y83" s="1">
        <v>-0.11184</v>
      </c>
      <c r="Z83" s="1">
        <v>-0.111428</v>
      </c>
      <c r="AA83" s="1">
        <v>1</v>
      </c>
      <c r="AB83" s="1">
        <v>9</v>
      </c>
      <c r="AC83" s="1">
        <v>9</v>
      </c>
      <c r="AD83" s="1">
        <v>-0.11184</v>
      </c>
      <c r="AE83" s="1">
        <v>-0.110586</v>
      </c>
      <c r="AF83" s="1">
        <v>1</v>
      </c>
      <c r="AG83" s="1">
        <f>ABS(U83-'true value and the measurement'!$F83)</f>
        <v>0.00179499999999999</v>
      </c>
      <c r="AH83" s="1">
        <f>ABS(Z83-'true value and the measurement'!$F83)</f>
        <v>0.00193699999999999</v>
      </c>
      <c r="AI83" s="1">
        <f>ABS(AE83-'true value and the measurement'!$F83)</f>
        <v>0.001095</v>
      </c>
      <c r="AJ83" s="8">
        <f>(AG83)/'true value and the measurement'!$G83</f>
        <v>0.638790035587185</v>
      </c>
      <c r="AK83" s="8">
        <f>(AH83)/'true value and the measurement'!$G83</f>
        <v>0.689323843416368</v>
      </c>
      <c r="AL83" s="8">
        <f>(AI83)/'true value and the measurement'!$G83</f>
        <v>0.389679715302491</v>
      </c>
    </row>
    <row r="84" hidden="1" spans="1:8">
      <c r="A84" s="1">
        <v>4</v>
      </c>
      <c r="B84" s="1"/>
      <c r="C84" s="1"/>
      <c r="D84" s="1"/>
      <c r="E84" s="1"/>
      <c r="F84" s="1"/>
      <c r="G84" s="1"/>
      <c r="H84" s="1"/>
    </row>
    <row r="87" spans="9:9">
      <c r="I87">
        <f>E55</f>
        <v>0.107781</v>
      </c>
    </row>
  </sheetData>
  <autoFilter ref="A1:H84">
    <filterColumn colId="6">
      <colorFilter dxfId="1"/>
    </filterColumn>
    <extLst/>
  </autoFilter>
  <conditionalFormatting sqref="G2:G83">
    <cfRule type="cellIs" dxfId="0" priority="5" operator="equal">
      <formula>1</formula>
    </cfRule>
  </conditionalFormatting>
  <conditionalFormatting sqref="V2:V83">
    <cfRule type="cellIs" dxfId="0" priority="3" operator="equal">
      <formula>3</formula>
    </cfRule>
  </conditionalFormatting>
  <conditionalFormatting sqref="AA2:AA83">
    <cfRule type="cellIs" dxfId="0" priority="2" operator="equal">
      <formula>3</formula>
    </cfRule>
  </conditionalFormatting>
  <conditionalFormatting sqref="AL2:AL83">
    <cfRule type="cellIs" dxfId="0" priority="1" operator="greaterThan">
      <formula>3</formula>
    </cfRule>
  </conditionalFormatting>
  <conditionalFormatting sqref="AJ2:AK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10.5044247787611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9.50442477876106" style="1" customWidth="1"/>
    <col min="14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2" width="11.6283185840708" style="1" customWidth="1"/>
    <col min="33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1">
        <v>82</v>
      </c>
      <c r="B1" s="1"/>
      <c r="C1" s="1"/>
      <c r="D1" s="1"/>
      <c r="E1" s="1"/>
      <c r="F1" s="1"/>
      <c r="G1" s="1"/>
      <c r="H1" s="1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1">
        <v>3</v>
      </c>
      <c r="B2" s="1">
        <v>5</v>
      </c>
      <c r="C2" s="1">
        <v>8</v>
      </c>
      <c r="D2" s="1">
        <v>8</v>
      </c>
      <c r="E2" s="1">
        <v>1.085202</v>
      </c>
      <c r="F2" s="1">
        <v>0.00935</v>
      </c>
      <c r="G2" s="1">
        <v>0</v>
      </c>
      <c r="H2" s="1" t="s">
        <v>21</v>
      </c>
      <c r="J2" s="6">
        <v>1</v>
      </c>
      <c r="K2" s="1">
        <v>1</v>
      </c>
      <c r="N2" s="1">
        <v>1.0852</v>
      </c>
      <c r="S2" s="1">
        <v>1.08927</v>
      </c>
      <c r="T2" s="1">
        <v>1</v>
      </c>
      <c r="U2" s="6">
        <v>1</v>
      </c>
      <c r="V2" s="1">
        <v>1</v>
      </c>
      <c r="W2" s="1">
        <v>1.0852</v>
      </c>
      <c r="X2" s="1">
        <v>1.08743</v>
      </c>
      <c r="Y2" s="1">
        <v>1</v>
      </c>
      <c r="Z2" s="6">
        <v>1</v>
      </c>
      <c r="AA2" s="1">
        <v>1</v>
      </c>
      <c r="AB2" s="1">
        <v>1.0852</v>
      </c>
      <c r="AC2" s="1">
        <v>1.08425</v>
      </c>
      <c r="AD2" s="1">
        <v>1</v>
      </c>
      <c r="AE2" s="1">
        <f>ABS(S2-'true value and the measurement'!$F2)</f>
        <v>0.000730000000000119</v>
      </c>
      <c r="AF2" s="1">
        <f>ABS(X2-'true value and the measurement'!$F2)</f>
        <v>0.00257000000000018</v>
      </c>
      <c r="AG2" s="1">
        <f>ABS(AC2-'true value and the measurement'!$F2)</f>
        <v>0.00575000000000014</v>
      </c>
      <c r="AH2" s="8">
        <f>(AE2)/'true value and the measurement'!$G2</f>
        <v>0.0780999251096736</v>
      </c>
      <c r="AI2" s="8">
        <f>(AF2)/'true value and the measurement'!$G2</f>
        <v>0.274954530865538</v>
      </c>
      <c r="AJ2" s="8">
        <f>(AG2)/'true value and the measurement'!$G2</f>
        <v>0.61517064298707</v>
      </c>
    </row>
    <row r="3" hidden="1" spans="1:36">
      <c r="A3" s="1">
        <v>3</v>
      </c>
      <c r="B3" s="1">
        <v>5</v>
      </c>
      <c r="C3" s="1">
        <v>3</v>
      </c>
      <c r="D3" s="1">
        <v>3</v>
      </c>
      <c r="E3" s="1">
        <v>1.016955</v>
      </c>
      <c r="F3" s="1">
        <v>0.00881</v>
      </c>
      <c r="G3" s="1">
        <v>0</v>
      </c>
      <c r="H3" s="1" t="s">
        <v>21</v>
      </c>
      <c r="J3" s="1">
        <v>2</v>
      </c>
      <c r="K3" s="1">
        <v>2</v>
      </c>
      <c r="N3" s="1">
        <v>1.01696</v>
      </c>
      <c r="S3" s="1">
        <v>1.00883</v>
      </c>
      <c r="T3" s="1">
        <v>1</v>
      </c>
      <c r="U3" s="1">
        <v>2</v>
      </c>
      <c r="V3" s="1">
        <v>2</v>
      </c>
      <c r="W3" s="1">
        <v>1.01696</v>
      </c>
      <c r="X3" s="1">
        <v>1.0064</v>
      </c>
      <c r="Y3" s="1">
        <v>1</v>
      </c>
      <c r="Z3" s="1">
        <v>2</v>
      </c>
      <c r="AA3" s="1">
        <v>2</v>
      </c>
      <c r="AB3" s="1">
        <v>1.01696</v>
      </c>
      <c r="AC3" s="1">
        <v>1.00345</v>
      </c>
      <c r="AD3" s="1">
        <v>1</v>
      </c>
      <c r="AE3" s="1">
        <f>ABS(S3-'true value and the measurement'!$F3)</f>
        <v>0.00117000000000012</v>
      </c>
      <c r="AF3" s="1">
        <f>ABS(X3-'true value and the measurement'!$F3)</f>
        <v>0.00360000000000005</v>
      </c>
      <c r="AG3" s="1">
        <f>ABS(AC3-'true value and the measurement'!$F3)</f>
        <v>0.00655000000000006</v>
      </c>
      <c r="AH3" s="8">
        <f>(AE3)/'true value and the measurement'!$G3</f>
        <v>0.132758425053911</v>
      </c>
      <c r="AI3" s="8">
        <f>(AF3)/'true value and the measurement'!$G3</f>
        <v>0.408487461704306</v>
      </c>
      <c r="AJ3" s="8">
        <f>(AG3)/'true value and the measurement'!$G3</f>
        <v>0.743220242823109</v>
      </c>
    </row>
    <row r="4" hidden="1" spans="1:36">
      <c r="A4" s="1">
        <v>3</v>
      </c>
      <c r="B4" s="1">
        <v>5</v>
      </c>
      <c r="C4" s="1">
        <v>2</v>
      </c>
      <c r="D4" s="1">
        <v>2</v>
      </c>
      <c r="E4" s="1">
        <v>1.038375</v>
      </c>
      <c r="F4" s="1">
        <v>0.00905</v>
      </c>
      <c r="G4" s="1">
        <v>0</v>
      </c>
      <c r="H4" s="1" t="s">
        <v>21</v>
      </c>
      <c r="J4" s="1">
        <v>3</v>
      </c>
      <c r="K4" s="1">
        <v>3</v>
      </c>
      <c r="N4" s="1">
        <v>1.03838</v>
      </c>
      <c r="S4" s="1">
        <v>1.04398</v>
      </c>
      <c r="T4" s="1">
        <v>1</v>
      </c>
      <c r="U4" s="1">
        <v>3</v>
      </c>
      <c r="V4" s="1">
        <v>3</v>
      </c>
      <c r="W4" s="1">
        <v>1.03838</v>
      </c>
      <c r="X4" s="1">
        <v>1.04198</v>
      </c>
      <c r="Y4" s="1">
        <v>1</v>
      </c>
      <c r="Z4" s="1">
        <v>3</v>
      </c>
      <c r="AA4" s="1">
        <v>3</v>
      </c>
      <c r="AB4" s="1">
        <v>1.03838</v>
      </c>
      <c r="AC4" s="1">
        <v>1.03873</v>
      </c>
      <c r="AD4" s="1">
        <v>1</v>
      </c>
      <c r="AE4" s="1">
        <f>ABS(S4-'true value and the measurement'!$F4)</f>
        <v>0.00102000000000002</v>
      </c>
      <c r="AF4" s="1">
        <f>ABS(X4-'true value and the measurement'!$F4)</f>
        <v>0.00302000000000002</v>
      </c>
      <c r="AG4" s="1">
        <f>ABS(AC4-'true value and the measurement'!$F4)</f>
        <v>0.00627</v>
      </c>
      <c r="AH4" s="8">
        <f>(AE4)/'true value and the measurement'!$G4</f>
        <v>0.11274455620648</v>
      </c>
      <c r="AI4" s="8">
        <f>(AF4)/'true value and the measurement'!$G4</f>
        <v>0.333812313474082</v>
      </c>
      <c r="AJ4" s="8">
        <f>(AG4)/'true value and the measurement'!$G4</f>
        <v>0.693047419033934</v>
      </c>
    </row>
    <row r="5" hidden="1" spans="1:36">
      <c r="A5" s="1">
        <v>3</v>
      </c>
      <c r="B5" s="1">
        <v>5</v>
      </c>
      <c r="C5" s="1">
        <v>5</v>
      </c>
      <c r="D5" s="1">
        <v>5</v>
      </c>
      <c r="E5" s="1">
        <v>1.017724</v>
      </c>
      <c r="F5" s="1">
        <v>0.00888</v>
      </c>
      <c r="G5" s="1">
        <v>0</v>
      </c>
      <c r="H5" s="1" t="s">
        <v>21</v>
      </c>
      <c r="J5" s="1">
        <v>4</v>
      </c>
      <c r="K5" s="1">
        <v>4</v>
      </c>
      <c r="N5" s="1">
        <v>1.01772</v>
      </c>
      <c r="S5" s="1">
        <v>1.01871</v>
      </c>
      <c r="T5" s="1">
        <v>1</v>
      </c>
      <c r="U5" s="1">
        <v>4</v>
      </c>
      <c r="V5" s="1">
        <v>4</v>
      </c>
      <c r="W5" s="1">
        <v>1.01772</v>
      </c>
      <c r="X5" s="1">
        <v>1.01677</v>
      </c>
      <c r="Y5" s="1">
        <v>1</v>
      </c>
      <c r="Z5" s="1">
        <v>4</v>
      </c>
      <c r="AA5" s="1">
        <v>4</v>
      </c>
      <c r="AB5" s="1">
        <v>1.01772</v>
      </c>
      <c r="AC5" s="1">
        <v>1.01334</v>
      </c>
      <c r="AD5" s="1">
        <v>1</v>
      </c>
      <c r="AE5" s="1">
        <f>ABS(S5-'true value and the measurement'!$F5)</f>
        <v>0.00096800000000008</v>
      </c>
      <c r="AF5" s="1">
        <f>ABS(X5-'true value and the measurement'!$F5)</f>
        <v>0.00290800000000013</v>
      </c>
      <c r="AG5" s="1">
        <f>ABS(AC5-'true value and the measurement'!$F5)</f>
        <v>0.00633800000000018</v>
      </c>
      <c r="AH5" s="8">
        <f>(AE5)/'true value and the measurement'!$G5</f>
        <v>0.109033566118504</v>
      </c>
      <c r="AI5" s="8">
        <f>(AF5)/'true value and the measurement'!$G5</f>
        <v>0.32755125028161</v>
      </c>
      <c r="AJ5" s="8">
        <f>(AG5)/'true value and the measurement'!$G5</f>
        <v>0.713899526920498</v>
      </c>
    </row>
    <row r="6" hidden="1" spans="1:36">
      <c r="A6" s="1">
        <v>3</v>
      </c>
      <c r="B6" s="1">
        <v>5</v>
      </c>
      <c r="C6" s="1">
        <v>7</v>
      </c>
      <c r="D6" s="1">
        <v>7</v>
      </c>
      <c r="E6" s="1">
        <v>1.057967</v>
      </c>
      <c r="F6" s="1">
        <v>0.00913</v>
      </c>
      <c r="G6" s="1">
        <v>0</v>
      </c>
      <c r="H6" s="1" t="s">
        <v>21</v>
      </c>
      <c r="J6" s="1">
        <v>5</v>
      </c>
      <c r="K6" s="1">
        <v>5</v>
      </c>
      <c r="N6" s="1">
        <v>1.05797</v>
      </c>
      <c r="S6" s="1">
        <v>1.0562</v>
      </c>
      <c r="T6" s="1">
        <v>1</v>
      </c>
      <c r="U6" s="1">
        <v>5</v>
      </c>
      <c r="V6" s="1">
        <v>5</v>
      </c>
      <c r="W6" s="1">
        <v>1.05797</v>
      </c>
      <c r="X6" s="1">
        <v>1.05431</v>
      </c>
      <c r="Y6" s="1">
        <v>1</v>
      </c>
      <c r="Z6" s="1">
        <v>5</v>
      </c>
      <c r="AA6" s="1">
        <v>5</v>
      </c>
      <c r="AB6" s="1">
        <v>1.05797</v>
      </c>
      <c r="AC6" s="1">
        <v>1.05097</v>
      </c>
      <c r="AD6" s="1">
        <v>1</v>
      </c>
      <c r="AE6" s="1">
        <f>ABS(S6-'true value and the measurement'!$F6)</f>
        <v>0.000864999999999894</v>
      </c>
      <c r="AF6" s="1">
        <f>ABS(X6-'true value and the measurement'!$F6)</f>
        <v>0.00275499999999984</v>
      </c>
      <c r="AG6" s="1">
        <f>ABS(AC6-'true value and the measurement'!$F6)</f>
        <v>0.00609499999999996</v>
      </c>
      <c r="AH6" s="8">
        <f>(AE6)/'true value and the measurement'!$G6</f>
        <v>0.0947737482195567</v>
      </c>
      <c r="AI6" s="8">
        <f>(AF6)/'true value and the measurement'!$G6</f>
        <v>0.301851648953637</v>
      </c>
      <c r="AJ6" s="8">
        <f>(AG6)/'true value and the measurement'!$G6</f>
        <v>0.667798838610711</v>
      </c>
    </row>
    <row r="7" hidden="1" spans="1:36">
      <c r="A7" s="1">
        <v>3</v>
      </c>
      <c r="B7" s="1">
        <v>5</v>
      </c>
      <c r="C7" s="1">
        <v>4</v>
      </c>
      <c r="D7" s="1">
        <v>4</v>
      </c>
      <c r="E7" s="1">
        <v>1.00844</v>
      </c>
      <c r="F7" s="1">
        <v>0.00886</v>
      </c>
      <c r="G7" s="1">
        <v>0</v>
      </c>
      <c r="H7" s="1" t="s">
        <v>21</v>
      </c>
      <c r="J7" s="1">
        <v>6</v>
      </c>
      <c r="K7" s="1">
        <v>6</v>
      </c>
      <c r="N7" s="1">
        <v>1.00844</v>
      </c>
      <c r="S7" s="1">
        <v>1.01623</v>
      </c>
      <c r="T7" s="1">
        <v>1</v>
      </c>
      <c r="U7" s="1">
        <v>6</v>
      </c>
      <c r="V7" s="1">
        <v>6</v>
      </c>
      <c r="W7" s="1">
        <v>1.00844</v>
      </c>
      <c r="X7" s="1">
        <v>1.01426</v>
      </c>
      <c r="Y7" s="1">
        <v>1</v>
      </c>
      <c r="Z7" s="1">
        <v>6</v>
      </c>
      <c r="AA7" s="1">
        <v>6</v>
      </c>
      <c r="AB7" s="1">
        <v>1.00844</v>
      </c>
      <c r="AC7" s="1">
        <v>1.01097</v>
      </c>
      <c r="AD7" s="1">
        <v>1</v>
      </c>
      <c r="AE7" s="1">
        <f>ABS(S7-'true value and the measurement'!$F7)</f>
        <v>0.00088900000000014</v>
      </c>
      <c r="AF7" s="1">
        <f>ABS(X7-'true value and the measurement'!$F7)</f>
        <v>0.00285900000000017</v>
      </c>
      <c r="AG7" s="1">
        <f>ABS(AC7-'true value and the measurement'!$F7)</f>
        <v>0.00614900000000018</v>
      </c>
      <c r="AH7" s="8">
        <f>(AE7)/'true value and the measurement'!$G7</f>
        <v>0.100327276831073</v>
      </c>
      <c r="AI7" s="8">
        <f>(AF7)/'true value and the measurement'!$G7</f>
        <v>0.322649813790787</v>
      </c>
      <c r="AJ7" s="8">
        <f>(AG7)/'true value and the measurement'!$G7</f>
        <v>0.693939735921474</v>
      </c>
    </row>
    <row r="8" hidden="1" spans="1:36">
      <c r="A8" s="1">
        <v>3</v>
      </c>
      <c r="B8" s="1">
        <v>5</v>
      </c>
      <c r="C8" s="1">
        <v>10</v>
      </c>
      <c r="D8" s="1">
        <v>10</v>
      </c>
      <c r="E8" s="1">
        <v>1.044345</v>
      </c>
      <c r="F8" s="1">
        <v>0.00903</v>
      </c>
      <c r="G8" s="1">
        <v>0</v>
      </c>
      <c r="H8" s="1" t="s">
        <v>21</v>
      </c>
      <c r="J8" s="1">
        <v>7</v>
      </c>
      <c r="K8" s="1">
        <v>7</v>
      </c>
      <c r="N8" s="1">
        <v>1.04435</v>
      </c>
      <c r="S8" s="1">
        <v>1.04246</v>
      </c>
      <c r="T8" s="1">
        <v>1</v>
      </c>
      <c r="U8" s="1">
        <v>7</v>
      </c>
      <c r="V8" s="1">
        <v>7</v>
      </c>
      <c r="W8" s="1">
        <v>1.04435</v>
      </c>
      <c r="X8" s="1">
        <v>1.04057</v>
      </c>
      <c r="Y8" s="1">
        <v>1</v>
      </c>
      <c r="Z8" s="1">
        <v>7</v>
      </c>
      <c r="AA8" s="1">
        <v>7</v>
      </c>
      <c r="AB8" s="1">
        <v>1.04435</v>
      </c>
      <c r="AC8" s="1">
        <v>1.03712</v>
      </c>
      <c r="AD8" s="1">
        <v>1</v>
      </c>
      <c r="AE8" s="1">
        <f>ABS(S8-'true value and the measurement'!$F8)</f>
        <v>0.000660000000000105</v>
      </c>
      <c r="AF8" s="1">
        <f>ABS(X8-'true value and the measurement'!$F8)</f>
        <v>0.00255000000000005</v>
      </c>
      <c r="AG8" s="1">
        <f>ABS(AC8-'true value and the measurement'!$F8)</f>
        <v>0.00600000000000001</v>
      </c>
      <c r="AH8" s="8">
        <f>(AE8)/'true value and the measurement'!$G8</f>
        <v>0.0730573389417871</v>
      </c>
      <c r="AI8" s="8">
        <f>(AF8)/'true value and the measurement'!$G8</f>
        <v>0.282266991365957</v>
      </c>
      <c r="AJ8" s="8">
        <f>(AG8)/'true value and the measurement'!$G8</f>
        <v>0.664157626743414</v>
      </c>
    </row>
    <row r="9" hidden="1" spans="1:36">
      <c r="A9" s="1">
        <v>3</v>
      </c>
      <c r="B9" s="1">
        <v>5</v>
      </c>
      <c r="C9" s="1">
        <v>11</v>
      </c>
      <c r="D9" s="1">
        <v>11</v>
      </c>
      <c r="E9" s="1">
        <v>1.056555</v>
      </c>
      <c r="F9" s="1">
        <v>0.0091</v>
      </c>
      <c r="G9" s="1">
        <v>0</v>
      </c>
      <c r="H9" s="1" t="s">
        <v>21</v>
      </c>
      <c r="J9" s="1">
        <v>8</v>
      </c>
      <c r="K9" s="1">
        <v>8</v>
      </c>
      <c r="N9" s="1">
        <v>1.05655</v>
      </c>
      <c r="S9" s="1">
        <v>1.05243</v>
      </c>
      <c r="T9" s="1">
        <v>1</v>
      </c>
      <c r="U9" s="1">
        <v>8</v>
      </c>
      <c r="V9" s="1">
        <v>8</v>
      </c>
      <c r="W9" s="1">
        <v>1.05655</v>
      </c>
      <c r="X9" s="1">
        <v>1.05077</v>
      </c>
      <c r="Y9" s="1">
        <v>1</v>
      </c>
      <c r="Z9" s="1">
        <v>8</v>
      </c>
      <c r="AA9" s="1">
        <v>8</v>
      </c>
      <c r="AB9" s="1">
        <v>1.05655</v>
      </c>
      <c r="AC9" s="1">
        <v>1.04705</v>
      </c>
      <c r="AD9" s="1">
        <v>1</v>
      </c>
      <c r="AE9" s="1">
        <f>ABS(S9-'true value and the measurement'!$F9)</f>
        <v>0.000512000000000068</v>
      </c>
      <c r="AF9" s="1">
        <f>ABS(X9-'true value and the measurement'!$F9)</f>
        <v>0.00217200000000006</v>
      </c>
      <c r="AG9" s="1">
        <f>ABS(AC9-'true value and the measurement'!$F9)</f>
        <v>0.00589200000000001</v>
      </c>
      <c r="AH9" s="8">
        <f>(AE9)/'true value and the measurement'!$G9</f>
        <v>0.0562637362637437</v>
      </c>
      <c r="AI9" s="8">
        <f>(AF9)/'true value and the measurement'!$G9</f>
        <v>0.238681318681326</v>
      </c>
      <c r="AJ9" s="8">
        <f>(AG9)/'true value and the measurement'!$G9</f>
        <v>0.647472527472528</v>
      </c>
    </row>
    <row r="10" hidden="1" spans="1:36">
      <c r="A10" s="1">
        <v>3</v>
      </c>
      <c r="B10" s="1">
        <v>5</v>
      </c>
      <c r="C10" s="1">
        <v>9</v>
      </c>
      <c r="D10" s="1">
        <v>9</v>
      </c>
      <c r="E10" s="1">
        <v>1.043681</v>
      </c>
      <c r="F10" s="1">
        <v>0.00906</v>
      </c>
      <c r="G10" s="1">
        <v>0</v>
      </c>
      <c r="H10" s="1" t="s">
        <v>21</v>
      </c>
      <c r="J10" s="1">
        <v>9</v>
      </c>
      <c r="K10" s="1">
        <v>9</v>
      </c>
      <c r="N10" s="1">
        <v>1.04368</v>
      </c>
      <c r="S10" s="1">
        <v>1.04574</v>
      </c>
      <c r="T10" s="1">
        <v>1</v>
      </c>
      <c r="U10" s="1">
        <v>9</v>
      </c>
      <c r="V10" s="1">
        <v>9</v>
      </c>
      <c r="W10" s="1">
        <v>1.04368</v>
      </c>
      <c r="X10" s="1">
        <v>1.04381</v>
      </c>
      <c r="Y10" s="1">
        <v>1</v>
      </c>
      <c r="Z10" s="1">
        <v>9</v>
      </c>
      <c r="AA10" s="1">
        <v>9</v>
      </c>
      <c r="AB10" s="1">
        <v>1.04368</v>
      </c>
      <c r="AC10" s="1">
        <v>1.04041</v>
      </c>
      <c r="AD10" s="1">
        <v>1</v>
      </c>
      <c r="AE10" s="1">
        <f>ABS(S10-'true value and the measurement'!$F10)</f>
        <v>0.000641000000000114</v>
      </c>
      <c r="AF10" s="1">
        <f>ABS(X10-'true value and the measurement'!$F10)</f>
        <v>0.0025710000000001</v>
      </c>
      <c r="AG10" s="1">
        <f>ABS(AC10-'true value and the measurement'!$F10)</f>
        <v>0.00597099999999995</v>
      </c>
      <c r="AH10" s="8">
        <f>(AE10)/'true value and the measurement'!$G10</f>
        <v>0.0707818021201539</v>
      </c>
      <c r="AI10" s="8">
        <f>(AF10)/'true value and the measurement'!$G10</f>
        <v>0.283900176678456</v>
      </c>
      <c r="AJ10" s="8">
        <f>(AG10)/'true value and the measurement'!$G10</f>
        <v>0.659341872791514</v>
      </c>
    </row>
    <row r="11" hidden="1" spans="1:36">
      <c r="A11" s="1">
        <v>3</v>
      </c>
      <c r="B11" s="1">
        <v>5</v>
      </c>
      <c r="C11" s="1">
        <v>12</v>
      </c>
      <c r="D11" s="1">
        <v>12</v>
      </c>
      <c r="E11" s="1">
        <v>1.07038</v>
      </c>
      <c r="F11" s="1">
        <v>0.00912</v>
      </c>
      <c r="G11" s="1">
        <v>0</v>
      </c>
      <c r="H11" s="1" t="s">
        <v>21</v>
      </c>
      <c r="J11" s="1">
        <v>10</v>
      </c>
      <c r="K11" s="1">
        <v>10</v>
      </c>
      <c r="N11" s="1">
        <v>1.07038</v>
      </c>
      <c r="S11" s="1">
        <v>1.05606</v>
      </c>
      <c r="T11" s="1">
        <v>1</v>
      </c>
      <c r="U11" s="1">
        <v>10</v>
      </c>
      <c r="V11" s="1">
        <v>10</v>
      </c>
      <c r="W11" s="1">
        <v>1.07038</v>
      </c>
      <c r="X11" s="1">
        <v>1.05412</v>
      </c>
      <c r="Y11" s="1">
        <v>1</v>
      </c>
      <c r="Z11" s="1">
        <v>10</v>
      </c>
      <c r="AA11" s="1">
        <v>10</v>
      </c>
      <c r="AB11" s="1">
        <v>1.07038</v>
      </c>
      <c r="AC11" s="1">
        <v>1.05063</v>
      </c>
      <c r="AD11" s="1">
        <v>1</v>
      </c>
      <c r="AE11" s="1">
        <f>ABS(S11-'true value and the measurement'!$F11)</f>
        <v>0.000224000000000002</v>
      </c>
      <c r="AF11" s="1">
        <f>ABS(X11-'true value and the measurement'!$F11)</f>
        <v>0.00216400000000005</v>
      </c>
      <c r="AG11" s="1">
        <f>ABS(AC11-'true value and the measurement'!$F11)</f>
        <v>0.00565400000000005</v>
      </c>
      <c r="AH11" s="8">
        <f>(AE11)/'true value and the measurement'!$G11</f>
        <v>0.024556018417014</v>
      </c>
      <c r="AI11" s="8">
        <f>(AF11)/'true value and the measurement'!$G11</f>
        <v>0.237228677921514</v>
      </c>
      <c r="AJ11" s="8">
        <f>(AG11)/'true value and the measurement'!$G11</f>
        <v>0.619820214865166</v>
      </c>
    </row>
    <row r="12" hidden="1" spans="1:36">
      <c r="A12" s="1">
        <v>3</v>
      </c>
      <c r="B12" s="1">
        <v>5</v>
      </c>
      <c r="C12" s="1">
        <v>6</v>
      </c>
      <c r="D12" s="1">
        <v>6</v>
      </c>
      <c r="E12" s="1">
        <v>1.075154</v>
      </c>
      <c r="F12" s="1">
        <v>0.00921</v>
      </c>
      <c r="G12" s="1">
        <v>0</v>
      </c>
      <c r="H12" s="1" t="s">
        <v>21</v>
      </c>
      <c r="J12" s="1">
        <v>11</v>
      </c>
      <c r="K12" s="1">
        <v>11</v>
      </c>
      <c r="N12" s="1">
        <v>1.07515</v>
      </c>
      <c r="S12" s="1">
        <v>1.06957</v>
      </c>
      <c r="T12" s="1">
        <v>1</v>
      </c>
      <c r="U12" s="1">
        <v>11</v>
      </c>
      <c r="V12" s="1">
        <v>11</v>
      </c>
      <c r="W12" s="1">
        <v>1.07515</v>
      </c>
      <c r="X12" s="1">
        <v>1.06763</v>
      </c>
      <c r="Y12" s="1">
        <v>1</v>
      </c>
      <c r="Z12" s="1">
        <v>11</v>
      </c>
      <c r="AA12" s="1">
        <v>11</v>
      </c>
      <c r="AB12" s="1">
        <v>1.07515</v>
      </c>
      <c r="AC12" s="1">
        <v>1.06408</v>
      </c>
      <c r="AD12" s="1">
        <v>1</v>
      </c>
      <c r="AE12" s="1">
        <f>ABS(S12-'true value and the measurement'!$F12)</f>
        <v>0.000430000000000152</v>
      </c>
      <c r="AF12" s="1">
        <f>ABS(X12-'true value and the measurement'!$F12)</f>
        <v>0.00236999999999998</v>
      </c>
      <c r="AG12" s="1">
        <f>ABS(AC12-'true value and the measurement'!$F12)</f>
        <v>0.00592000000000015</v>
      </c>
      <c r="AH12" s="8">
        <f>(AE12)/'true value and the measurement'!$G12</f>
        <v>0.0466731792033162</v>
      </c>
      <c r="AI12" s="8">
        <f>(AF12)/'true value and the measurement'!$G12</f>
        <v>0.257245197004231</v>
      </c>
      <c r="AJ12" s="8">
        <f>(AG12)/'true value and the measurement'!$G12</f>
        <v>0.642570281124514</v>
      </c>
    </row>
    <row r="13" hidden="1" spans="1:36">
      <c r="A13" s="1">
        <v>3</v>
      </c>
      <c r="B13" s="1">
        <v>5</v>
      </c>
      <c r="C13" s="1">
        <v>13</v>
      </c>
      <c r="D13" s="1">
        <v>13</v>
      </c>
      <c r="E13" s="1">
        <v>1.050198</v>
      </c>
      <c r="F13" s="1">
        <v>0.00907</v>
      </c>
      <c r="G13" s="1">
        <v>0</v>
      </c>
      <c r="H13" s="1" t="s">
        <v>21</v>
      </c>
      <c r="J13" s="1">
        <v>12</v>
      </c>
      <c r="K13" s="1">
        <v>12</v>
      </c>
      <c r="N13" s="1">
        <v>1.0502</v>
      </c>
      <c r="S13" s="1">
        <v>1.04884</v>
      </c>
      <c r="T13" s="1">
        <v>1</v>
      </c>
      <c r="U13" s="1">
        <v>12</v>
      </c>
      <c r="V13" s="1">
        <v>12</v>
      </c>
      <c r="W13" s="1">
        <v>1.0502</v>
      </c>
      <c r="X13" s="1">
        <v>1.04688</v>
      </c>
      <c r="Y13" s="1">
        <v>1</v>
      </c>
      <c r="Z13" s="1">
        <v>12</v>
      </c>
      <c r="AA13" s="1">
        <v>12</v>
      </c>
      <c r="AB13" s="1">
        <v>1.0502</v>
      </c>
      <c r="AC13" s="1">
        <v>1.04337</v>
      </c>
      <c r="AD13" s="1">
        <v>1</v>
      </c>
      <c r="AE13" s="1">
        <f>ABS(S13-'true value and the measurement'!$F13)</f>
        <v>0.000351999999999908</v>
      </c>
      <c r="AF13" s="1">
        <f>ABS(X13-'true value and the measurement'!$F13)</f>
        <v>0.00231199999999987</v>
      </c>
      <c r="AG13" s="1">
        <f>ABS(AC13-'true value and the measurement'!$F13)</f>
        <v>0.00582199999999999</v>
      </c>
      <c r="AH13" s="8">
        <f>(AE13)/'true value and the measurement'!$G13</f>
        <v>0.0387878787878686</v>
      </c>
      <c r="AI13" s="8">
        <f>(AF13)/'true value and the measurement'!$G13</f>
        <v>0.254765840220371</v>
      </c>
      <c r="AJ13" s="8">
        <f>(AG13)/'true value and the measurement'!$G13</f>
        <v>0.641542699724517</v>
      </c>
    </row>
    <row r="14" hidden="1" spans="1:36">
      <c r="A14" s="1">
        <v>3</v>
      </c>
      <c r="B14" s="1">
        <v>5</v>
      </c>
      <c r="C14" s="1">
        <v>14</v>
      </c>
      <c r="D14" s="1">
        <v>14</v>
      </c>
      <c r="E14" s="1">
        <v>1.028917</v>
      </c>
      <c r="F14" s="1">
        <v>0.00894</v>
      </c>
      <c r="G14" s="1">
        <v>0</v>
      </c>
      <c r="H14" s="1" t="s">
        <v>21</v>
      </c>
      <c r="J14" s="1">
        <v>13</v>
      </c>
      <c r="K14" s="1">
        <v>13</v>
      </c>
      <c r="N14" s="1">
        <v>1.02892</v>
      </c>
      <c r="S14" s="1">
        <v>1.02868</v>
      </c>
      <c r="T14" s="1">
        <v>1</v>
      </c>
      <c r="U14" s="1">
        <v>13</v>
      </c>
      <c r="V14" s="1">
        <v>13</v>
      </c>
      <c r="W14" s="1">
        <v>1.02892</v>
      </c>
      <c r="X14" s="1">
        <v>1.02674</v>
      </c>
      <c r="Y14" s="1">
        <v>1</v>
      </c>
      <c r="Z14" s="1">
        <v>13</v>
      </c>
      <c r="AA14" s="1">
        <v>13</v>
      </c>
      <c r="AB14" s="1">
        <v>1.02892</v>
      </c>
      <c r="AC14" s="1">
        <v>1.02328</v>
      </c>
      <c r="AD14" s="1">
        <v>1</v>
      </c>
      <c r="AE14" s="1">
        <f>ABS(S14-'true value and the measurement'!$F14)</f>
        <v>0.000844000000000067</v>
      </c>
      <c r="AF14" s="1">
        <f>ABS(X14-'true value and the measurement'!$F14)</f>
        <v>0.00278400000000012</v>
      </c>
      <c r="AG14" s="1">
        <f>ABS(AC14-'true value and the measurement'!$F14)</f>
        <v>0.00624400000000014</v>
      </c>
      <c r="AH14" s="8">
        <f>(AE14)/'true value and the measurement'!$G14</f>
        <v>0.094375489209445</v>
      </c>
      <c r="AI14" s="8">
        <f>(AF14)/'true value and the measurement'!$G14</f>
        <v>0.311304931231144</v>
      </c>
      <c r="AJ14" s="8">
        <f>(AG14)/'true value and the measurement'!$G14</f>
        <v>0.698199709269835</v>
      </c>
    </row>
    <row r="15" hidden="1" spans="1:36">
      <c r="A15" s="1">
        <v>3</v>
      </c>
      <c r="B15" s="1">
        <v>5</v>
      </c>
      <c r="C15" s="1">
        <v>1</v>
      </c>
      <c r="D15" s="1">
        <v>1</v>
      </c>
      <c r="E15" s="1">
        <v>1.069681</v>
      </c>
      <c r="F15" s="1">
        <v>0.00915</v>
      </c>
      <c r="G15" s="1">
        <v>0</v>
      </c>
      <c r="H15" s="1" t="s">
        <v>21</v>
      </c>
      <c r="J15" s="1">
        <v>14</v>
      </c>
      <c r="K15" s="1">
        <v>14</v>
      </c>
      <c r="N15" s="1">
        <v>1.06968</v>
      </c>
      <c r="S15" s="1">
        <v>1.05867</v>
      </c>
      <c r="T15" s="1">
        <v>1</v>
      </c>
      <c r="U15" s="1">
        <v>14</v>
      </c>
      <c r="V15" s="1">
        <v>14</v>
      </c>
      <c r="W15" s="1">
        <v>1.06968</v>
      </c>
      <c r="X15" s="1">
        <v>1.05679</v>
      </c>
      <c r="Y15" s="1">
        <v>1</v>
      </c>
      <c r="Z15" s="1">
        <v>14</v>
      </c>
      <c r="AA15" s="1">
        <v>14</v>
      </c>
      <c r="AB15" s="1">
        <v>1.06968</v>
      </c>
      <c r="AC15" s="1">
        <v>1.05353</v>
      </c>
      <c r="AD15" s="1">
        <v>1</v>
      </c>
      <c r="AE15" s="1">
        <f>ABS(S15-'true value and the measurement'!$F15)</f>
        <v>0.00133000000000005</v>
      </c>
      <c r="AF15" s="1">
        <f>ABS(X15-'true value and the measurement'!$F15)</f>
        <v>0.00321000000000016</v>
      </c>
      <c r="AG15" s="1">
        <f>ABS(AC15-'true value and the measurement'!$F15)</f>
        <v>0.00646999999999998</v>
      </c>
      <c r="AH15" s="8">
        <f>(AE15)/'true value and the measurement'!$G15</f>
        <v>0.145402864327108</v>
      </c>
      <c r="AI15" s="8">
        <f>(AF15)/'true value and the measurement'!$G15</f>
        <v>0.350934732699263</v>
      </c>
      <c r="AJ15" s="8">
        <f>(AG15)/'true value and the measurement'!$G15</f>
        <v>0.707335738493492</v>
      </c>
    </row>
    <row r="16" hidden="1" spans="1:36">
      <c r="A16" s="1">
        <v>3</v>
      </c>
      <c r="B16" s="1">
        <v>1</v>
      </c>
      <c r="C16" s="1">
        <v>8</v>
      </c>
      <c r="D16" s="1">
        <v>8</v>
      </c>
      <c r="E16" s="1">
        <v>-0.003742</v>
      </c>
      <c r="F16" s="1">
        <v>0.00208</v>
      </c>
      <c r="G16" s="1">
        <v>0</v>
      </c>
      <c r="H16" s="1" t="s">
        <v>21</v>
      </c>
      <c r="J16" s="1">
        <v>1</v>
      </c>
      <c r="K16" s="1">
        <v>1</v>
      </c>
      <c r="N16" s="1">
        <v>-0.003742</v>
      </c>
      <c r="S16" s="1">
        <v>-0.00294142</v>
      </c>
      <c r="T16" s="1">
        <v>1</v>
      </c>
      <c r="U16" s="1">
        <v>1</v>
      </c>
      <c r="V16" s="1">
        <v>1</v>
      </c>
      <c r="W16" s="1">
        <v>-0.003742</v>
      </c>
      <c r="X16" s="1">
        <v>-0.00261284</v>
      </c>
      <c r="Y16" s="1">
        <v>1</v>
      </c>
      <c r="Z16" s="1">
        <v>1</v>
      </c>
      <c r="AA16" s="1">
        <v>1</v>
      </c>
      <c r="AB16" s="1">
        <v>-0.003742</v>
      </c>
      <c r="AC16" s="1">
        <v>-0.00251776</v>
      </c>
      <c r="AD16" s="1">
        <v>1</v>
      </c>
      <c r="AE16" s="1">
        <f>ABS(S16-'true value and the measurement'!$F16)</f>
        <v>0.00294142</v>
      </c>
      <c r="AF16" s="1">
        <f>ABS(X16-'true value and the measurement'!$F16)</f>
        <v>0.00261284</v>
      </c>
      <c r="AG16" s="1">
        <f>ABS(AC16-'true value and the measurement'!$F16)</f>
        <v>0.00251776</v>
      </c>
      <c r="AH16" s="8">
        <f>(AE16)/'true value and the measurement'!$G16</f>
        <v>1.41414423076923</v>
      </c>
      <c r="AI16" s="8">
        <f>(AF16)/'true value and the measurement'!$G16</f>
        <v>1.25617307692308</v>
      </c>
      <c r="AJ16" s="8">
        <f>(AG16)/'true value and the measurement'!$G16</f>
        <v>1.21046153846154</v>
      </c>
    </row>
    <row r="17" hidden="1" spans="1:36">
      <c r="A17" s="1">
        <v>3</v>
      </c>
      <c r="B17" s="1">
        <v>2</v>
      </c>
      <c r="C17" s="1">
        <v>8</v>
      </c>
      <c r="D17" s="1">
        <v>8</v>
      </c>
      <c r="E17" s="1">
        <v>0.204416</v>
      </c>
      <c r="F17" s="1">
        <v>0.00344</v>
      </c>
      <c r="G17" s="1">
        <v>0</v>
      </c>
      <c r="H17" s="1" t="s">
        <v>21</v>
      </c>
      <c r="J17" s="1">
        <v>1</v>
      </c>
      <c r="K17" s="1">
        <v>1</v>
      </c>
      <c r="N17" s="1">
        <v>0.204416</v>
      </c>
      <c r="S17" s="1">
        <v>0.204533</v>
      </c>
      <c r="T17" s="1">
        <v>1</v>
      </c>
      <c r="U17" s="1">
        <v>1</v>
      </c>
      <c r="V17" s="1">
        <v>1</v>
      </c>
      <c r="W17" s="1">
        <v>0.204416</v>
      </c>
      <c r="X17" s="1">
        <v>0.204471</v>
      </c>
      <c r="Y17" s="1">
        <v>1</v>
      </c>
      <c r="Z17" s="1">
        <v>1</v>
      </c>
      <c r="AA17" s="1">
        <v>1</v>
      </c>
      <c r="AB17" s="1">
        <v>0.204416</v>
      </c>
      <c r="AC17" s="1">
        <v>0.204877</v>
      </c>
      <c r="AD17" s="1">
        <v>1</v>
      </c>
      <c r="AE17" s="1">
        <f>ABS(S17-'true value and the measurement'!$F17)</f>
        <v>0.000735999999999987</v>
      </c>
      <c r="AF17" s="1">
        <f>ABS(X17-'true value and the measurement'!$F17)</f>
        <v>0.000674000000000008</v>
      </c>
      <c r="AG17" s="1">
        <f>ABS(AC17-'true value and the measurement'!$F17)</f>
        <v>0.00108</v>
      </c>
      <c r="AH17" s="8">
        <f>(AE17)/'true value and the measurement'!$G17</f>
        <v>0.214015702239019</v>
      </c>
      <c r="AI17" s="8">
        <f>(AF17)/'true value and the measurement'!$G17</f>
        <v>0.195987205583021</v>
      </c>
      <c r="AJ17" s="8">
        <f>(AG17)/'true value and the measurement'!$G17</f>
        <v>0.314044780459435</v>
      </c>
    </row>
    <row r="18" hidden="1" spans="1:36">
      <c r="A18" s="1">
        <v>3</v>
      </c>
      <c r="B18" s="1">
        <v>1</v>
      </c>
      <c r="C18" s="1">
        <v>3</v>
      </c>
      <c r="D18" s="1">
        <v>3</v>
      </c>
      <c r="E18" s="1">
        <v>-0.940983</v>
      </c>
      <c r="F18" s="1">
        <v>0.00836</v>
      </c>
      <c r="G18" s="1">
        <v>0</v>
      </c>
      <c r="H18" s="1" t="s">
        <v>21</v>
      </c>
      <c r="J18" s="1">
        <v>2</v>
      </c>
      <c r="K18" s="1">
        <v>2</v>
      </c>
      <c r="N18" s="1">
        <v>-0.940983</v>
      </c>
      <c r="S18" s="1">
        <v>-0.949795</v>
      </c>
      <c r="T18" s="1">
        <v>1</v>
      </c>
      <c r="U18" s="1">
        <v>2</v>
      </c>
      <c r="V18" s="1">
        <v>2</v>
      </c>
      <c r="W18" s="1">
        <v>-0.940983</v>
      </c>
      <c r="X18" s="1">
        <v>-0.961239</v>
      </c>
      <c r="Y18" s="1">
        <v>1</v>
      </c>
      <c r="Z18" s="1">
        <v>2</v>
      </c>
      <c r="AA18" s="1">
        <v>2</v>
      </c>
      <c r="AB18" s="1">
        <v>-0.940983</v>
      </c>
      <c r="AC18" s="1">
        <v>-0.949486</v>
      </c>
      <c r="AD18" s="1">
        <v>1</v>
      </c>
      <c r="AE18" s="1">
        <f>ABS(S18-'true value and the measurement'!$F18)</f>
        <v>0.007795</v>
      </c>
      <c r="AF18" s="1">
        <f>ABS(X18-'true value and the measurement'!$F18)</f>
        <v>0.019239</v>
      </c>
      <c r="AG18" s="1">
        <f>ABS(AC18-'true value and the measurement'!$F18)</f>
        <v>0.0074860000000001</v>
      </c>
      <c r="AH18" s="8">
        <f>(AE18)/'true value and the measurement'!$G18</f>
        <v>0.932416267942583</v>
      </c>
      <c r="AI18" s="8">
        <f>(AF18)/'true value and the measurement'!$G18</f>
        <v>2.30131578947369</v>
      </c>
      <c r="AJ18" s="8">
        <f>(AG18)/'true value and the measurement'!$G18</f>
        <v>0.895454545454558</v>
      </c>
    </row>
    <row r="19" hidden="1" spans="1:36">
      <c r="A19" s="1">
        <v>3</v>
      </c>
      <c r="B19" s="1">
        <v>2</v>
      </c>
      <c r="C19" s="1">
        <v>3</v>
      </c>
      <c r="D19" s="1">
        <v>3</v>
      </c>
      <c r="E19" s="1">
        <v>0.059628</v>
      </c>
      <c r="F19" s="1">
        <v>0.00243</v>
      </c>
      <c r="G19" s="1">
        <v>0</v>
      </c>
      <c r="H19" s="1" t="s">
        <v>21</v>
      </c>
      <c r="J19" s="1">
        <v>2</v>
      </c>
      <c r="K19" s="1">
        <v>2</v>
      </c>
      <c r="N19" s="1">
        <v>0.059628</v>
      </c>
      <c r="S19" s="1">
        <v>0.0543943</v>
      </c>
      <c r="T19" s="1">
        <v>1</v>
      </c>
      <c r="U19" s="1">
        <v>2</v>
      </c>
      <c r="V19" s="1">
        <v>2</v>
      </c>
      <c r="W19" s="1">
        <v>0.059628</v>
      </c>
      <c r="X19" s="1">
        <v>0.0551895</v>
      </c>
      <c r="Y19" s="1">
        <v>1</v>
      </c>
      <c r="Z19" s="1">
        <v>2</v>
      </c>
      <c r="AA19" s="1">
        <v>2</v>
      </c>
      <c r="AB19" s="1">
        <v>0.059628</v>
      </c>
      <c r="AC19" s="1">
        <v>0.0551755</v>
      </c>
      <c r="AD19" s="1">
        <v>1</v>
      </c>
      <c r="AE19" s="1">
        <f>ABS(S19-'true value and the measurement'!$F19)</f>
        <v>0.0014783</v>
      </c>
      <c r="AF19" s="1">
        <f>ABS(X19-'true value and the measurement'!$F19)</f>
        <v>0.0022735</v>
      </c>
      <c r="AG19" s="1">
        <f>ABS(AC19-'true value and the measurement'!$F19)</f>
        <v>0.0022595</v>
      </c>
      <c r="AH19" s="8">
        <f>(AE19)/'true value and the measurement'!$G19</f>
        <v>0.60760378133991</v>
      </c>
      <c r="AI19" s="8">
        <f>(AF19)/'true value and the measurement'!$G19</f>
        <v>0.934443074393755</v>
      </c>
      <c r="AJ19" s="8">
        <f>(AG19)/'true value and the measurement'!$G19</f>
        <v>0.928688861487877</v>
      </c>
    </row>
    <row r="20" hidden="1" spans="1:36">
      <c r="A20" s="1">
        <v>3</v>
      </c>
      <c r="B20" s="1">
        <v>1</v>
      </c>
      <c r="C20" s="1">
        <v>2</v>
      </c>
      <c r="D20" s="1">
        <v>2</v>
      </c>
      <c r="E20" s="1">
        <v>0.179756</v>
      </c>
      <c r="F20" s="1">
        <v>0.0033</v>
      </c>
      <c r="G20" s="1">
        <v>0</v>
      </c>
      <c r="H20" s="1" t="s">
        <v>21</v>
      </c>
      <c r="J20" s="1">
        <v>3</v>
      </c>
      <c r="K20" s="1">
        <v>3</v>
      </c>
      <c r="N20" s="1">
        <v>0.179756</v>
      </c>
      <c r="S20" s="1">
        <v>0.179529</v>
      </c>
      <c r="T20" s="1">
        <v>1</v>
      </c>
      <c r="U20" s="1">
        <v>3</v>
      </c>
      <c r="V20" s="1">
        <v>3</v>
      </c>
      <c r="W20" s="1">
        <v>0.179756</v>
      </c>
      <c r="X20" s="1">
        <v>0.179943</v>
      </c>
      <c r="Y20" s="1">
        <v>1</v>
      </c>
      <c r="Z20" s="1">
        <v>3</v>
      </c>
      <c r="AA20" s="1">
        <v>3</v>
      </c>
      <c r="AB20" s="1">
        <v>0.179756</v>
      </c>
      <c r="AC20" s="1">
        <v>0.180041</v>
      </c>
      <c r="AD20" s="1">
        <v>1</v>
      </c>
      <c r="AE20" s="1">
        <f>ABS(S20-'true value and the measurement'!$F20)</f>
        <v>0.003471</v>
      </c>
      <c r="AF20" s="1">
        <f>ABS(X20-'true value and the measurement'!$F20)</f>
        <v>0.003057</v>
      </c>
      <c r="AG20" s="1">
        <f>ABS(AC20-'true value and the measurement'!$F20)</f>
        <v>0.00295899999999999</v>
      </c>
      <c r="AH20" s="8">
        <f>(AE20)/'true value and the measurement'!$G20</f>
        <v>1.05181818181818</v>
      </c>
      <c r="AI20" s="8">
        <f>(AF20)/'true value and the measurement'!$G20</f>
        <v>0.926363636363638</v>
      </c>
      <c r="AJ20" s="8">
        <f>(AG20)/'true value and the measurement'!$G20</f>
        <v>0.896666666666664</v>
      </c>
    </row>
    <row r="21" hidden="1" spans="1:36">
      <c r="A21" s="1">
        <v>3</v>
      </c>
      <c r="B21" s="1">
        <v>2</v>
      </c>
      <c r="C21" s="1">
        <v>2</v>
      </c>
      <c r="D21" s="1">
        <v>2</v>
      </c>
      <c r="E21" s="1">
        <v>0.316911</v>
      </c>
      <c r="F21" s="1">
        <v>0.00414</v>
      </c>
      <c r="G21" s="1">
        <v>0</v>
      </c>
      <c r="H21" s="1" t="s">
        <v>21</v>
      </c>
      <c r="J21" s="1">
        <v>3</v>
      </c>
      <c r="K21" s="1">
        <v>3</v>
      </c>
      <c r="N21" s="1">
        <v>0.316911</v>
      </c>
      <c r="S21" s="1">
        <v>0.313199</v>
      </c>
      <c r="T21" s="1">
        <v>1</v>
      </c>
      <c r="U21" s="1">
        <v>3</v>
      </c>
      <c r="V21" s="1">
        <v>3</v>
      </c>
      <c r="W21" s="1">
        <v>0.316911</v>
      </c>
      <c r="X21" s="1">
        <v>0.31433</v>
      </c>
      <c r="Y21" s="1">
        <v>1</v>
      </c>
      <c r="Z21" s="1">
        <v>3</v>
      </c>
      <c r="AA21" s="1">
        <v>3</v>
      </c>
      <c r="AB21" s="1">
        <v>0.316911</v>
      </c>
      <c r="AC21" s="1">
        <v>0.313992</v>
      </c>
      <c r="AD21" s="1">
        <v>1</v>
      </c>
      <c r="AE21" s="1">
        <f>ABS(S21-'true value and the measurement'!$F21)</f>
        <v>0.00371100000000002</v>
      </c>
      <c r="AF21" s="1">
        <f>ABS(X21-'true value and the measurement'!$F21)</f>
        <v>0.00484200000000001</v>
      </c>
      <c r="AG21" s="1">
        <f>ABS(AC21-'true value and the measurement'!$F21)</f>
        <v>0.00450400000000001</v>
      </c>
      <c r="AH21" s="8">
        <f>(AE21)/'true value and the measurement'!$G21</f>
        <v>0.895727733526435</v>
      </c>
      <c r="AI21" s="8">
        <f>(AF21)/'true value and the measurement'!$G21</f>
        <v>1.16871832005793</v>
      </c>
      <c r="AJ21" s="8">
        <f>(AG21)/'true value and the measurement'!$G21</f>
        <v>1.08713492638185</v>
      </c>
    </row>
    <row r="22" hidden="1" spans="1:36">
      <c r="A22" s="1">
        <v>3</v>
      </c>
      <c r="B22" s="1">
        <v>1</v>
      </c>
      <c r="C22" s="1">
        <v>5</v>
      </c>
      <c r="D22" s="1">
        <v>5</v>
      </c>
      <c r="E22" s="1">
        <v>-0.078829</v>
      </c>
      <c r="F22" s="1">
        <v>0.00259</v>
      </c>
      <c r="G22" s="1">
        <v>0</v>
      </c>
      <c r="H22" s="1" t="s">
        <v>21</v>
      </c>
      <c r="J22" s="1">
        <v>4</v>
      </c>
      <c r="K22" s="1">
        <v>4</v>
      </c>
      <c r="N22" s="1">
        <v>-0.078829</v>
      </c>
      <c r="S22" s="1">
        <v>-0.0818593</v>
      </c>
      <c r="T22" s="1">
        <v>1</v>
      </c>
      <c r="U22" s="1">
        <v>4</v>
      </c>
      <c r="V22" s="1">
        <v>4</v>
      </c>
      <c r="W22" s="1">
        <v>-0.078829</v>
      </c>
      <c r="X22" s="1">
        <v>-0.078829</v>
      </c>
      <c r="Y22" s="1">
        <v>1</v>
      </c>
      <c r="Z22" s="1">
        <v>4</v>
      </c>
      <c r="AA22" s="1">
        <v>4</v>
      </c>
      <c r="AB22" s="1">
        <v>-0.078829</v>
      </c>
      <c r="AC22" s="1">
        <v>-0.0977455</v>
      </c>
      <c r="AD22" s="1">
        <v>3</v>
      </c>
      <c r="AE22" s="1">
        <f>ABS(S22-'true value and the measurement'!$F22)</f>
        <v>0.0058593</v>
      </c>
      <c r="AF22" s="1">
        <f>ABS(X22-'true value and the measurement'!$F22)</f>
        <v>0.002829</v>
      </c>
      <c r="AG22" s="1">
        <f>ABS(AC22-'true value and the measurement'!$F22)</f>
        <v>0.0217455</v>
      </c>
      <c r="AH22" s="8">
        <f>(AE22)/'true value and the measurement'!$G22</f>
        <v>2.26490143022806</v>
      </c>
      <c r="AI22" s="8">
        <f>(AF22)/'true value and the measurement'!$G22</f>
        <v>1.09354464630846</v>
      </c>
      <c r="AJ22" s="8">
        <f>(AG22)/'true value and the measurement'!$G22</f>
        <v>8.40568225744105</v>
      </c>
    </row>
    <row r="23" hidden="1" spans="1:36">
      <c r="A23" s="1">
        <v>3</v>
      </c>
      <c r="B23" s="1">
        <v>2</v>
      </c>
      <c r="C23" s="1">
        <v>5</v>
      </c>
      <c r="D23" s="1">
        <v>5</v>
      </c>
      <c r="E23" s="1">
        <v>-0.017856</v>
      </c>
      <c r="F23" s="1">
        <v>0.00219</v>
      </c>
      <c r="G23" s="1">
        <v>0</v>
      </c>
      <c r="H23" s="1" t="s">
        <v>21</v>
      </c>
      <c r="J23" s="1">
        <v>4</v>
      </c>
      <c r="K23" s="1">
        <v>4</v>
      </c>
      <c r="N23" s="1">
        <v>-0.017856</v>
      </c>
      <c r="S23" s="1">
        <v>-0.0172895</v>
      </c>
      <c r="T23" s="1">
        <v>1</v>
      </c>
      <c r="U23" s="1">
        <v>4</v>
      </c>
      <c r="V23" s="1">
        <v>4</v>
      </c>
      <c r="W23" s="1">
        <v>-0.017856</v>
      </c>
      <c r="X23" s="1">
        <v>-0.0178561</v>
      </c>
      <c r="Y23" s="1">
        <v>1</v>
      </c>
      <c r="Z23" s="1">
        <v>4</v>
      </c>
      <c r="AA23" s="1">
        <v>4</v>
      </c>
      <c r="AB23" s="1">
        <v>-0.017856</v>
      </c>
      <c r="AC23" s="1">
        <v>-0.0170047</v>
      </c>
      <c r="AD23" s="1">
        <v>1</v>
      </c>
      <c r="AE23" s="1">
        <f>ABS(S23-'true value and the measurement'!$F23)</f>
        <v>0.0012895</v>
      </c>
      <c r="AF23" s="1">
        <f>ABS(X23-'true value and the measurement'!$F23)</f>
        <v>0.0018561</v>
      </c>
      <c r="AG23" s="1">
        <f>ABS(AC23-'true value and the measurement'!$F23)</f>
        <v>0.0010047</v>
      </c>
      <c r="AH23" s="8">
        <f>(AE23)/'true value and the measurement'!$G23</f>
        <v>0.589620484682213</v>
      </c>
      <c r="AI23" s="8">
        <f>(AF23)/'true value and the measurement'!$G23</f>
        <v>0.848696844993141</v>
      </c>
      <c r="AJ23" s="8">
        <f>(AG23)/'true value and the measurement'!$G23</f>
        <v>0.459396433470508</v>
      </c>
    </row>
    <row r="24" hidden="1" spans="1:36">
      <c r="A24" s="1">
        <v>3</v>
      </c>
      <c r="B24" s="1">
        <v>1</v>
      </c>
      <c r="C24" s="1">
        <v>7</v>
      </c>
      <c r="D24" s="1">
        <v>7</v>
      </c>
      <c r="E24" s="1">
        <v>0.003448</v>
      </c>
      <c r="F24" s="1">
        <v>0.00208</v>
      </c>
      <c r="G24" s="1">
        <v>0</v>
      </c>
      <c r="H24" s="1" t="s">
        <v>21</v>
      </c>
      <c r="J24" s="1">
        <v>5</v>
      </c>
      <c r="K24" s="1">
        <v>5</v>
      </c>
      <c r="N24" s="1">
        <v>0.003448</v>
      </c>
      <c r="S24" s="1">
        <v>0.00262011</v>
      </c>
      <c r="T24" s="1">
        <v>1</v>
      </c>
      <c r="U24" s="1">
        <v>5</v>
      </c>
      <c r="V24" s="1">
        <v>5</v>
      </c>
      <c r="W24" s="1">
        <v>0.003448</v>
      </c>
      <c r="X24" s="1">
        <v>0.00344799</v>
      </c>
      <c r="Y24" s="1">
        <v>1</v>
      </c>
      <c r="Z24" s="1">
        <v>5</v>
      </c>
      <c r="AA24" s="1">
        <v>5</v>
      </c>
      <c r="AB24" s="1">
        <v>0.003448</v>
      </c>
      <c r="AC24" s="1">
        <v>0.00346637</v>
      </c>
      <c r="AD24" s="1">
        <v>1</v>
      </c>
      <c r="AE24" s="1">
        <f>ABS(S24-'true value and the measurement'!$F24)</f>
        <v>0.00262011</v>
      </c>
      <c r="AF24" s="1">
        <f>ABS(X24-'true value and the measurement'!$F24)</f>
        <v>0.00344799</v>
      </c>
      <c r="AG24" s="1">
        <f>ABS(AC24-'true value and the measurement'!$F24)</f>
        <v>0.00346637</v>
      </c>
      <c r="AH24" s="8">
        <f>(AE24)/'true value and the measurement'!$G24</f>
        <v>1.25966826923077</v>
      </c>
      <c r="AI24" s="8">
        <f>(AF24)/'true value and the measurement'!$G24</f>
        <v>1.6576875</v>
      </c>
      <c r="AJ24" s="8">
        <f>(AG24)/'true value and the measurement'!$G24</f>
        <v>1.66652403846154</v>
      </c>
    </row>
    <row r="25" hidden="1" spans="1:36">
      <c r="A25" s="1">
        <v>3</v>
      </c>
      <c r="B25" s="1">
        <v>2</v>
      </c>
      <c r="C25" s="1">
        <v>7</v>
      </c>
      <c r="D25" s="1">
        <v>7</v>
      </c>
      <c r="E25" s="1">
        <v>-0.001827</v>
      </c>
      <c r="F25" s="1">
        <v>0.00208</v>
      </c>
      <c r="G25" s="1">
        <v>0</v>
      </c>
      <c r="H25" s="1" t="s">
        <v>21</v>
      </c>
      <c r="J25" s="1">
        <v>5</v>
      </c>
      <c r="K25" s="1">
        <v>5</v>
      </c>
      <c r="N25" s="1">
        <v>-0.001827</v>
      </c>
      <c r="S25" s="1">
        <v>-0.00242461</v>
      </c>
      <c r="T25" s="1">
        <v>1</v>
      </c>
      <c r="U25" s="1">
        <v>5</v>
      </c>
      <c r="V25" s="1">
        <v>5</v>
      </c>
      <c r="W25" s="1">
        <v>-0.001827</v>
      </c>
      <c r="X25" s="1">
        <v>-0.00182698</v>
      </c>
      <c r="Y25" s="1">
        <v>1</v>
      </c>
      <c r="Z25" s="1">
        <v>5</v>
      </c>
      <c r="AA25" s="1">
        <v>5</v>
      </c>
      <c r="AB25" s="1">
        <v>-0.001827</v>
      </c>
      <c r="AC25" s="1">
        <v>-0.00207957</v>
      </c>
      <c r="AD25" s="1">
        <v>1</v>
      </c>
      <c r="AE25" s="1">
        <f>ABS(S25-'true value and the measurement'!$F25)</f>
        <v>0.00242461</v>
      </c>
      <c r="AF25" s="1">
        <f>ABS(X25-'true value and the measurement'!$F25)</f>
        <v>0.00182698</v>
      </c>
      <c r="AG25" s="1">
        <f>ABS(AC25-'true value and the measurement'!$F25)</f>
        <v>0.00207957</v>
      </c>
      <c r="AH25" s="8">
        <f>(AE25)/'true value and the measurement'!$G25</f>
        <v>1.16567788461538</v>
      </c>
      <c r="AI25" s="8">
        <f>(AF25)/'true value and the measurement'!$G25</f>
        <v>0.878355769230769</v>
      </c>
      <c r="AJ25" s="8">
        <f>(AG25)/'true value and the measurement'!$G25</f>
        <v>0.999793269230769</v>
      </c>
    </row>
    <row r="26" spans="1:36">
      <c r="A26" s="12">
        <v>3</v>
      </c>
      <c r="B26" s="12">
        <v>1</v>
      </c>
      <c r="C26" s="12">
        <v>4</v>
      </c>
      <c r="D26" s="12">
        <v>4</v>
      </c>
      <c r="E26" s="12">
        <v>-0.423111</v>
      </c>
      <c r="F26" s="12">
        <v>0.00527</v>
      </c>
      <c r="G26" s="12">
        <v>1</v>
      </c>
      <c r="H26" s="12" t="s">
        <v>21</v>
      </c>
      <c r="J26" s="1">
        <v>6</v>
      </c>
      <c r="K26" s="1">
        <v>6</v>
      </c>
      <c r="L26" s="1">
        <v>-0.478</v>
      </c>
      <c r="M26" s="1">
        <v>-0.423111</v>
      </c>
      <c r="N26" s="1">
        <v>-0.467763</v>
      </c>
      <c r="O26" s="1">
        <f>N26-(-0.478)</f>
        <v>0.010237</v>
      </c>
      <c r="P26" s="1">
        <v>-0.429855</v>
      </c>
      <c r="Q26" s="9">
        <f>P26+0.478</f>
        <v>0.048145</v>
      </c>
      <c r="S26" s="1">
        <v>-0.431556</v>
      </c>
      <c r="T26" s="1">
        <v>1</v>
      </c>
      <c r="U26" s="1">
        <v>6</v>
      </c>
      <c r="V26" s="1">
        <v>6</v>
      </c>
      <c r="W26" s="1">
        <v>-0.423111</v>
      </c>
      <c r="X26" s="1">
        <v>-0.432528</v>
      </c>
      <c r="Y26" s="1">
        <v>1</v>
      </c>
      <c r="Z26" s="1">
        <v>6</v>
      </c>
      <c r="AA26" s="1">
        <v>6</v>
      </c>
      <c r="AB26" s="1">
        <v>-0.423111</v>
      </c>
      <c r="AC26" s="1">
        <v>-0.427846</v>
      </c>
      <c r="AD26" s="1">
        <v>1</v>
      </c>
      <c r="AE26" s="1">
        <f>ABS(S26-'true value and the measurement'!$F26)</f>
        <v>0.046444</v>
      </c>
      <c r="AF26" s="1">
        <f>ABS(X26-'true value and the measurement'!$F26)</f>
        <v>0.045472</v>
      </c>
      <c r="AG26" s="1">
        <f>ABS(AC26-'true value and the measurement'!$F26)</f>
        <v>0.050154</v>
      </c>
      <c r="AH26" s="8">
        <f>(AE26)/'true value and the measurement'!$G26</f>
        <v>8.81792291627112</v>
      </c>
      <c r="AI26" s="8">
        <f>(AF26)/'true value and the measurement'!$G26</f>
        <v>8.63337763432693</v>
      </c>
      <c r="AJ26" s="8">
        <f>(AG26)/'true value and the measurement'!$G26</f>
        <v>9.52230871463831</v>
      </c>
    </row>
    <row r="27" spans="1:36">
      <c r="A27" s="12">
        <v>3</v>
      </c>
      <c r="B27" s="12">
        <v>2</v>
      </c>
      <c r="C27" s="12">
        <v>4</v>
      </c>
      <c r="D27" s="12">
        <v>4</v>
      </c>
      <c r="E27" s="12">
        <v>0.029817</v>
      </c>
      <c r="F27" s="12">
        <v>0.00234</v>
      </c>
      <c r="G27" s="12">
        <v>1</v>
      </c>
      <c r="H27" s="12" t="s">
        <v>21</v>
      </c>
      <c r="J27" s="1">
        <v>6</v>
      </c>
      <c r="K27" s="1">
        <v>6</v>
      </c>
      <c r="L27" s="1">
        <v>0.039</v>
      </c>
      <c r="M27" s="1">
        <v>0.029817</v>
      </c>
      <c r="N27" s="1">
        <v>0.0293888</v>
      </c>
      <c r="O27" s="1">
        <f>N27-0.039</f>
        <v>-0.0096112</v>
      </c>
      <c r="P27" s="1">
        <v>0.0293103</v>
      </c>
      <c r="Q27" s="1">
        <f>P27-0.039</f>
        <v>-0.0096897</v>
      </c>
      <c r="S27" s="1">
        <v>0.0288555</v>
      </c>
      <c r="T27" s="1">
        <v>1</v>
      </c>
      <c r="U27" s="1">
        <v>6</v>
      </c>
      <c r="V27" s="1">
        <v>6</v>
      </c>
      <c r="W27" s="1">
        <v>0.029817</v>
      </c>
      <c r="X27" s="1">
        <v>0.0294297</v>
      </c>
      <c r="Y27" s="1">
        <v>1</v>
      </c>
      <c r="Z27" s="1">
        <v>6</v>
      </c>
      <c r="AA27" s="1">
        <v>6</v>
      </c>
      <c r="AB27" s="1">
        <v>0.029817</v>
      </c>
      <c r="AC27" s="1">
        <v>0.0299641</v>
      </c>
      <c r="AD27" s="1">
        <v>1</v>
      </c>
      <c r="AE27" s="1">
        <f>ABS(S27-'true value and the measurement'!$F27)</f>
        <v>0.0101445</v>
      </c>
      <c r="AF27" s="1">
        <f>ABS(X27-'true value and the measurement'!$F27)</f>
        <v>0.0095703</v>
      </c>
      <c r="AG27" s="1">
        <f>ABS(AC27-'true value and the measurement'!$F27)</f>
        <v>0.0090359</v>
      </c>
      <c r="AH27" s="8">
        <f>(AE27)/'true value and the measurement'!$G27</f>
        <v>4.33525641025641</v>
      </c>
      <c r="AI27" s="8">
        <f>(AF27)/'true value and the measurement'!$G27</f>
        <v>4.08987179487179</v>
      </c>
      <c r="AJ27" s="8">
        <f>(AG27)/'true value and the measurement'!$G27</f>
        <v>3.86149572649573</v>
      </c>
    </row>
    <row r="28" hidden="1" spans="1:36">
      <c r="A28" s="1">
        <v>3</v>
      </c>
      <c r="B28" s="1">
        <v>1</v>
      </c>
      <c r="C28" s="1">
        <v>10</v>
      </c>
      <c r="D28" s="1">
        <v>10</v>
      </c>
      <c r="E28" s="1">
        <v>-0.090363</v>
      </c>
      <c r="F28" s="1">
        <v>0.00268</v>
      </c>
      <c r="G28" s="1">
        <v>0</v>
      </c>
      <c r="H28" s="1" t="s">
        <v>21</v>
      </c>
      <c r="J28" s="1">
        <v>7</v>
      </c>
      <c r="K28" s="1">
        <v>7</v>
      </c>
      <c r="N28" s="1">
        <v>-0.090363</v>
      </c>
      <c r="S28" s="1">
        <v>-0.0902996</v>
      </c>
      <c r="T28" s="1">
        <v>1</v>
      </c>
      <c r="U28" s="1">
        <v>7</v>
      </c>
      <c r="V28" s="1">
        <v>7</v>
      </c>
      <c r="W28" s="1">
        <v>-0.090363</v>
      </c>
      <c r="X28" s="1">
        <v>-0.0904386</v>
      </c>
      <c r="Y28" s="1">
        <v>1</v>
      </c>
      <c r="Z28" s="1">
        <v>7</v>
      </c>
      <c r="AA28" s="1">
        <v>7</v>
      </c>
      <c r="AB28" s="1">
        <v>-0.090363</v>
      </c>
      <c r="AC28" s="1">
        <v>-0.0896866</v>
      </c>
      <c r="AD28" s="1">
        <v>1</v>
      </c>
      <c r="AE28" s="1">
        <f>ABS(S28-'true value and the measurement'!$F28)</f>
        <v>0.000299599999999997</v>
      </c>
      <c r="AF28" s="1">
        <f>ABS(X28-'true value and the measurement'!$F28)</f>
        <v>0.000438599999999997</v>
      </c>
      <c r="AG28" s="1">
        <f>ABS(AC28-'true value and the measurement'!$F28)</f>
        <v>0.000313399999999991</v>
      </c>
      <c r="AH28" s="8">
        <f>(AE28)/'true value and the measurement'!$G28</f>
        <v>0.111791044776118</v>
      </c>
      <c r="AI28" s="8">
        <f>(AF28)/'true value and the measurement'!$G28</f>
        <v>0.163656716417909</v>
      </c>
      <c r="AJ28" s="8">
        <f>(AG28)/'true value and the measurement'!$G28</f>
        <v>0.11694029850746</v>
      </c>
    </row>
    <row r="29" hidden="1" spans="1:36">
      <c r="A29" s="1">
        <v>3</v>
      </c>
      <c r="B29" s="1">
        <v>2</v>
      </c>
      <c r="C29" s="1">
        <v>10</v>
      </c>
      <c r="D29" s="1">
        <v>10</v>
      </c>
      <c r="E29" s="1">
        <v>-0.058649</v>
      </c>
      <c r="F29" s="1">
        <v>0.00247</v>
      </c>
      <c r="G29" s="1">
        <v>0</v>
      </c>
      <c r="H29" s="1" t="s">
        <v>21</v>
      </c>
      <c r="J29" s="1">
        <v>7</v>
      </c>
      <c r="K29" s="1">
        <v>7</v>
      </c>
      <c r="N29" s="1">
        <v>-0.058649</v>
      </c>
      <c r="S29" s="1">
        <v>-0.0589728</v>
      </c>
      <c r="T29" s="1">
        <v>1</v>
      </c>
      <c r="U29" s="1">
        <v>7</v>
      </c>
      <c r="V29" s="1">
        <v>7</v>
      </c>
      <c r="W29" s="1">
        <v>-0.058649</v>
      </c>
      <c r="X29" s="1">
        <v>-0.0593815</v>
      </c>
      <c r="Y29" s="1">
        <v>1</v>
      </c>
      <c r="Z29" s="1">
        <v>7</v>
      </c>
      <c r="AA29" s="1">
        <v>7</v>
      </c>
      <c r="AB29" s="1">
        <v>-0.058649</v>
      </c>
      <c r="AC29" s="1">
        <v>-0.0586241</v>
      </c>
      <c r="AD29" s="1">
        <v>1</v>
      </c>
      <c r="AE29" s="1">
        <f>ABS(S29-'true value and the measurement'!$F29)</f>
        <v>0.000972799999999996</v>
      </c>
      <c r="AF29" s="1">
        <f>ABS(X29-'true value and the measurement'!$F29)</f>
        <v>0.00138149999999999</v>
      </c>
      <c r="AG29" s="1">
        <f>ABS(AC29-'true value and the measurement'!$F29)</f>
        <v>0.000624099999999995</v>
      </c>
      <c r="AH29" s="8">
        <f>(AE29)/'true value and the measurement'!$G29</f>
        <v>0.39432509120389</v>
      </c>
      <c r="AI29" s="8">
        <f>(AF29)/'true value and the measurement'!$G29</f>
        <v>0.559991892987432</v>
      </c>
      <c r="AJ29" s="8">
        <f>(AG29)/'true value and the measurement'!$G29</f>
        <v>0.252979327117955</v>
      </c>
    </row>
    <row r="30" hidden="1" spans="1:36">
      <c r="A30" s="1">
        <v>3</v>
      </c>
      <c r="B30" s="1">
        <v>1</v>
      </c>
      <c r="C30" s="1">
        <v>11</v>
      </c>
      <c r="D30" s="1">
        <v>11</v>
      </c>
      <c r="E30" s="1">
        <v>-0.036165</v>
      </c>
      <c r="F30" s="1">
        <v>0.00231</v>
      </c>
      <c r="G30" s="1">
        <v>0</v>
      </c>
      <c r="H30" s="1" t="s">
        <v>21</v>
      </c>
      <c r="J30" s="1">
        <v>8</v>
      </c>
      <c r="K30" s="1">
        <v>8</v>
      </c>
      <c r="N30" s="1">
        <v>-0.036165</v>
      </c>
      <c r="S30" s="1">
        <v>-0.038217</v>
      </c>
      <c r="T30" s="1">
        <v>1</v>
      </c>
      <c r="U30" s="1">
        <v>8</v>
      </c>
      <c r="V30" s="1">
        <v>8</v>
      </c>
      <c r="W30" s="1">
        <v>-0.036165</v>
      </c>
      <c r="X30" s="1">
        <v>-0.036165</v>
      </c>
      <c r="Y30" s="1">
        <v>1</v>
      </c>
      <c r="Z30" s="1">
        <v>8</v>
      </c>
      <c r="AA30" s="1">
        <v>8</v>
      </c>
      <c r="AB30" s="1">
        <v>-0.036165</v>
      </c>
      <c r="AC30" s="1">
        <v>-0.0375</v>
      </c>
      <c r="AD30" s="1">
        <v>1</v>
      </c>
      <c r="AE30" s="1">
        <f>ABS(S30-'true value and the measurement'!$F30)</f>
        <v>0.003217</v>
      </c>
      <c r="AF30" s="1">
        <f>ABS(X30-'true value and the measurement'!$F30)</f>
        <v>0.001165</v>
      </c>
      <c r="AG30" s="1">
        <f>ABS(AC30-'true value and the measurement'!$F30)</f>
        <v>0.0025</v>
      </c>
      <c r="AH30" s="8">
        <f>(AE30)/'true value and the measurement'!$G30</f>
        <v>1.39083441418072</v>
      </c>
      <c r="AI30" s="8">
        <f>(AF30)/'true value and the measurement'!$G30</f>
        <v>0.503674881106787</v>
      </c>
      <c r="AJ30" s="8">
        <f>(AG30)/'true value and the measurement'!$G30</f>
        <v>1.08084738434933</v>
      </c>
    </row>
    <row r="31" hidden="1" spans="1:36">
      <c r="A31" s="1">
        <v>3</v>
      </c>
      <c r="B31" s="1">
        <v>2</v>
      </c>
      <c r="C31" s="1">
        <v>11</v>
      </c>
      <c r="D31" s="1">
        <v>11</v>
      </c>
      <c r="E31" s="1">
        <v>-0.014254</v>
      </c>
      <c r="F31" s="1">
        <v>0.0022</v>
      </c>
      <c r="G31" s="1">
        <v>0</v>
      </c>
      <c r="H31" s="1" t="s">
        <v>21</v>
      </c>
      <c r="J31" s="1">
        <v>8</v>
      </c>
      <c r="K31" s="1">
        <v>8</v>
      </c>
      <c r="N31" s="1">
        <v>-0.014254</v>
      </c>
      <c r="S31" s="1">
        <v>-0.0160962</v>
      </c>
      <c r="T31" s="1">
        <v>1</v>
      </c>
      <c r="U31" s="1">
        <v>8</v>
      </c>
      <c r="V31" s="1">
        <v>8</v>
      </c>
      <c r="W31" s="1">
        <v>-0.014254</v>
      </c>
      <c r="X31" s="1">
        <v>-0.014254</v>
      </c>
      <c r="Y31" s="1">
        <v>1</v>
      </c>
      <c r="Z31" s="1">
        <v>8</v>
      </c>
      <c r="AA31" s="1">
        <v>8</v>
      </c>
      <c r="AB31" s="1">
        <v>-0.014254</v>
      </c>
      <c r="AC31" s="1">
        <v>-0.0159801</v>
      </c>
      <c r="AD31" s="1">
        <v>1</v>
      </c>
      <c r="AE31" s="1">
        <f>ABS(S31-'true value and the measurement'!$F31)</f>
        <v>0.0019038</v>
      </c>
      <c r="AF31" s="1">
        <f>ABS(X31-'true value and the measurement'!$F31)</f>
        <v>0.003746</v>
      </c>
      <c r="AG31" s="1">
        <f>ABS(AC31-'true value and the measurement'!$F31)</f>
        <v>0.0020199</v>
      </c>
      <c r="AH31" s="8">
        <f>(AE31)/'true value and the measurement'!$G31</f>
        <v>0.865363636363635</v>
      </c>
      <c r="AI31" s="8">
        <f>(AF31)/'true value and the measurement'!$G31</f>
        <v>1.70272727272727</v>
      </c>
      <c r="AJ31" s="8">
        <f>(AG31)/'true value and the measurement'!$G31</f>
        <v>0.918136363636363</v>
      </c>
    </row>
    <row r="32" hidden="1" spans="1:36">
      <c r="A32" s="1">
        <v>3</v>
      </c>
      <c r="B32" s="1">
        <v>1</v>
      </c>
      <c r="C32" s="1">
        <v>9</v>
      </c>
      <c r="D32" s="1">
        <v>9</v>
      </c>
      <c r="E32" s="1">
        <v>-0.296061</v>
      </c>
      <c r="F32" s="1">
        <v>0.00405</v>
      </c>
      <c r="G32" s="1">
        <v>0</v>
      </c>
      <c r="H32" s="1" t="s">
        <v>21</v>
      </c>
      <c r="J32" s="1">
        <v>9</v>
      </c>
      <c r="K32" s="1">
        <v>9</v>
      </c>
      <c r="N32" s="1">
        <v>-0.296061</v>
      </c>
      <c r="S32" s="1">
        <v>-0.297925</v>
      </c>
      <c r="T32" s="1">
        <v>1</v>
      </c>
      <c r="U32" s="1">
        <v>9</v>
      </c>
      <c r="V32" s="1">
        <v>9</v>
      </c>
      <c r="W32" s="1">
        <v>-0.296061</v>
      </c>
      <c r="X32" s="1">
        <v>-0.296346</v>
      </c>
      <c r="Y32" s="1">
        <v>1</v>
      </c>
      <c r="Z32" s="1">
        <v>9</v>
      </c>
      <c r="AA32" s="1">
        <v>9</v>
      </c>
      <c r="AB32" s="1">
        <v>-0.296061</v>
      </c>
      <c r="AC32" s="1">
        <v>-0.295027</v>
      </c>
      <c r="AD32" s="1">
        <v>1</v>
      </c>
      <c r="AE32" s="1">
        <f>ABS(S32-'true value and the measurement'!$F32)</f>
        <v>0.00292500000000001</v>
      </c>
      <c r="AF32" s="1">
        <f>ABS(X32-'true value and the measurement'!$F32)</f>
        <v>0.00134600000000001</v>
      </c>
      <c r="AG32" s="1">
        <f>ABS(AC32-'true value and the measurement'!$F32)</f>
        <v>2.69999999999992e-5</v>
      </c>
      <c r="AH32" s="8">
        <f>(AE32)/'true value and the measurement'!$G32</f>
        <v>0.722757598220907</v>
      </c>
      <c r="AI32" s="8">
        <f>(AF32)/'true value and the measurement'!$G32</f>
        <v>0.332592043489008</v>
      </c>
      <c r="AJ32" s="8">
        <f>(AG32)/'true value and the measurement'!$G32</f>
        <v>0.00667160859896201</v>
      </c>
    </row>
    <row r="33" hidden="1" spans="1:36">
      <c r="A33" s="1">
        <v>3</v>
      </c>
      <c r="B33" s="1">
        <v>2</v>
      </c>
      <c r="C33" s="1">
        <v>9</v>
      </c>
      <c r="D33" s="1">
        <v>9</v>
      </c>
      <c r="E33" s="1">
        <v>-0.162896</v>
      </c>
      <c r="F33" s="1">
        <v>0.00319</v>
      </c>
      <c r="G33" s="1">
        <v>0</v>
      </c>
      <c r="H33" s="1" t="s">
        <v>21</v>
      </c>
      <c r="J33" s="1">
        <v>9</v>
      </c>
      <c r="K33" s="1">
        <v>9</v>
      </c>
      <c r="N33" s="1">
        <v>-0.162896</v>
      </c>
      <c r="S33" s="1">
        <v>-0.163115</v>
      </c>
      <c r="T33" s="1">
        <v>1</v>
      </c>
      <c r="U33" s="1">
        <v>9</v>
      </c>
      <c r="V33" s="1">
        <v>9</v>
      </c>
      <c r="W33" s="1">
        <v>-0.162896</v>
      </c>
      <c r="X33" s="1">
        <v>-0.162926</v>
      </c>
      <c r="Y33" s="1">
        <v>1</v>
      </c>
      <c r="Z33" s="1">
        <v>9</v>
      </c>
      <c r="AA33" s="1">
        <v>9</v>
      </c>
      <c r="AB33" s="1">
        <v>-0.162896</v>
      </c>
      <c r="AC33" s="1">
        <v>-0.161963</v>
      </c>
      <c r="AD33" s="1">
        <v>1</v>
      </c>
      <c r="AE33" s="1">
        <f>ABS(S33-'true value and the measurement'!$F33)</f>
        <v>0.002885</v>
      </c>
      <c r="AF33" s="1">
        <f>ABS(X33-'true value and the measurement'!$F33)</f>
        <v>0.00307400000000002</v>
      </c>
      <c r="AG33" s="1">
        <f>ABS(AC33-'true value and the measurement'!$F33)</f>
        <v>0.00403700000000001</v>
      </c>
      <c r="AH33" s="8">
        <f>(AE33)/'true value and the measurement'!$G33</f>
        <v>0.905240037652965</v>
      </c>
      <c r="AI33" s="8">
        <f>(AF33)/'true value and the measurement'!$G33</f>
        <v>0.964543457797308</v>
      </c>
      <c r="AJ33" s="8">
        <f>(AG33)/'true value and the measurement'!$G33</f>
        <v>1.26670850329464</v>
      </c>
    </row>
    <row r="34" hidden="1" spans="1:36">
      <c r="A34" s="1">
        <v>3</v>
      </c>
      <c r="B34" s="1">
        <v>1</v>
      </c>
      <c r="C34" s="1">
        <v>12</v>
      </c>
      <c r="D34" s="1">
        <v>12</v>
      </c>
      <c r="E34" s="1">
        <v>-0.059413</v>
      </c>
      <c r="F34" s="1">
        <v>0.00249</v>
      </c>
      <c r="G34" s="1">
        <v>0</v>
      </c>
      <c r="H34" s="1" t="s">
        <v>21</v>
      </c>
      <c r="J34" s="1">
        <v>10</v>
      </c>
      <c r="K34" s="1">
        <v>10</v>
      </c>
      <c r="N34" s="1">
        <v>-0.059413</v>
      </c>
      <c r="S34" s="1">
        <v>-0.0617019</v>
      </c>
      <c r="T34" s="1">
        <v>1</v>
      </c>
      <c r="U34" s="1">
        <v>10</v>
      </c>
      <c r="V34" s="1">
        <v>10</v>
      </c>
      <c r="W34" s="1">
        <v>-0.059413</v>
      </c>
      <c r="X34" s="1">
        <v>-0.0612214</v>
      </c>
      <c r="Y34" s="1">
        <v>1</v>
      </c>
      <c r="Z34" s="1">
        <v>10</v>
      </c>
      <c r="AA34" s="1">
        <v>10</v>
      </c>
      <c r="AB34" s="1">
        <v>-0.059413</v>
      </c>
      <c r="AC34" s="1">
        <v>-0.0606819</v>
      </c>
      <c r="AD34" s="1">
        <v>1</v>
      </c>
      <c r="AE34" s="1">
        <f>ABS(S34-'true value and the measurement'!$F34)</f>
        <v>0.000701899999999998</v>
      </c>
      <c r="AF34" s="1">
        <f>ABS(X34-'true value and the measurement'!$F34)</f>
        <v>0.000221400000000004</v>
      </c>
      <c r="AG34" s="1">
        <f>ABS(AC34-'true value and the measurement'!$F34)</f>
        <v>0.000318100000000002</v>
      </c>
      <c r="AH34" s="8">
        <f>(AE34)/'true value and the measurement'!$G34</f>
        <v>0.282227583433855</v>
      </c>
      <c r="AI34" s="8">
        <f>(AF34)/'true value and the measurement'!$G34</f>
        <v>0.089022919179736</v>
      </c>
      <c r="AJ34" s="8">
        <f>(AG34)/'true value and the measurement'!$G34</f>
        <v>0.127905106554082</v>
      </c>
    </row>
    <row r="35" hidden="1" spans="1:36">
      <c r="A35" s="1">
        <v>3</v>
      </c>
      <c r="B35" s="1">
        <v>2</v>
      </c>
      <c r="C35" s="1">
        <v>12</v>
      </c>
      <c r="D35" s="1">
        <v>12</v>
      </c>
      <c r="E35" s="1">
        <v>-0.013612</v>
      </c>
      <c r="F35" s="1">
        <v>0.00219</v>
      </c>
      <c r="G35" s="1">
        <v>0</v>
      </c>
      <c r="H35" s="1" t="s">
        <v>21</v>
      </c>
      <c r="J35" s="1">
        <v>10</v>
      </c>
      <c r="K35" s="1">
        <v>10</v>
      </c>
      <c r="N35" s="1">
        <v>-0.013612</v>
      </c>
      <c r="S35" s="1">
        <v>-0.0132314</v>
      </c>
      <c r="T35" s="1">
        <v>1</v>
      </c>
      <c r="U35" s="1">
        <v>10</v>
      </c>
      <c r="V35" s="1">
        <v>10</v>
      </c>
      <c r="W35" s="1">
        <v>-0.013612</v>
      </c>
      <c r="X35" s="1">
        <v>-0.0134004</v>
      </c>
      <c r="Y35" s="1">
        <v>1</v>
      </c>
      <c r="Z35" s="1">
        <v>10</v>
      </c>
      <c r="AA35" s="1">
        <v>10</v>
      </c>
      <c r="AB35" s="1">
        <v>-0.013612</v>
      </c>
      <c r="AC35" s="1">
        <v>-0.013198</v>
      </c>
      <c r="AD35" s="1">
        <v>1</v>
      </c>
      <c r="AE35" s="1">
        <f>ABS(S35-'true value and the measurement'!$F35)</f>
        <v>0.0027686</v>
      </c>
      <c r="AF35" s="1">
        <f>ABS(X35-'true value and the measurement'!$F35)</f>
        <v>0.0025996</v>
      </c>
      <c r="AG35" s="1">
        <f>ABS(AC35-'true value and the measurement'!$F35)</f>
        <v>0.002802</v>
      </c>
      <c r="AH35" s="8">
        <f>(AE35)/'true value and the measurement'!$G35</f>
        <v>1.26593507087334</v>
      </c>
      <c r="AI35" s="8">
        <f>(AF35)/'true value and the measurement'!$G35</f>
        <v>1.18866026520348</v>
      </c>
      <c r="AJ35" s="8">
        <f>(AG35)/'true value and the measurement'!$G35</f>
        <v>1.28120713305899</v>
      </c>
    </row>
    <row r="36" hidden="1" spans="1:36">
      <c r="A36" s="1">
        <v>3</v>
      </c>
      <c r="B36" s="1">
        <v>1</v>
      </c>
      <c r="C36" s="1">
        <v>6</v>
      </c>
      <c r="D36" s="1">
        <v>6</v>
      </c>
      <c r="E36" s="1">
        <v>-0.109167</v>
      </c>
      <c r="F36" s="1">
        <v>0.00283</v>
      </c>
      <c r="G36" s="1">
        <v>0</v>
      </c>
      <c r="H36" s="1" t="s">
        <v>21</v>
      </c>
      <c r="J36" s="1">
        <v>11</v>
      </c>
      <c r="K36" s="1">
        <v>11</v>
      </c>
      <c r="N36" s="1">
        <v>-0.109167</v>
      </c>
      <c r="S36" s="1">
        <v>-0.112782</v>
      </c>
      <c r="T36" s="1">
        <v>1</v>
      </c>
      <c r="U36" s="1">
        <v>11</v>
      </c>
      <c r="V36" s="1">
        <v>11</v>
      </c>
      <c r="W36" s="1">
        <v>-0.109167</v>
      </c>
      <c r="X36" s="1">
        <v>-0.111925</v>
      </c>
      <c r="Y36" s="1">
        <v>1</v>
      </c>
      <c r="Z36" s="1">
        <v>11</v>
      </c>
      <c r="AA36" s="1">
        <v>11</v>
      </c>
      <c r="AB36" s="1">
        <v>-0.109167</v>
      </c>
      <c r="AC36" s="1">
        <v>-0.110818</v>
      </c>
      <c r="AD36" s="1">
        <v>1</v>
      </c>
      <c r="AE36" s="1">
        <f>ABS(S36-'true value and the measurement'!$F36)</f>
        <v>0.000781999999999991</v>
      </c>
      <c r="AF36" s="1">
        <f>ABS(X36-'true value and the measurement'!$F36)</f>
        <v>7.50000000000056e-5</v>
      </c>
      <c r="AG36" s="1">
        <f>ABS(AC36-'true value and the measurement'!$F36)</f>
        <v>0.001182</v>
      </c>
      <c r="AH36" s="8">
        <f>(AE36)/'true value and the measurement'!$G36</f>
        <v>0.276618323310927</v>
      </c>
      <c r="AI36" s="8">
        <f>(AF36)/'true value and the measurement'!$G36</f>
        <v>0.0265298903431219</v>
      </c>
      <c r="AJ36" s="8">
        <f>(AG36)/'true value and the measurement'!$G36</f>
        <v>0.418111071807571</v>
      </c>
    </row>
    <row r="37" hidden="1" spans="1:36">
      <c r="A37" s="1">
        <v>3</v>
      </c>
      <c r="B37" s="1">
        <v>2</v>
      </c>
      <c r="C37" s="1">
        <v>6</v>
      </c>
      <c r="D37" s="1">
        <v>6</v>
      </c>
      <c r="E37" s="1">
        <v>0.107201</v>
      </c>
      <c r="F37" s="1">
        <v>0.00279</v>
      </c>
      <c r="G37" s="1">
        <v>0</v>
      </c>
      <c r="H37" s="1" t="s">
        <v>21</v>
      </c>
      <c r="J37" s="1">
        <v>11</v>
      </c>
      <c r="K37" s="1">
        <v>11</v>
      </c>
      <c r="N37" s="1">
        <v>0.107201</v>
      </c>
      <c r="S37" s="1">
        <v>0.106277</v>
      </c>
      <c r="T37" s="1">
        <v>1</v>
      </c>
      <c r="U37" s="1">
        <v>11</v>
      </c>
      <c r="V37" s="1">
        <v>11</v>
      </c>
      <c r="W37" s="1">
        <v>0.107201</v>
      </c>
      <c r="X37" s="1">
        <v>0.105748</v>
      </c>
      <c r="Y37" s="1">
        <v>1</v>
      </c>
      <c r="Z37" s="1">
        <v>11</v>
      </c>
      <c r="AA37" s="1">
        <v>11</v>
      </c>
      <c r="AB37" s="1">
        <v>0.107201</v>
      </c>
      <c r="AC37" s="1">
        <v>0.106378</v>
      </c>
      <c r="AD37" s="1">
        <v>1</v>
      </c>
      <c r="AE37" s="1">
        <f>ABS(S37-'true value and the measurement'!$F37)</f>
        <v>0.000389</v>
      </c>
      <c r="AF37" s="1">
        <f>ABS(X37-'true value and the measurement'!$F37)</f>
        <v>0.000140000000000001</v>
      </c>
      <c r="AG37" s="1">
        <f>ABS(AC37-'true value and the measurement'!$F37)</f>
        <v>0.000490000000000004</v>
      </c>
      <c r="AH37" s="8">
        <f>(AE37)/'true value and the measurement'!$G37</f>
        <v>0.139626704953338</v>
      </c>
      <c r="AI37" s="8">
        <f>(AF37)/'true value and the measurement'!$G37</f>
        <v>0.0502512562814075</v>
      </c>
      <c r="AJ37" s="8">
        <f>(AG37)/'true value and the measurement'!$G37</f>
        <v>0.175879396984926</v>
      </c>
    </row>
    <row r="38" hidden="1" spans="1:36">
      <c r="A38" s="1">
        <v>3</v>
      </c>
      <c r="B38" s="1">
        <v>1</v>
      </c>
      <c r="C38" s="1">
        <v>13</v>
      </c>
      <c r="D38" s="1">
        <v>13</v>
      </c>
      <c r="E38" s="1">
        <v>-0.127598</v>
      </c>
      <c r="F38" s="1">
        <v>0.00298</v>
      </c>
      <c r="G38" s="1">
        <v>0</v>
      </c>
      <c r="H38" s="1" t="s">
        <v>21</v>
      </c>
      <c r="J38" s="1">
        <v>12</v>
      </c>
      <c r="K38" s="1">
        <v>12</v>
      </c>
      <c r="N38" s="1">
        <v>-0.127598</v>
      </c>
      <c r="S38" s="1">
        <v>-0.131321</v>
      </c>
      <c r="T38" s="1">
        <v>1</v>
      </c>
      <c r="U38" s="1">
        <v>12</v>
      </c>
      <c r="V38" s="1">
        <v>12</v>
      </c>
      <c r="W38" s="1">
        <v>-0.127598</v>
      </c>
      <c r="X38" s="1">
        <v>-0.13097</v>
      </c>
      <c r="Y38" s="1">
        <v>1</v>
      </c>
      <c r="Z38" s="1">
        <v>12</v>
      </c>
      <c r="AA38" s="1">
        <v>12</v>
      </c>
      <c r="AB38" s="1">
        <v>-0.127598</v>
      </c>
      <c r="AC38" s="1">
        <v>-0.130435</v>
      </c>
      <c r="AD38" s="1">
        <v>1</v>
      </c>
      <c r="AE38" s="1">
        <f>ABS(S38-'true value and the measurement'!$F38)</f>
        <v>0.00367900000000002</v>
      </c>
      <c r="AF38" s="1">
        <f>ABS(X38-'true value and the measurement'!$F38)</f>
        <v>0.00403000000000001</v>
      </c>
      <c r="AG38" s="1">
        <f>ABS(AC38-'true value and the measurement'!$F38)</f>
        <v>0.00456500000000001</v>
      </c>
      <c r="AH38" s="8">
        <f>(AE38)/'true value and the measurement'!$G38</f>
        <v>1.23456375838927</v>
      </c>
      <c r="AI38" s="8">
        <f>(AF38)/'true value and the measurement'!$G38</f>
        <v>1.35234899328859</v>
      </c>
      <c r="AJ38" s="8">
        <f>(AG38)/'true value and the measurement'!$G38</f>
        <v>1.53187919463088</v>
      </c>
    </row>
    <row r="39" hidden="1" spans="1:36">
      <c r="A39" s="1">
        <v>3</v>
      </c>
      <c r="B39" s="1">
        <v>2</v>
      </c>
      <c r="C39" s="1">
        <v>13</v>
      </c>
      <c r="D39" s="1">
        <v>13</v>
      </c>
      <c r="E39" s="1">
        <v>-0.058815</v>
      </c>
      <c r="F39" s="1">
        <v>0.00247</v>
      </c>
      <c r="G39" s="1">
        <v>0</v>
      </c>
      <c r="H39" s="1" t="s">
        <v>21</v>
      </c>
      <c r="J39" s="1">
        <v>12</v>
      </c>
      <c r="K39" s="1">
        <v>12</v>
      </c>
      <c r="N39" s="1">
        <v>-0.058815</v>
      </c>
      <c r="S39" s="1">
        <v>-0.0586054</v>
      </c>
      <c r="T39" s="1">
        <v>1</v>
      </c>
      <c r="U39" s="1">
        <v>12</v>
      </c>
      <c r="V39" s="1">
        <v>12</v>
      </c>
      <c r="W39" s="1">
        <v>-0.058815</v>
      </c>
      <c r="X39" s="1">
        <v>-0.0588248</v>
      </c>
      <c r="Y39" s="1">
        <v>1</v>
      </c>
      <c r="Z39" s="1">
        <v>12</v>
      </c>
      <c r="AA39" s="1">
        <v>12</v>
      </c>
      <c r="AB39" s="1">
        <v>-0.058815</v>
      </c>
      <c r="AC39" s="1">
        <v>-0.0586274</v>
      </c>
      <c r="AD39" s="1">
        <v>1</v>
      </c>
      <c r="AE39" s="1">
        <f>ABS(S39-'true value and the measurement'!$F39)</f>
        <v>0.000605399999999999</v>
      </c>
      <c r="AF39" s="1">
        <f>ABS(X39-'true value and the measurement'!$F39)</f>
        <v>0.000824799999999994</v>
      </c>
      <c r="AG39" s="1">
        <f>ABS(AC39-'true value and the measurement'!$F39)</f>
        <v>0.0006274</v>
      </c>
      <c r="AH39" s="8">
        <f>(AE39)/'true value and the measurement'!$G39</f>
        <v>0.245399270368869</v>
      </c>
      <c r="AI39" s="8">
        <f>(AF39)/'true value and the measurement'!$G39</f>
        <v>0.334333198216455</v>
      </c>
      <c r="AJ39" s="8">
        <f>(AG39)/'true value and the measurement'!$G39</f>
        <v>0.254316984191326</v>
      </c>
    </row>
    <row r="40" hidden="1" spans="1:36">
      <c r="A40" s="1">
        <v>3</v>
      </c>
      <c r="B40" s="1">
        <v>1</v>
      </c>
      <c r="C40" s="1">
        <v>14</v>
      </c>
      <c r="D40" s="1">
        <v>14</v>
      </c>
      <c r="E40" s="1">
        <v>-0.150546</v>
      </c>
      <c r="F40" s="1">
        <v>0.00307</v>
      </c>
      <c r="G40" s="1">
        <v>0</v>
      </c>
      <c r="H40" s="1" t="s">
        <v>21</v>
      </c>
      <c r="J40" s="1">
        <v>13</v>
      </c>
      <c r="K40" s="1">
        <v>13</v>
      </c>
      <c r="N40" s="1">
        <v>-0.150546</v>
      </c>
      <c r="S40" s="1">
        <v>-0.152077</v>
      </c>
      <c r="T40" s="1">
        <v>1</v>
      </c>
      <c r="U40" s="1">
        <v>13</v>
      </c>
      <c r="V40" s="1">
        <v>13</v>
      </c>
      <c r="W40" s="1">
        <v>-0.150546</v>
      </c>
      <c r="X40" s="1">
        <v>-0.151606</v>
      </c>
      <c r="Y40" s="1">
        <v>1</v>
      </c>
      <c r="Z40" s="1">
        <v>13</v>
      </c>
      <c r="AA40" s="1">
        <v>13</v>
      </c>
      <c r="AB40" s="1">
        <v>-0.150546</v>
      </c>
      <c r="AC40" s="1">
        <v>-0.151335</v>
      </c>
      <c r="AD40" s="1">
        <v>1</v>
      </c>
      <c r="AE40" s="1">
        <f>ABS(S40-'true value and the measurement'!$F40)</f>
        <v>0.003077</v>
      </c>
      <c r="AF40" s="1">
        <f>ABS(X40-'true value and the measurement'!$F40)</f>
        <v>0.002606</v>
      </c>
      <c r="AG40" s="1">
        <f>ABS(AC40-'true value and the measurement'!$F40)</f>
        <v>0.002335</v>
      </c>
      <c r="AH40" s="8">
        <f>(AE40)/'true value and the measurement'!$G40</f>
        <v>1.00130165961601</v>
      </c>
      <c r="AI40" s="8">
        <f>(AF40)/'true value and the measurement'!$G40</f>
        <v>0.848031239830783</v>
      </c>
      <c r="AJ40" s="8">
        <f>(AG40)/'true value and the measurement'!$G40</f>
        <v>0.75984380084608</v>
      </c>
    </row>
    <row r="41" hidden="1" spans="1:36">
      <c r="A41" s="1">
        <v>3</v>
      </c>
      <c r="B41" s="1">
        <v>2</v>
      </c>
      <c r="C41" s="1">
        <v>14</v>
      </c>
      <c r="D41" s="1">
        <v>14</v>
      </c>
      <c r="E41" s="1">
        <v>-0.050816</v>
      </c>
      <c r="F41" s="1">
        <v>0.00241</v>
      </c>
      <c r="G41" s="1">
        <v>0</v>
      </c>
      <c r="H41" s="1" t="s">
        <v>21</v>
      </c>
      <c r="J41" s="1">
        <v>13</v>
      </c>
      <c r="K41" s="1">
        <v>13</v>
      </c>
      <c r="N41" s="1">
        <v>-0.050816</v>
      </c>
      <c r="S41" s="1">
        <v>-0.050609</v>
      </c>
      <c r="T41" s="1">
        <v>1</v>
      </c>
      <c r="U41" s="1">
        <v>13</v>
      </c>
      <c r="V41" s="1">
        <v>13</v>
      </c>
      <c r="W41" s="1">
        <v>-0.050816</v>
      </c>
      <c r="X41" s="1">
        <v>-0.0506009</v>
      </c>
      <c r="Y41" s="1">
        <v>1</v>
      </c>
      <c r="Z41" s="1">
        <v>13</v>
      </c>
      <c r="AA41" s="1">
        <v>13</v>
      </c>
      <c r="AB41" s="1">
        <v>-0.050816</v>
      </c>
      <c r="AC41" s="1">
        <v>-0.0504004</v>
      </c>
      <c r="AD41" s="1">
        <v>1</v>
      </c>
      <c r="AE41" s="1">
        <f>ABS(S41-'true value and the measurement'!$F41)</f>
        <v>0.000608999999999998</v>
      </c>
      <c r="AF41" s="1">
        <f>ABS(X41-'true value and the measurement'!$F41)</f>
        <v>0.000600899999999994</v>
      </c>
      <c r="AG41" s="1">
        <f>ABS(AC41-'true value and the measurement'!$F41)</f>
        <v>0.000400399999999995</v>
      </c>
      <c r="AH41" s="8">
        <f>(AE41)/'true value and the measurement'!$G41</f>
        <v>0.252382925818483</v>
      </c>
      <c r="AI41" s="8">
        <f>(AF41)/'true value and the measurement'!$G41</f>
        <v>0.249026108578531</v>
      </c>
      <c r="AJ41" s="8">
        <f>(AG41)/'true value and the measurement'!$G41</f>
        <v>0.165934521342725</v>
      </c>
    </row>
    <row r="42" hidden="1" spans="1:36">
      <c r="A42" s="1">
        <v>2</v>
      </c>
      <c r="B42" s="1">
        <v>1</v>
      </c>
      <c r="C42" s="1">
        <v>1</v>
      </c>
      <c r="D42" s="1">
        <v>2</v>
      </c>
      <c r="E42" s="1">
        <v>1.553486</v>
      </c>
      <c r="F42" s="1">
        <v>0.01254</v>
      </c>
      <c r="G42" s="1">
        <v>0</v>
      </c>
      <c r="H42" s="1" t="s">
        <v>21</v>
      </c>
      <c r="J42" s="1">
        <v>14</v>
      </c>
      <c r="K42" s="1">
        <v>3</v>
      </c>
      <c r="N42" s="1">
        <v>1.55349</v>
      </c>
      <c r="S42" s="1">
        <v>1.55454</v>
      </c>
      <c r="T42" s="1">
        <v>1</v>
      </c>
      <c r="U42" s="1">
        <v>14</v>
      </c>
      <c r="V42" s="1">
        <v>3</v>
      </c>
      <c r="W42" s="1">
        <v>1.55349</v>
      </c>
      <c r="X42" s="1">
        <v>1.55806</v>
      </c>
      <c r="Y42" s="1">
        <v>1</v>
      </c>
      <c r="Z42" s="1">
        <v>14</v>
      </c>
      <c r="AA42" s="1">
        <v>3</v>
      </c>
      <c r="AB42" s="1">
        <v>1.55349</v>
      </c>
      <c r="AC42" s="1">
        <v>1.55554</v>
      </c>
      <c r="AD42" s="1">
        <v>1</v>
      </c>
      <c r="AE42" s="1">
        <f>ABS(S42-'true value and the measurement'!$F42)</f>
        <v>0.015002</v>
      </c>
      <c r="AF42" s="1">
        <f>ABS(X42-'true value and the measurement'!$F42)</f>
        <v>0.011482</v>
      </c>
      <c r="AG42" s="1">
        <f>ABS(AC42-'true value and the measurement'!$F42)</f>
        <v>0.0140020000000001</v>
      </c>
      <c r="AH42" s="8">
        <f>(AE42)/'true value and the measurement'!$G42</f>
        <v>1.19595025510204</v>
      </c>
      <c r="AI42" s="8">
        <f>(AF42)/'true value and the measurement'!$G42</f>
        <v>0.915338010204081</v>
      </c>
      <c r="AJ42" s="8">
        <f>(AG42)/'true value and the measurement'!$G42</f>
        <v>1.11623086734694</v>
      </c>
    </row>
    <row r="43" hidden="1" spans="1:36">
      <c r="A43" s="1">
        <v>2</v>
      </c>
      <c r="B43" s="1">
        <v>2</v>
      </c>
      <c r="C43" s="1">
        <v>1</v>
      </c>
      <c r="D43" s="1">
        <v>2</v>
      </c>
      <c r="E43" s="1">
        <v>-0.204229</v>
      </c>
      <c r="F43" s="1">
        <v>0.00344</v>
      </c>
      <c r="G43" s="1">
        <v>0</v>
      </c>
      <c r="H43" s="1" t="s">
        <v>21</v>
      </c>
      <c r="J43" s="1">
        <v>14</v>
      </c>
      <c r="K43" s="1">
        <v>3</v>
      </c>
      <c r="N43" s="1">
        <v>-0.204229</v>
      </c>
      <c r="S43" s="1">
        <v>-0.206213</v>
      </c>
      <c r="T43" s="1">
        <v>1</v>
      </c>
      <c r="U43" s="1">
        <v>14</v>
      </c>
      <c r="V43" s="1">
        <v>3</v>
      </c>
      <c r="W43" s="1">
        <v>-0.204229</v>
      </c>
      <c r="X43" s="1">
        <v>-0.204949</v>
      </c>
      <c r="Y43" s="1">
        <v>1</v>
      </c>
      <c r="Z43" s="1">
        <v>14</v>
      </c>
      <c r="AA43" s="1">
        <v>3</v>
      </c>
      <c r="AB43" s="1">
        <v>-0.204229</v>
      </c>
      <c r="AC43" s="1">
        <v>-0.204895</v>
      </c>
      <c r="AD43" s="1">
        <v>1</v>
      </c>
      <c r="AE43" s="1">
        <f>ABS(S43-'true value and the measurement'!$F43)</f>
        <v>0.002003</v>
      </c>
      <c r="AF43" s="1">
        <f>ABS(X43-'true value and the measurement'!$F43)</f>
        <v>0.00073899999999999</v>
      </c>
      <c r="AG43" s="1">
        <f>ABS(AC43-'true value and the measurement'!$F43)</f>
        <v>0.000684999999999991</v>
      </c>
      <c r="AH43" s="8">
        <f>(AE43)/'true value and the measurement'!$G43</f>
        <v>0.582098227259519</v>
      </c>
      <c r="AI43" s="8">
        <f>(AF43)/'true value and the measurement'!$G43</f>
        <v>0.214763150247018</v>
      </c>
      <c r="AJ43" s="8">
        <f>(AG43)/'true value and the measurement'!$G43</f>
        <v>0.199070037779713</v>
      </c>
    </row>
    <row r="44" hidden="1" spans="1:36">
      <c r="A44" s="1">
        <v>2</v>
      </c>
      <c r="B44" s="1">
        <v>1</v>
      </c>
      <c r="C44" s="1">
        <v>2</v>
      </c>
      <c r="D44" s="1">
        <v>3</v>
      </c>
      <c r="E44" s="1">
        <v>0.739058</v>
      </c>
      <c r="F44" s="1">
        <v>0.00697</v>
      </c>
      <c r="G44" s="1">
        <v>0</v>
      </c>
      <c r="H44" s="1" t="s">
        <v>21</v>
      </c>
      <c r="J44" s="1">
        <v>3</v>
      </c>
      <c r="K44" s="1">
        <v>2</v>
      </c>
      <c r="N44" s="1">
        <v>0.739058</v>
      </c>
      <c r="S44" s="1">
        <v>0.731754</v>
      </c>
      <c r="T44" s="1">
        <v>1</v>
      </c>
      <c r="U44" s="1">
        <v>3</v>
      </c>
      <c r="V44" s="1">
        <v>2</v>
      </c>
      <c r="W44" s="1">
        <v>0.739058</v>
      </c>
      <c r="X44" s="1">
        <v>0.737257</v>
      </c>
      <c r="Y44" s="1">
        <v>1</v>
      </c>
      <c r="Z44" s="1">
        <v>3</v>
      </c>
      <c r="AA44" s="1">
        <v>2</v>
      </c>
      <c r="AB44" s="1">
        <v>0.739058</v>
      </c>
      <c r="AC44" s="1">
        <v>0.731542</v>
      </c>
      <c r="AD44" s="1">
        <v>1</v>
      </c>
      <c r="AE44" s="1">
        <f>ABS(S44-'true value and the measurement'!$F44)</f>
        <v>0.00123699999999993</v>
      </c>
      <c r="AF44" s="1">
        <f>ABS(X44-'true value and the measurement'!$F44)</f>
        <v>0.0042660000000001</v>
      </c>
      <c r="AG44" s="1">
        <f>ABS(AC44-'true value and the measurement'!$F44)</f>
        <v>0.00144899999999992</v>
      </c>
      <c r="AH44" s="8">
        <f>(AE44)/'true value and the measurement'!$G44</f>
        <v>0.177551313334281</v>
      </c>
      <c r="AI44" s="8">
        <f>(AF44)/'true value and the measurement'!$G44</f>
        <v>0.612315200229669</v>
      </c>
      <c r="AJ44" s="8">
        <f>(AG44)/'true value and the measurement'!$G44</f>
        <v>0.207980479402888</v>
      </c>
    </row>
    <row r="45" hidden="1" spans="1:36">
      <c r="A45" s="1">
        <v>2</v>
      </c>
      <c r="B45" s="1">
        <v>2</v>
      </c>
      <c r="C45" s="1">
        <v>2</v>
      </c>
      <c r="D45" s="1">
        <v>3</v>
      </c>
      <c r="E45" s="1">
        <v>0.040662</v>
      </c>
      <c r="F45" s="1">
        <v>0.00232</v>
      </c>
      <c r="G45" s="1">
        <v>0</v>
      </c>
      <c r="H45" s="1" t="s">
        <v>21</v>
      </c>
      <c r="J45" s="1">
        <v>3</v>
      </c>
      <c r="K45" s="1">
        <v>2</v>
      </c>
      <c r="N45" s="1">
        <v>0.040662</v>
      </c>
      <c r="S45" s="1">
        <v>0.0364248</v>
      </c>
      <c r="T45" s="1">
        <v>1</v>
      </c>
      <c r="U45" s="1">
        <v>3</v>
      </c>
      <c r="V45" s="1">
        <v>2</v>
      </c>
      <c r="W45" s="1">
        <v>0.040662</v>
      </c>
      <c r="X45" s="1">
        <v>0.0380193</v>
      </c>
      <c r="Y45" s="1">
        <v>1</v>
      </c>
      <c r="Z45" s="1">
        <v>3</v>
      </c>
      <c r="AA45" s="1">
        <v>2</v>
      </c>
      <c r="AB45" s="1">
        <v>0.040662</v>
      </c>
      <c r="AC45" s="1">
        <v>0.0369181</v>
      </c>
      <c r="AD45" s="1">
        <v>1</v>
      </c>
      <c r="AE45" s="1">
        <f>ABS(S45-'true value and the measurement'!$F45)</f>
        <v>0.000882800000000003</v>
      </c>
      <c r="AF45" s="1">
        <f>ABS(X45-'true value and the measurement'!$F45)</f>
        <v>0.0024773</v>
      </c>
      <c r="AG45" s="1">
        <f>ABS(AC45-'true value and the measurement'!$F45)</f>
        <v>0.00137610000000001</v>
      </c>
      <c r="AH45" s="8">
        <f>(AE45)/'true value and the measurement'!$G45</f>
        <v>0.381009926629263</v>
      </c>
      <c r="AI45" s="8">
        <f>(AF45)/'true value and the measurement'!$G45</f>
        <v>1.06918429003021</v>
      </c>
      <c r="AJ45" s="8">
        <f>(AG45)/'true value and the measurement'!$G45</f>
        <v>0.593914544669834</v>
      </c>
    </row>
    <row r="46" hidden="1" spans="1:36">
      <c r="A46" s="1">
        <v>2</v>
      </c>
      <c r="B46" s="1">
        <v>1</v>
      </c>
      <c r="C46" s="1">
        <v>2</v>
      </c>
      <c r="D46" s="1">
        <v>4</v>
      </c>
      <c r="E46" s="1">
        <v>0.561154</v>
      </c>
      <c r="F46" s="1">
        <v>0.00583</v>
      </c>
      <c r="G46" s="1">
        <v>0</v>
      </c>
      <c r="H46" s="1" t="s">
        <v>21</v>
      </c>
      <c r="J46" s="1">
        <v>3</v>
      </c>
      <c r="K46" s="1">
        <v>6</v>
      </c>
      <c r="N46" s="1">
        <v>0.561154</v>
      </c>
      <c r="S46" s="1">
        <v>0.551142</v>
      </c>
      <c r="T46" s="1">
        <v>1</v>
      </c>
      <c r="U46" s="1">
        <v>3</v>
      </c>
      <c r="V46" s="1">
        <v>6</v>
      </c>
      <c r="W46" s="1">
        <v>0.561154</v>
      </c>
      <c r="X46" s="1">
        <v>0.550686</v>
      </c>
      <c r="Y46" s="1">
        <v>1</v>
      </c>
      <c r="Z46" s="1">
        <v>3</v>
      </c>
      <c r="AA46" s="1">
        <v>6</v>
      </c>
      <c r="AB46" s="1">
        <v>0.561154</v>
      </c>
      <c r="AC46" s="1">
        <v>0.550782</v>
      </c>
      <c r="AD46" s="1">
        <v>1</v>
      </c>
      <c r="AE46" s="1">
        <f>ABS(S46-'true value and the measurement'!$F46)</f>
        <v>0.010825</v>
      </c>
      <c r="AF46" s="1">
        <f>ABS(X46-'true value and the measurement'!$F46)</f>
        <v>0.011281</v>
      </c>
      <c r="AG46" s="1">
        <f>ABS(AC46-'true value and the measurement'!$F46)</f>
        <v>0.011185</v>
      </c>
      <c r="AH46" s="8">
        <f>(AE46)/'true value and the measurement'!$G46</f>
        <v>1.85805012015104</v>
      </c>
      <c r="AI46" s="8">
        <f>(AF46)/'true value and the measurement'!$G46</f>
        <v>1.9363199450738</v>
      </c>
      <c r="AJ46" s="8">
        <f>(AG46)/'true value and the measurement'!$G46</f>
        <v>1.91984208719533</v>
      </c>
    </row>
    <row r="47" hidden="1" spans="1:36">
      <c r="A47" s="1">
        <v>2</v>
      </c>
      <c r="B47" s="1">
        <v>2</v>
      </c>
      <c r="C47" s="1">
        <v>2</v>
      </c>
      <c r="D47" s="1">
        <v>4</v>
      </c>
      <c r="E47" s="1">
        <v>-0.016213</v>
      </c>
      <c r="F47" s="1">
        <v>0.00218</v>
      </c>
      <c r="G47" s="1">
        <v>0</v>
      </c>
      <c r="H47" s="1" t="s">
        <v>21</v>
      </c>
      <c r="J47" s="1">
        <v>3</v>
      </c>
      <c r="K47" s="1">
        <v>6</v>
      </c>
      <c r="N47" s="1">
        <v>-0.016213</v>
      </c>
      <c r="S47" s="1">
        <v>-0.0126479</v>
      </c>
      <c r="T47" s="1">
        <v>1</v>
      </c>
      <c r="U47" s="1">
        <v>3</v>
      </c>
      <c r="V47" s="1">
        <v>6</v>
      </c>
      <c r="W47" s="1">
        <v>-0.016213</v>
      </c>
      <c r="X47" s="1">
        <v>-0.0128631</v>
      </c>
      <c r="Y47" s="1">
        <v>1</v>
      </c>
      <c r="Z47" s="1">
        <v>3</v>
      </c>
      <c r="AA47" s="1">
        <v>6</v>
      </c>
      <c r="AB47" s="1">
        <v>-0.016213</v>
      </c>
      <c r="AC47" s="1">
        <v>-0.0128476</v>
      </c>
      <c r="AD47" s="1">
        <v>1</v>
      </c>
      <c r="AE47" s="1">
        <f>ABS(S47-'true value and the measurement'!$F47)</f>
        <v>0.0016771</v>
      </c>
      <c r="AF47" s="1">
        <f>ABS(X47-'true value and the measurement'!$F47)</f>
        <v>0.0014619</v>
      </c>
      <c r="AG47" s="1">
        <f>ABS(AC47-'true value and the measurement'!$F47)</f>
        <v>0.0014774</v>
      </c>
      <c r="AH47" s="8">
        <f>(AE47)/'true value and the measurement'!$G47</f>
        <v>0.770726102941176</v>
      </c>
      <c r="AI47" s="8">
        <f>(AF47)/'true value and the measurement'!$G47</f>
        <v>0.671829044117646</v>
      </c>
      <c r="AJ47" s="8">
        <f>(AG47)/'true value and the measurement'!$G47</f>
        <v>0.678952205882352</v>
      </c>
    </row>
    <row r="48" hidden="1" spans="1:36">
      <c r="A48" s="1">
        <v>2</v>
      </c>
      <c r="B48" s="1">
        <v>1</v>
      </c>
      <c r="C48" s="1">
        <v>1</v>
      </c>
      <c r="D48" s="1">
        <v>5</v>
      </c>
      <c r="E48" s="1">
        <v>0.765919</v>
      </c>
      <c r="F48" s="1">
        <v>0.00711</v>
      </c>
      <c r="G48" s="1">
        <v>0</v>
      </c>
      <c r="H48" s="1" t="s">
        <v>21</v>
      </c>
      <c r="J48" s="1">
        <v>14</v>
      </c>
      <c r="K48" s="1">
        <v>4</v>
      </c>
      <c r="N48" s="1">
        <v>0.765919</v>
      </c>
      <c r="S48" s="1">
        <v>0.74617</v>
      </c>
      <c r="T48" s="1">
        <v>1</v>
      </c>
      <c r="U48" s="1">
        <v>14</v>
      </c>
      <c r="V48" s="1">
        <v>4</v>
      </c>
      <c r="W48" s="1">
        <v>0.765919</v>
      </c>
      <c r="X48" s="1">
        <v>0.745981</v>
      </c>
      <c r="Y48" s="1">
        <v>1</v>
      </c>
      <c r="Z48" s="1">
        <v>14</v>
      </c>
      <c r="AA48" s="1">
        <v>4</v>
      </c>
      <c r="AB48" s="1">
        <v>0.765919</v>
      </c>
      <c r="AC48" s="1">
        <v>0.747735</v>
      </c>
      <c r="AD48" s="1">
        <v>1</v>
      </c>
      <c r="AE48" s="1">
        <f>ABS(S48-'true value and the measurement'!$F48)</f>
        <v>0.00876200000000005</v>
      </c>
      <c r="AF48" s="1">
        <f>ABS(X48-'true value and the measurement'!$F48)</f>
        <v>0.00895100000000004</v>
      </c>
      <c r="AG48" s="1">
        <f>ABS(AC48-'true value and the measurement'!$F48)</f>
        <v>0.00719700000000001</v>
      </c>
      <c r="AH48" s="8">
        <f>(AE48)/'true value and the measurement'!$G48</f>
        <v>1.23182904540982</v>
      </c>
      <c r="AI48" s="8">
        <f>(AF48)/'true value and the measurement'!$G48</f>
        <v>1.25840011247013</v>
      </c>
      <c r="AJ48" s="8">
        <f>(AG48)/'true value and the measurement'!$G48</f>
        <v>1.01180936313792</v>
      </c>
    </row>
    <row r="49" hidden="1" spans="1:36">
      <c r="A49" s="1">
        <v>2</v>
      </c>
      <c r="B49" s="1">
        <v>2</v>
      </c>
      <c r="C49" s="1">
        <v>1</v>
      </c>
      <c r="D49" s="1">
        <v>5</v>
      </c>
      <c r="E49" s="1">
        <v>0.037245</v>
      </c>
      <c r="F49" s="1">
        <v>0.00233</v>
      </c>
      <c r="G49" s="1">
        <v>0</v>
      </c>
      <c r="H49" s="1" t="s">
        <v>21</v>
      </c>
      <c r="J49" s="1">
        <v>14</v>
      </c>
      <c r="K49" s="1">
        <v>4</v>
      </c>
      <c r="N49" s="1">
        <v>0.037245</v>
      </c>
      <c r="S49" s="1">
        <v>0.0368863</v>
      </c>
      <c r="T49" s="1">
        <v>1</v>
      </c>
      <c r="U49" s="1">
        <v>14</v>
      </c>
      <c r="V49" s="1">
        <v>4</v>
      </c>
      <c r="W49" s="1">
        <v>0.037245</v>
      </c>
      <c r="X49" s="1">
        <v>0.0371172</v>
      </c>
      <c r="Y49" s="1">
        <v>1</v>
      </c>
      <c r="Z49" s="1">
        <v>14</v>
      </c>
      <c r="AA49" s="1">
        <v>4</v>
      </c>
      <c r="AB49" s="1">
        <v>0.037245</v>
      </c>
      <c r="AC49" s="1">
        <v>0.0376903</v>
      </c>
      <c r="AD49" s="1">
        <v>1</v>
      </c>
      <c r="AE49" s="1">
        <f>ABS(S49-'true value and the measurement'!$F49)</f>
        <v>0.000916700000000006</v>
      </c>
      <c r="AF49" s="1">
        <f>ABS(X49-'true value and the measurement'!$F49)</f>
        <v>0.0006858</v>
      </c>
      <c r="AG49" s="1">
        <f>ABS(AC49-'true value and the measurement'!$F49)</f>
        <v>0.0001127</v>
      </c>
      <c r="AH49" s="8">
        <f>(AE49)/'true value and the measurement'!$G49</f>
        <v>0.39309605488851</v>
      </c>
      <c r="AI49" s="8">
        <f>(AF49)/'true value and the measurement'!$G49</f>
        <v>0.294082332761578</v>
      </c>
      <c r="AJ49" s="8">
        <f>(AG49)/'true value and the measurement'!$G49</f>
        <v>0.0483276157804461</v>
      </c>
    </row>
    <row r="50" hidden="1" spans="1:36">
      <c r="A50" s="1">
        <v>2</v>
      </c>
      <c r="B50" s="1">
        <v>1</v>
      </c>
      <c r="C50" s="1">
        <v>2</v>
      </c>
      <c r="D50" s="1">
        <v>5</v>
      </c>
      <c r="E50" s="1">
        <v>0.412079</v>
      </c>
      <c r="F50" s="1">
        <v>0.00484</v>
      </c>
      <c r="G50" s="1">
        <v>0</v>
      </c>
      <c r="H50" s="1" t="s">
        <v>21</v>
      </c>
      <c r="J50" s="1">
        <v>3</v>
      </c>
      <c r="K50" s="1">
        <v>4</v>
      </c>
      <c r="N50" s="1">
        <v>0.412079</v>
      </c>
      <c r="S50" s="1">
        <v>0.408851</v>
      </c>
      <c r="T50" s="1">
        <v>1</v>
      </c>
      <c r="U50" s="1">
        <v>3</v>
      </c>
      <c r="V50" s="1">
        <v>4</v>
      </c>
      <c r="W50" s="1">
        <v>0.412079</v>
      </c>
      <c r="X50" s="1">
        <v>0.407395</v>
      </c>
      <c r="Y50" s="1">
        <v>1</v>
      </c>
      <c r="Z50" s="1">
        <v>3</v>
      </c>
      <c r="AA50" s="1">
        <v>4</v>
      </c>
      <c r="AB50" s="1">
        <v>0.412079</v>
      </c>
      <c r="AC50" s="1">
        <v>0.410466</v>
      </c>
      <c r="AD50" s="1">
        <v>1</v>
      </c>
      <c r="AE50" s="1">
        <f>ABS(S50-'true value and the measurement'!$F50)</f>
        <v>0.00571699999999997</v>
      </c>
      <c r="AF50" s="1">
        <f>ABS(X50-'true value and the measurement'!$F50)</f>
        <v>0.00717299999999998</v>
      </c>
      <c r="AG50" s="1">
        <f>ABS(AC50-'true value and the measurement'!$F50)</f>
        <v>0.00410199999999999</v>
      </c>
      <c r="AH50" s="8">
        <f>(AE50)/'true value and the measurement'!$G50</f>
        <v>1.18022295623451</v>
      </c>
      <c r="AI50" s="8">
        <f>(AF50)/'true value and the measurement'!$G50</f>
        <v>1.48080099091659</v>
      </c>
      <c r="AJ50" s="8">
        <f>(AG50)/'true value and the measurement'!$G50</f>
        <v>0.846820809248554</v>
      </c>
    </row>
    <row r="51" hidden="1" spans="1:36">
      <c r="A51" s="1">
        <v>2</v>
      </c>
      <c r="B51" s="1">
        <v>2</v>
      </c>
      <c r="C51" s="1">
        <v>2</v>
      </c>
      <c r="D51" s="1">
        <v>5</v>
      </c>
      <c r="E51" s="1">
        <v>0.012925</v>
      </c>
      <c r="F51" s="1">
        <v>0.00215</v>
      </c>
      <c r="G51" s="1">
        <v>0</v>
      </c>
      <c r="H51" s="1" t="s">
        <v>21</v>
      </c>
      <c r="J51" s="1">
        <v>3</v>
      </c>
      <c r="K51" s="1">
        <v>4</v>
      </c>
      <c r="N51" s="1">
        <v>0.012925</v>
      </c>
      <c r="S51" s="1">
        <v>0.0123444</v>
      </c>
      <c r="T51" s="1">
        <v>1</v>
      </c>
      <c r="U51" s="1">
        <v>3</v>
      </c>
      <c r="V51" s="1">
        <v>4</v>
      </c>
      <c r="W51" s="1">
        <v>0.012925</v>
      </c>
      <c r="X51" s="1">
        <v>0.0121263</v>
      </c>
      <c r="Y51" s="1">
        <v>1</v>
      </c>
      <c r="Z51" s="1">
        <v>3</v>
      </c>
      <c r="AA51" s="1">
        <v>4</v>
      </c>
      <c r="AB51" s="1">
        <v>0.012925</v>
      </c>
      <c r="AC51" s="1">
        <v>0.0121762</v>
      </c>
      <c r="AD51" s="1">
        <v>1</v>
      </c>
      <c r="AE51" s="1">
        <f>ABS(S51-'true value and the measurement'!$F51)</f>
        <v>0.0011234</v>
      </c>
      <c r="AF51" s="1">
        <f>ABS(X51-'true value and the measurement'!$F51)</f>
        <v>0.0009053</v>
      </c>
      <c r="AG51" s="1">
        <f>ABS(AC51-'true value and the measurement'!$F51)</f>
        <v>0.0009552</v>
      </c>
      <c r="AH51" s="8">
        <f>(AE51)/'true value and the measurement'!$G51</f>
        <v>0.521299303944316</v>
      </c>
      <c r="AI51" s="8">
        <f>(AF51)/'true value and the measurement'!$G51</f>
        <v>0.420092807424594</v>
      </c>
      <c r="AJ51" s="8">
        <f>(AG51)/'true value and the measurement'!$G51</f>
        <v>0.443248259860789</v>
      </c>
    </row>
    <row r="52" hidden="1" spans="1:36">
      <c r="A52" s="1">
        <v>2</v>
      </c>
      <c r="B52" s="1">
        <v>1</v>
      </c>
      <c r="C52" s="1">
        <v>3</v>
      </c>
      <c r="D52" s="1">
        <v>4</v>
      </c>
      <c r="E52" s="1">
        <v>-0.234663</v>
      </c>
      <c r="F52" s="1">
        <v>0.00363</v>
      </c>
      <c r="G52" s="1">
        <v>0</v>
      </c>
      <c r="H52" s="1" t="s">
        <v>21</v>
      </c>
      <c r="J52" s="1">
        <v>2</v>
      </c>
      <c r="K52" s="1">
        <v>6</v>
      </c>
      <c r="N52" s="1">
        <v>-0.234663</v>
      </c>
      <c r="S52" s="1">
        <v>-0.241284</v>
      </c>
      <c r="T52" s="1">
        <v>1</v>
      </c>
      <c r="U52" s="1">
        <v>2</v>
      </c>
      <c r="V52" s="1">
        <v>6</v>
      </c>
      <c r="W52" s="1">
        <v>-0.234663</v>
      </c>
      <c r="X52" s="1">
        <v>-0.247671</v>
      </c>
      <c r="Y52" s="1">
        <v>3</v>
      </c>
      <c r="Z52" s="1">
        <v>2</v>
      </c>
      <c r="AA52" s="1">
        <v>6</v>
      </c>
      <c r="AB52" s="1">
        <v>-0.234663</v>
      </c>
      <c r="AC52" s="1">
        <v>-0.24141</v>
      </c>
      <c r="AD52" s="1">
        <v>1</v>
      </c>
      <c r="AE52" s="1">
        <f>ABS(S52-'true value and the measurement'!$F52)</f>
        <v>0.00900400000000001</v>
      </c>
      <c r="AF52" s="1">
        <f>ABS(X52-'true value and the measurement'!$F52)</f>
        <v>0.015391</v>
      </c>
      <c r="AG52" s="1">
        <f>ABS(AC52-'true value and the measurement'!$F52)</f>
        <v>0.00913000000000003</v>
      </c>
      <c r="AH52" s="8">
        <f>(AE52)/'true value and the measurement'!$G52</f>
        <v>2.48112427666024</v>
      </c>
      <c r="AI52" s="8">
        <f>(AF52)/'true value and the measurement'!$G52</f>
        <v>4.24111325434004</v>
      </c>
      <c r="AJ52" s="8">
        <f>(AG52)/'true value and the measurement'!$G52</f>
        <v>2.51584458528521</v>
      </c>
    </row>
    <row r="53" hidden="1" spans="1:36">
      <c r="A53" s="1">
        <v>2</v>
      </c>
      <c r="B53" s="1">
        <v>2</v>
      </c>
      <c r="C53" s="1">
        <v>3</v>
      </c>
      <c r="D53" s="1">
        <v>4</v>
      </c>
      <c r="E53" s="1">
        <v>0.035475</v>
      </c>
      <c r="F53" s="1">
        <v>0.00232</v>
      </c>
      <c r="G53" s="1">
        <v>0</v>
      </c>
      <c r="H53" s="1" t="s">
        <v>21</v>
      </c>
      <c r="J53" s="1">
        <v>2</v>
      </c>
      <c r="K53" s="1">
        <v>6</v>
      </c>
      <c r="N53" s="1">
        <v>0.035475</v>
      </c>
      <c r="S53" s="1">
        <v>0.0390547</v>
      </c>
      <c r="T53" s="1">
        <v>1</v>
      </c>
      <c r="U53" s="1">
        <v>2</v>
      </c>
      <c r="V53" s="1">
        <v>6</v>
      </c>
      <c r="W53" s="1">
        <v>0.035475</v>
      </c>
      <c r="X53" s="1">
        <v>0.0393598</v>
      </c>
      <c r="Y53" s="1">
        <v>1</v>
      </c>
      <c r="Z53" s="1">
        <v>2</v>
      </c>
      <c r="AA53" s="1">
        <v>6</v>
      </c>
      <c r="AB53" s="1">
        <v>0.035475</v>
      </c>
      <c r="AC53" s="1">
        <v>0.0389114</v>
      </c>
      <c r="AD53" s="1">
        <v>1</v>
      </c>
      <c r="AE53" s="1">
        <f>ABS(S53-'true value and the measurement'!$F53)</f>
        <v>0.0023837</v>
      </c>
      <c r="AF53" s="1">
        <f>ABS(X53-'true value and the measurement'!$F53)</f>
        <v>0.0026888</v>
      </c>
      <c r="AG53" s="1">
        <f>ABS(AC53-'true value and the measurement'!$F53)</f>
        <v>0.0022404</v>
      </c>
      <c r="AH53" s="8">
        <f>(AE53)/'true value and the measurement'!$G53</f>
        <v>1.02568846815835</v>
      </c>
      <c r="AI53" s="8">
        <f>(AF53)/'true value and the measurement'!$G53</f>
        <v>1.15697074010327</v>
      </c>
      <c r="AJ53" s="8">
        <f>(AG53)/'true value and the measurement'!$G53</f>
        <v>0.964027538726332</v>
      </c>
    </row>
    <row r="54" spans="1:36">
      <c r="A54" s="12">
        <v>2</v>
      </c>
      <c r="B54" s="12">
        <v>1</v>
      </c>
      <c r="C54" s="12">
        <v>4</v>
      </c>
      <c r="D54" s="12">
        <v>5</v>
      </c>
      <c r="E54" s="12">
        <v>-0.562695</v>
      </c>
      <c r="F54" s="12">
        <v>0.0062</v>
      </c>
      <c r="G54" s="12">
        <v>1</v>
      </c>
      <c r="H54" s="12" t="s">
        <v>21</v>
      </c>
      <c r="J54" s="1">
        <v>6</v>
      </c>
      <c r="K54" s="1">
        <v>4</v>
      </c>
      <c r="L54" s="1">
        <v>-0.617584</v>
      </c>
      <c r="M54" s="1">
        <v>-0.562695</v>
      </c>
      <c r="N54" s="1">
        <v>-0.612292</v>
      </c>
      <c r="O54" s="1">
        <f>N54-(-0.617584)</f>
        <v>0.00529200000000007</v>
      </c>
      <c r="P54" s="1">
        <v>-0.592549</v>
      </c>
      <c r="Q54" s="1">
        <f>P54+0.617584</f>
        <v>0.025035</v>
      </c>
      <c r="S54" s="1">
        <v>-0.596899</v>
      </c>
      <c r="T54" s="1">
        <v>3</v>
      </c>
      <c r="U54" s="1">
        <v>6</v>
      </c>
      <c r="V54" s="1">
        <v>4</v>
      </c>
      <c r="W54" s="1">
        <v>-0.562695</v>
      </c>
      <c r="X54" s="1">
        <v>-0.600837</v>
      </c>
      <c r="Y54" s="1">
        <v>3</v>
      </c>
      <c r="Z54" s="1">
        <v>6</v>
      </c>
      <c r="AA54" s="1">
        <v>4</v>
      </c>
      <c r="AB54" s="1">
        <v>-0.562695</v>
      </c>
      <c r="AC54" s="1">
        <v>-0.588715</v>
      </c>
      <c r="AD54" s="1">
        <v>3</v>
      </c>
      <c r="AE54" s="1">
        <f>ABS(S54-'true value and the measurement'!$F54)</f>
        <v>0.0206850000000001</v>
      </c>
      <c r="AF54" s="1">
        <f>ABS(X54-'true value and the measurement'!$F54)</f>
        <v>0.0167470000000001</v>
      </c>
      <c r="AG54" s="1">
        <f>ABS(AC54-'true value and the measurement'!$F54)</f>
        <v>0.028869</v>
      </c>
      <c r="AH54" s="8">
        <f>(AE54)/'true value and the measurement'!$G54</f>
        <v>3.33790543811523</v>
      </c>
      <c r="AI54" s="8">
        <f>(AF54)/'true value and the measurement'!$G54</f>
        <v>2.70243666290141</v>
      </c>
      <c r="AJ54" s="8">
        <f>(AG54)/'true value and the measurement'!$G54</f>
        <v>4.65854445699533</v>
      </c>
    </row>
    <row r="55" spans="1:36">
      <c r="A55" s="12">
        <v>2</v>
      </c>
      <c r="B55" s="12">
        <v>2</v>
      </c>
      <c r="C55" s="12">
        <v>4</v>
      </c>
      <c r="D55" s="12">
        <v>5</v>
      </c>
      <c r="E55" s="12">
        <v>0.127109</v>
      </c>
      <c r="F55" s="12">
        <v>0.00299</v>
      </c>
      <c r="G55" s="12">
        <v>1</v>
      </c>
      <c r="H55" s="12" t="s">
        <v>21</v>
      </c>
      <c r="J55" s="1">
        <v>6</v>
      </c>
      <c r="K55" s="1">
        <v>4</v>
      </c>
      <c r="L55" s="1">
        <v>0.136292</v>
      </c>
      <c r="M55" s="1">
        <v>0.127109</v>
      </c>
      <c r="N55" s="1">
        <v>0.130682</v>
      </c>
      <c r="O55" s="1">
        <f>N55-0.136292</f>
        <v>-0.00561</v>
      </c>
      <c r="P55" s="1">
        <v>0.130276</v>
      </c>
      <c r="Q55" s="1">
        <f>P55-0.1362</f>
        <v>-0.00592399999999998</v>
      </c>
      <c r="S55" s="1">
        <v>0.131289</v>
      </c>
      <c r="T55" s="1">
        <v>1</v>
      </c>
      <c r="U55" s="1">
        <v>6</v>
      </c>
      <c r="V55" s="1">
        <v>4</v>
      </c>
      <c r="W55" s="1">
        <v>0.127109</v>
      </c>
      <c r="X55" s="1">
        <v>0.131854</v>
      </c>
      <c r="Y55" s="1">
        <v>1</v>
      </c>
      <c r="Z55" s="1">
        <v>6</v>
      </c>
      <c r="AA55" s="1">
        <v>4</v>
      </c>
      <c r="AB55" s="1">
        <v>0.127109</v>
      </c>
      <c r="AC55" s="1">
        <v>0.131445</v>
      </c>
      <c r="AD55" s="1">
        <v>1</v>
      </c>
      <c r="AE55" s="1">
        <f>ABS(S55-'true value and the measurement'!$F55)</f>
        <v>0.00500300000000001</v>
      </c>
      <c r="AF55" s="1">
        <f>ABS(X55-'true value and the measurement'!$F55)</f>
        <v>0.004438</v>
      </c>
      <c r="AG55" s="1">
        <f>ABS(AC55-'true value and the measurement'!$F55)</f>
        <v>0.00484699999999999</v>
      </c>
      <c r="AH55" s="8">
        <f>(AE55)/'true value and the measurement'!$G55</f>
        <v>1.67380394780863</v>
      </c>
      <c r="AI55" s="8">
        <f>(AF55)/'true value and the measurement'!$G55</f>
        <v>1.4847775175644</v>
      </c>
      <c r="AJ55" s="8">
        <f>(AG55)/'true value and the measurement'!$G55</f>
        <v>1.62161257945801</v>
      </c>
    </row>
    <row r="56" hidden="1" spans="1:36">
      <c r="A56" s="1">
        <v>1</v>
      </c>
      <c r="B56" s="1">
        <v>1</v>
      </c>
      <c r="C56" s="1">
        <v>5</v>
      </c>
      <c r="D56" s="1">
        <v>6</v>
      </c>
      <c r="E56" s="1">
        <v>0.438611</v>
      </c>
      <c r="F56" s="1">
        <v>0.00497</v>
      </c>
      <c r="G56" s="1">
        <v>0</v>
      </c>
      <c r="H56" s="1" t="s">
        <v>21</v>
      </c>
      <c r="J56" s="1">
        <v>4</v>
      </c>
      <c r="K56" s="1">
        <v>11</v>
      </c>
      <c r="N56" s="1">
        <v>0.438611</v>
      </c>
      <c r="S56" s="1">
        <v>0.435586</v>
      </c>
      <c r="T56" s="1">
        <v>1</v>
      </c>
      <c r="U56" s="1">
        <v>4</v>
      </c>
      <c r="V56" s="1">
        <v>11</v>
      </c>
      <c r="W56" s="1">
        <v>0.438611</v>
      </c>
      <c r="X56" s="1">
        <v>0.432897</v>
      </c>
      <c r="Y56" s="1">
        <v>1</v>
      </c>
      <c r="Z56" s="1">
        <v>4</v>
      </c>
      <c r="AA56" s="1">
        <v>11</v>
      </c>
      <c r="AB56" s="1">
        <v>0.438611</v>
      </c>
      <c r="AC56" s="1">
        <v>0.430601</v>
      </c>
      <c r="AD56" s="1">
        <v>1</v>
      </c>
      <c r="AE56" s="1">
        <f>ABS(S56-'true value and the measurement'!$F56)</f>
        <v>0.00147599999999998</v>
      </c>
      <c r="AF56" s="1">
        <f>ABS(X56-'true value and the measurement'!$F56)</f>
        <v>0.00121300000000002</v>
      </c>
      <c r="AG56" s="1">
        <f>ABS(AC56-'true value and the measurement'!$F56)</f>
        <v>0.00350899999999998</v>
      </c>
      <c r="AH56" s="8">
        <f>(AE56)/'true value and the measurement'!$G56</f>
        <v>0.296743063932444</v>
      </c>
      <c r="AI56" s="8">
        <f>(AF56)/'true value and the measurement'!$G56</f>
        <v>0.243868114193812</v>
      </c>
      <c r="AJ56" s="8">
        <f>(AG56)/'true value and the measurement'!$G56</f>
        <v>0.705468435866503</v>
      </c>
    </row>
    <row r="57" hidden="1" spans="1:36">
      <c r="A57" s="1">
        <v>1</v>
      </c>
      <c r="B57" s="1">
        <v>2</v>
      </c>
      <c r="C57" s="1">
        <v>5</v>
      </c>
      <c r="D57" s="1">
        <v>6</v>
      </c>
      <c r="E57" s="1">
        <v>0.113433</v>
      </c>
      <c r="F57" s="1">
        <v>0.00284</v>
      </c>
      <c r="G57" s="1">
        <v>0</v>
      </c>
      <c r="H57" s="1" t="s">
        <v>21</v>
      </c>
      <c r="J57" s="1">
        <v>4</v>
      </c>
      <c r="K57" s="1">
        <v>11</v>
      </c>
      <c r="N57" s="1">
        <v>0.113433</v>
      </c>
      <c r="S57" s="1">
        <v>0.112003</v>
      </c>
      <c r="T57" s="1">
        <v>1</v>
      </c>
      <c r="U57" s="1">
        <v>4</v>
      </c>
      <c r="V57" s="1">
        <v>11</v>
      </c>
      <c r="W57" s="1">
        <v>0.113433</v>
      </c>
      <c r="X57" s="1">
        <v>0.111117</v>
      </c>
      <c r="Y57" s="1">
        <v>1</v>
      </c>
      <c r="Z57" s="1">
        <v>4</v>
      </c>
      <c r="AA57" s="1">
        <v>11</v>
      </c>
      <c r="AB57" s="1">
        <v>0.113433</v>
      </c>
      <c r="AC57" s="1">
        <v>0.110215</v>
      </c>
      <c r="AD57" s="1">
        <v>1</v>
      </c>
      <c r="AE57" s="1">
        <f>ABS(S57-'true value and the measurement'!$F57)</f>
        <v>0.00220099999999999</v>
      </c>
      <c r="AF57" s="1">
        <f>ABS(X57-'true value and the measurement'!$F57)</f>
        <v>0.00308700000000001</v>
      </c>
      <c r="AG57" s="1">
        <f>ABS(AC57-'true value and the measurement'!$F57)</f>
        <v>0.00398900000000001</v>
      </c>
      <c r="AH57" s="8">
        <f>(AE57)/'true value and the measurement'!$G57</f>
        <v>0.774727208729319</v>
      </c>
      <c r="AI57" s="8">
        <f>(AF57)/'true value and the measurement'!$G57</f>
        <v>1.08658922914467</v>
      </c>
      <c r="AJ57" s="8">
        <f>(AG57)/'true value and the measurement'!$G57</f>
        <v>1.40408306934178</v>
      </c>
    </row>
    <row r="58" hidden="1" spans="1:36">
      <c r="A58" s="1">
        <v>1</v>
      </c>
      <c r="B58" s="1">
        <v>1</v>
      </c>
      <c r="C58" s="1">
        <v>4</v>
      </c>
      <c r="D58" s="1">
        <v>7</v>
      </c>
      <c r="E58" s="1">
        <v>0.290273</v>
      </c>
      <c r="F58" s="1">
        <v>0.00401</v>
      </c>
      <c r="G58" s="1">
        <v>0</v>
      </c>
      <c r="H58" s="1" t="s">
        <v>21</v>
      </c>
      <c r="J58" s="1">
        <v>6</v>
      </c>
      <c r="K58" s="1">
        <v>5</v>
      </c>
      <c r="N58" s="1">
        <v>0.290273</v>
      </c>
      <c r="S58" s="1">
        <v>0.293033</v>
      </c>
      <c r="T58" s="1">
        <v>1</v>
      </c>
      <c r="U58" s="1">
        <v>6</v>
      </c>
      <c r="V58" s="1">
        <v>5</v>
      </c>
      <c r="W58" s="1">
        <v>0.290273</v>
      </c>
      <c r="X58" s="1">
        <v>0.290239</v>
      </c>
      <c r="Y58" s="1">
        <v>1</v>
      </c>
      <c r="Z58" s="1">
        <v>6</v>
      </c>
      <c r="AA58" s="1">
        <v>5</v>
      </c>
      <c r="AB58" s="1">
        <v>0.290273</v>
      </c>
      <c r="AC58" s="1">
        <v>0.289585</v>
      </c>
      <c r="AD58" s="1">
        <v>1</v>
      </c>
      <c r="AE58" s="1">
        <f>ABS(S58-'true value and the measurement'!$F58)</f>
        <v>0.00404199999999999</v>
      </c>
      <c r="AF58" s="1">
        <f>ABS(X58-'true value and the measurement'!$F58)</f>
        <v>0.00124800000000003</v>
      </c>
      <c r="AG58" s="1">
        <f>ABS(AC58-'true value and the measurement'!$F58)</f>
        <v>0.000593999999999983</v>
      </c>
      <c r="AH58" s="8">
        <f>(AE58)/'true value and the measurement'!$G58</f>
        <v>1.00873471425006</v>
      </c>
      <c r="AI58" s="8">
        <f>(AF58)/'true value and the measurement'!$G58</f>
        <v>0.311454953830803</v>
      </c>
      <c r="AJ58" s="8">
        <f>(AG58)/'true value and the measurement'!$G58</f>
        <v>0.148240578986769</v>
      </c>
    </row>
    <row r="59" hidden="1" spans="1:36">
      <c r="A59" s="1">
        <v>1</v>
      </c>
      <c r="B59" s="1">
        <v>2</v>
      </c>
      <c r="C59" s="1">
        <v>4</v>
      </c>
      <c r="D59" s="1">
        <v>7</v>
      </c>
      <c r="E59" s="1">
        <v>-0.072017</v>
      </c>
      <c r="F59" s="1">
        <v>0.00257</v>
      </c>
      <c r="G59" s="1">
        <v>0</v>
      </c>
      <c r="H59" s="1" t="s">
        <v>21</v>
      </c>
      <c r="J59" s="1">
        <v>6</v>
      </c>
      <c r="K59" s="1">
        <v>5</v>
      </c>
      <c r="N59" s="1">
        <v>-0.072017</v>
      </c>
      <c r="S59" s="1">
        <v>-0.072749</v>
      </c>
      <c r="T59" s="1">
        <v>1</v>
      </c>
      <c r="U59" s="1">
        <v>6</v>
      </c>
      <c r="V59" s="1">
        <v>5</v>
      </c>
      <c r="W59" s="1">
        <v>-0.072017</v>
      </c>
      <c r="X59" s="1">
        <v>-0.073348</v>
      </c>
      <c r="Y59" s="1">
        <v>1</v>
      </c>
      <c r="Z59" s="1">
        <v>6</v>
      </c>
      <c r="AA59" s="1">
        <v>5</v>
      </c>
      <c r="AB59" s="1">
        <v>-0.072017</v>
      </c>
      <c r="AC59" s="1">
        <v>-0.0731688</v>
      </c>
      <c r="AD59" s="1">
        <v>1</v>
      </c>
      <c r="AE59" s="1">
        <f>ABS(S59-'true value and the measurement'!$F59)</f>
        <v>0.000122000000000011</v>
      </c>
      <c r="AF59" s="1">
        <f>ABS(X59-'true value and the measurement'!$F59)</f>
        <v>0.000476999999999991</v>
      </c>
      <c r="AG59" s="1">
        <f>ABS(AC59-'true value and the measurement'!$F59)</f>
        <v>0.000297800000000001</v>
      </c>
      <c r="AH59" s="8">
        <f>(AE59)/'true value and the measurement'!$G59</f>
        <v>0.047544816835546</v>
      </c>
      <c r="AI59" s="8">
        <f>(AF59)/'true value and the measurement'!$G59</f>
        <v>0.185892439594697</v>
      </c>
      <c r="AJ59" s="8">
        <f>(AG59)/'true value and the measurement'!$G59</f>
        <v>0.116056118472331</v>
      </c>
    </row>
    <row r="60" hidden="1" spans="1:36">
      <c r="A60" s="1">
        <v>2</v>
      </c>
      <c r="B60" s="1">
        <v>1</v>
      </c>
      <c r="C60" s="1">
        <v>7</v>
      </c>
      <c r="D60" s="1">
        <v>8</v>
      </c>
      <c r="E60" s="1">
        <v>0.001313</v>
      </c>
      <c r="F60" s="1">
        <v>0.00208</v>
      </c>
      <c r="G60" s="1">
        <v>0</v>
      </c>
      <c r="H60" s="1" t="s">
        <v>21</v>
      </c>
      <c r="J60" s="1">
        <v>5</v>
      </c>
      <c r="K60" s="1">
        <v>1</v>
      </c>
      <c r="N60" s="1">
        <v>0.001313</v>
      </c>
      <c r="S60" s="1">
        <v>0.00294142</v>
      </c>
      <c r="T60" s="1">
        <v>1</v>
      </c>
      <c r="U60" s="1">
        <v>5</v>
      </c>
      <c r="V60" s="1">
        <v>1</v>
      </c>
      <c r="W60" s="1">
        <v>0.001313</v>
      </c>
      <c r="X60" s="1">
        <v>0.00261284</v>
      </c>
      <c r="Y60" s="1">
        <v>1</v>
      </c>
      <c r="Z60" s="1">
        <v>5</v>
      </c>
      <c r="AA60" s="1">
        <v>1</v>
      </c>
      <c r="AB60" s="1">
        <v>0.001313</v>
      </c>
      <c r="AC60" s="1">
        <v>0.00251776</v>
      </c>
      <c r="AD60" s="1">
        <v>1</v>
      </c>
      <c r="AE60" s="1">
        <f>ABS(S60-'true value and the measurement'!$F60)</f>
        <v>0.00294142</v>
      </c>
      <c r="AF60" s="1">
        <f>ABS(X60-'true value and the measurement'!$F60)</f>
        <v>0.00261284</v>
      </c>
      <c r="AG60" s="1">
        <f>ABS(AC60-'true value and the measurement'!$F60)</f>
        <v>0.00251776</v>
      </c>
      <c r="AH60" s="8">
        <f>(AE60)/'true value and the measurement'!$G60</f>
        <v>1.41414423076923</v>
      </c>
      <c r="AI60" s="8">
        <f>(AF60)/'true value and the measurement'!$G60</f>
        <v>1.25617307692308</v>
      </c>
      <c r="AJ60" s="8">
        <f>(AG60)/'true value and the measurement'!$G60</f>
        <v>1.21046153846154</v>
      </c>
    </row>
    <row r="61" hidden="1" spans="1:36">
      <c r="A61" s="1">
        <v>2</v>
      </c>
      <c r="B61" s="1">
        <v>2</v>
      </c>
      <c r="C61" s="1">
        <v>7</v>
      </c>
      <c r="D61" s="1">
        <v>8</v>
      </c>
      <c r="E61" s="1">
        <v>-0.200129</v>
      </c>
      <c r="F61" s="1">
        <v>0.0034</v>
      </c>
      <c r="G61" s="1">
        <v>0</v>
      </c>
      <c r="H61" s="1" t="s">
        <v>21</v>
      </c>
      <c r="J61" s="1">
        <v>5</v>
      </c>
      <c r="K61" s="1">
        <v>1</v>
      </c>
      <c r="N61" s="1">
        <v>-0.200129</v>
      </c>
      <c r="S61" s="1">
        <v>-0.198321</v>
      </c>
      <c r="T61" s="1">
        <v>1</v>
      </c>
      <c r="U61" s="1">
        <v>5</v>
      </c>
      <c r="V61" s="1">
        <v>1</v>
      </c>
      <c r="W61" s="1">
        <v>-0.200129</v>
      </c>
      <c r="X61" s="1">
        <v>-0.198242</v>
      </c>
      <c r="Y61" s="1">
        <v>1</v>
      </c>
      <c r="Z61" s="1">
        <v>5</v>
      </c>
      <c r="AA61" s="1">
        <v>1</v>
      </c>
      <c r="AB61" s="1">
        <v>-0.200129</v>
      </c>
      <c r="AC61" s="1">
        <v>-0.198587</v>
      </c>
      <c r="AD61" s="1">
        <v>1</v>
      </c>
      <c r="AE61" s="1">
        <f>ABS(S61-'true value and the measurement'!$F61)</f>
        <v>0.000680999999999987</v>
      </c>
      <c r="AF61" s="1">
        <f>ABS(X61-'true value and the measurement'!$F61)</f>
        <v>0.000601999999999991</v>
      </c>
      <c r="AG61" s="1">
        <f>ABS(AC61-'true value and the measurement'!$F61)</f>
        <v>0.000947000000000003</v>
      </c>
      <c r="AH61" s="8">
        <f>(AE61)/'true value and the measurement'!$G61</f>
        <v>0.200412007062974</v>
      </c>
      <c r="AI61" s="8">
        <f>(AF61)/'true value and the measurement'!$G61</f>
        <v>0.177163037080633</v>
      </c>
      <c r="AJ61" s="8">
        <f>(AG61)/'true value and the measurement'!$G61</f>
        <v>0.278693349028842</v>
      </c>
    </row>
    <row r="62" hidden="1" spans="1:36">
      <c r="A62" s="1">
        <v>1</v>
      </c>
      <c r="B62" s="1">
        <v>1</v>
      </c>
      <c r="C62" s="1">
        <v>4</v>
      </c>
      <c r="D62" s="1">
        <v>9</v>
      </c>
      <c r="E62" s="1">
        <v>0.157941</v>
      </c>
      <c r="F62" s="1">
        <v>0.00314</v>
      </c>
      <c r="G62" s="1">
        <v>0</v>
      </c>
      <c r="H62" s="1" t="s">
        <v>21</v>
      </c>
      <c r="J62" s="1">
        <v>6</v>
      </c>
      <c r="K62" s="1">
        <v>9</v>
      </c>
      <c r="N62" s="1">
        <v>0.157941</v>
      </c>
      <c r="S62" s="1">
        <v>0.161925</v>
      </c>
      <c r="T62" s="1">
        <v>1</v>
      </c>
      <c r="U62" s="1">
        <v>6</v>
      </c>
      <c r="V62" s="1">
        <v>9</v>
      </c>
      <c r="W62" s="1">
        <v>0.157941</v>
      </c>
      <c r="X62" s="1">
        <v>0.16058</v>
      </c>
      <c r="Y62" s="1">
        <v>1</v>
      </c>
      <c r="Z62" s="1">
        <v>6</v>
      </c>
      <c r="AA62" s="1">
        <v>9</v>
      </c>
      <c r="AB62" s="1">
        <v>0.157941</v>
      </c>
      <c r="AC62" s="1">
        <v>0.160225</v>
      </c>
      <c r="AD62" s="1">
        <v>1</v>
      </c>
      <c r="AE62" s="1">
        <f>ABS(S62-'true value and the measurement'!$F62)</f>
        <v>0.00219000000000003</v>
      </c>
      <c r="AF62" s="1">
        <f>ABS(X62-'true value and the measurement'!$F62)</f>
        <v>0.000845000000000012</v>
      </c>
      <c r="AG62" s="1">
        <f>ABS(AC62-'true value and the measurement'!$F62)</f>
        <v>0.000490000000000018</v>
      </c>
      <c r="AH62" s="8">
        <f>(AE62)/'true value and the measurement'!$G62</f>
        <v>0.696343402225763</v>
      </c>
      <c r="AI62" s="8">
        <f>(AF62)/'true value and the measurement'!$G62</f>
        <v>0.268680445151037</v>
      </c>
      <c r="AJ62" s="8">
        <f>(AG62)/'true value and the measurement'!$G62</f>
        <v>0.15580286168522</v>
      </c>
    </row>
    <row r="63" hidden="1" spans="1:36">
      <c r="A63" s="1">
        <v>1</v>
      </c>
      <c r="B63" s="1">
        <v>2</v>
      </c>
      <c r="C63" s="1">
        <v>4</v>
      </c>
      <c r="D63" s="1">
        <v>9</v>
      </c>
      <c r="E63" s="1">
        <v>0.011372</v>
      </c>
      <c r="F63" s="1">
        <v>0.00216</v>
      </c>
      <c r="G63" s="1">
        <v>0</v>
      </c>
      <c r="H63" s="1" t="s">
        <v>21</v>
      </c>
      <c r="J63" s="1">
        <v>6</v>
      </c>
      <c r="K63" s="1">
        <v>9</v>
      </c>
      <c r="N63" s="1">
        <v>0.011372</v>
      </c>
      <c r="S63" s="1">
        <v>0.0124157</v>
      </c>
      <c r="T63" s="1">
        <v>1</v>
      </c>
      <c r="U63" s="1">
        <v>6</v>
      </c>
      <c r="V63" s="1">
        <v>9</v>
      </c>
      <c r="W63" s="1">
        <v>0.011372</v>
      </c>
      <c r="X63" s="1">
        <v>0.0121169</v>
      </c>
      <c r="Y63" s="1">
        <v>1</v>
      </c>
      <c r="Z63" s="1">
        <v>6</v>
      </c>
      <c r="AA63" s="1">
        <v>9</v>
      </c>
      <c r="AB63" s="1">
        <v>0.011372</v>
      </c>
      <c r="AC63" s="1">
        <v>0.012122</v>
      </c>
      <c r="AD63" s="1">
        <v>1</v>
      </c>
      <c r="AE63" s="1">
        <f>ABS(S63-'true value and the measurement'!$F63)</f>
        <v>0.000284299999999999</v>
      </c>
      <c r="AF63" s="1">
        <f>ABS(X63-'true value and the measurement'!$F63)</f>
        <v>0.0005831</v>
      </c>
      <c r="AG63" s="1">
        <f>ABS(AC63-'true value and the measurement'!$F63)</f>
        <v>0.000577999999999999</v>
      </c>
      <c r="AH63" s="8">
        <f>(AE63)/'true value and the measurement'!$G63</f>
        <v>0.131316397228637</v>
      </c>
      <c r="AI63" s="8">
        <f>(AF63)/'true value and the measurement'!$G63</f>
        <v>0.26933025404157</v>
      </c>
      <c r="AJ63" s="8">
        <f>(AG63)/'true value and the measurement'!$G63</f>
        <v>0.266974595842956</v>
      </c>
    </row>
    <row r="64" hidden="1" spans="1:36">
      <c r="A64" s="1">
        <v>2</v>
      </c>
      <c r="B64" s="1">
        <v>1</v>
      </c>
      <c r="C64" s="1">
        <v>7</v>
      </c>
      <c r="D64" s="1">
        <v>9</v>
      </c>
      <c r="E64" s="1">
        <v>0.291133</v>
      </c>
      <c r="F64" s="1">
        <v>0.00401</v>
      </c>
      <c r="G64" s="1">
        <v>0</v>
      </c>
      <c r="H64" s="1" t="s">
        <v>21</v>
      </c>
      <c r="J64" s="1">
        <v>5</v>
      </c>
      <c r="K64" s="1">
        <v>9</v>
      </c>
      <c r="N64" s="1">
        <v>0.291133</v>
      </c>
      <c r="S64" s="1">
        <v>0.292712</v>
      </c>
      <c r="T64" s="1">
        <v>1</v>
      </c>
      <c r="U64" s="1">
        <v>5</v>
      </c>
      <c r="V64" s="1">
        <v>9</v>
      </c>
      <c r="W64" s="1">
        <v>0.291133</v>
      </c>
      <c r="X64" s="1">
        <v>0.291074</v>
      </c>
      <c r="Y64" s="1">
        <v>1</v>
      </c>
      <c r="Z64" s="1">
        <v>5</v>
      </c>
      <c r="AA64" s="1">
        <v>9</v>
      </c>
      <c r="AB64" s="1">
        <v>0.291133</v>
      </c>
      <c r="AC64" s="1">
        <v>0.290533</v>
      </c>
      <c r="AD64" s="1">
        <v>1</v>
      </c>
      <c r="AE64" s="1">
        <f>ABS(S64-'true value and the measurement'!$F64)</f>
        <v>0.00372100000000003</v>
      </c>
      <c r="AF64" s="1">
        <f>ABS(X64-'true value and the measurement'!$F64)</f>
        <v>0.002083</v>
      </c>
      <c r="AG64" s="1">
        <f>ABS(AC64-'true value and the measurement'!$F64)</f>
        <v>0.00154199999999999</v>
      </c>
      <c r="AH64" s="8">
        <f>(AE64)/'true value and the measurement'!$G64</f>
        <v>0.928624906413783</v>
      </c>
      <c r="AI64" s="8">
        <f>(AF64)/'true value and the measurement'!$G64</f>
        <v>0.519840279510856</v>
      </c>
      <c r="AJ64" s="8">
        <f>(AG64)/'true value and the measurement'!$G64</f>
        <v>0.384826553531317</v>
      </c>
    </row>
    <row r="65" hidden="1" spans="1:36">
      <c r="A65" s="1">
        <v>2</v>
      </c>
      <c r="B65" s="1">
        <v>2</v>
      </c>
      <c r="C65" s="1">
        <v>7</v>
      </c>
      <c r="D65" s="1">
        <v>9</v>
      </c>
      <c r="E65" s="1">
        <v>0.104359</v>
      </c>
      <c r="F65" s="1">
        <v>0.00279</v>
      </c>
      <c r="G65" s="1">
        <v>0</v>
      </c>
      <c r="H65" s="1" t="s">
        <v>21</v>
      </c>
      <c r="J65" s="1">
        <v>5</v>
      </c>
      <c r="K65" s="1">
        <v>9</v>
      </c>
      <c r="N65" s="1">
        <v>0.104359</v>
      </c>
      <c r="S65" s="1">
        <v>0.104688</v>
      </c>
      <c r="T65" s="1">
        <v>1</v>
      </c>
      <c r="U65" s="1">
        <v>5</v>
      </c>
      <c r="V65" s="1">
        <v>9</v>
      </c>
      <c r="W65" s="1">
        <v>0.104359</v>
      </c>
      <c r="X65" s="1">
        <v>0.10485</v>
      </c>
      <c r="Y65" s="1">
        <v>1</v>
      </c>
      <c r="Z65" s="1">
        <v>5</v>
      </c>
      <c r="AA65" s="1">
        <v>9</v>
      </c>
      <c r="AB65" s="1">
        <v>0.104359</v>
      </c>
      <c r="AC65" s="1">
        <v>0.105085</v>
      </c>
      <c r="AD65" s="1">
        <v>1</v>
      </c>
      <c r="AE65" s="1">
        <f>ABS(S65-'true value and the measurement'!$F65)</f>
        <v>0.002125</v>
      </c>
      <c r="AF65" s="1">
        <f>ABS(X65-'true value and the measurement'!$F65)</f>
        <v>0.00196300000000001</v>
      </c>
      <c r="AG65" s="1">
        <f>ABS(AC65-'true value and the measurement'!$F65)</f>
        <v>0.00172800000000001</v>
      </c>
      <c r="AH65" s="8">
        <f>(AE65)/'true value and the measurement'!$G65</f>
        <v>0.761103151862465</v>
      </c>
      <c r="AI65" s="8">
        <f>(AF65)/'true value and the measurement'!$G65</f>
        <v>0.703080229226363</v>
      </c>
      <c r="AJ65" s="8">
        <f>(AG65)/'true value and the measurement'!$G65</f>
        <v>0.618911174785103</v>
      </c>
    </row>
    <row r="66" hidden="1" spans="1:36">
      <c r="A66" s="1">
        <v>2</v>
      </c>
      <c r="B66" s="1">
        <v>1</v>
      </c>
      <c r="C66" s="1">
        <v>9</v>
      </c>
      <c r="D66" s="1">
        <v>10</v>
      </c>
      <c r="E66" s="1">
        <v>0.059697</v>
      </c>
      <c r="F66" s="1">
        <v>0.00247</v>
      </c>
      <c r="G66" s="1">
        <v>0</v>
      </c>
      <c r="H66" s="1" t="s">
        <v>21</v>
      </c>
      <c r="J66" s="1">
        <v>9</v>
      </c>
      <c r="K66" s="1">
        <v>7</v>
      </c>
      <c r="N66" s="1">
        <v>0.059697</v>
      </c>
      <c r="S66" s="1">
        <v>0.0602111</v>
      </c>
      <c r="T66" s="1">
        <v>1</v>
      </c>
      <c r="U66" s="1">
        <v>9</v>
      </c>
      <c r="V66" s="1">
        <v>7</v>
      </c>
      <c r="W66" s="1">
        <v>0.059697</v>
      </c>
      <c r="X66" s="1">
        <v>0.0592918</v>
      </c>
      <c r="Y66" s="1">
        <v>1</v>
      </c>
      <c r="Z66" s="1">
        <v>9</v>
      </c>
      <c r="AA66" s="1">
        <v>7</v>
      </c>
      <c r="AB66" s="1">
        <v>0.059697</v>
      </c>
      <c r="AC66" s="1">
        <v>0.0596769</v>
      </c>
      <c r="AD66" s="1">
        <v>1</v>
      </c>
      <c r="AE66" s="1">
        <f>ABS(S66-'true value and the measurement'!$F66)</f>
        <v>0.0015691</v>
      </c>
      <c r="AF66" s="1">
        <f>ABS(X66-'true value and the measurement'!$F66)</f>
        <v>0.000649799999999999</v>
      </c>
      <c r="AG66" s="1">
        <f>ABS(AC66-'true value and the measurement'!$F66)</f>
        <v>0.0010349</v>
      </c>
      <c r="AH66" s="8">
        <f>(AE66)/'true value and the measurement'!$G66</f>
        <v>0.635006070416834</v>
      </c>
      <c r="AI66" s="8">
        <f>(AF66)/'true value and the measurement'!$G66</f>
        <v>0.262970457304735</v>
      </c>
      <c r="AJ66" s="8">
        <f>(AG66)/'true value and the measurement'!$G66</f>
        <v>0.418818292189396</v>
      </c>
    </row>
    <row r="67" hidden="1" spans="1:36">
      <c r="A67" s="1">
        <v>2</v>
      </c>
      <c r="B67" s="1">
        <v>2</v>
      </c>
      <c r="C67" s="1">
        <v>9</v>
      </c>
      <c r="D67" s="1">
        <v>10</v>
      </c>
      <c r="E67" s="1">
        <v>0.018491</v>
      </c>
      <c r="F67" s="1">
        <v>0.0022</v>
      </c>
      <c r="G67" s="1">
        <v>0</v>
      </c>
      <c r="H67" s="1" t="s">
        <v>21</v>
      </c>
      <c r="J67" s="1">
        <v>9</v>
      </c>
      <c r="K67" s="1">
        <v>7</v>
      </c>
      <c r="N67" s="1">
        <v>0.018491</v>
      </c>
      <c r="S67" s="1">
        <v>0.0180607</v>
      </c>
      <c r="T67" s="1">
        <v>1</v>
      </c>
      <c r="U67" s="1">
        <v>9</v>
      </c>
      <c r="V67" s="1">
        <v>7</v>
      </c>
      <c r="W67" s="1">
        <v>0.018491</v>
      </c>
      <c r="X67" s="1">
        <v>0.0177945</v>
      </c>
      <c r="Y67" s="1">
        <v>1</v>
      </c>
      <c r="Z67" s="1">
        <v>9</v>
      </c>
      <c r="AA67" s="1">
        <v>7</v>
      </c>
      <c r="AB67" s="1">
        <v>0.018491</v>
      </c>
      <c r="AC67" s="1">
        <v>0.0182073</v>
      </c>
      <c r="AD67" s="1">
        <v>1</v>
      </c>
      <c r="AE67" s="1">
        <f>ABS(S67-'true value and the measurement'!$F67)</f>
        <v>0.000350300000000001</v>
      </c>
      <c r="AF67" s="1">
        <f>ABS(X67-'true value and the measurement'!$F67)</f>
        <v>0.000616499999999999</v>
      </c>
      <c r="AG67" s="1">
        <f>ABS(AC67-'true value and the measurement'!$F67)</f>
        <v>0.000203700000000001</v>
      </c>
      <c r="AH67" s="8">
        <f>(AE67)/'true value and the measurement'!$G67</f>
        <v>0.159010440308671</v>
      </c>
      <c r="AI67" s="8">
        <f>(AF67)/'true value and the measurement'!$G67</f>
        <v>0.279845665002269</v>
      </c>
      <c r="AJ67" s="8">
        <f>(AG67)/'true value and the measurement'!$G67</f>
        <v>0.0924648206990473</v>
      </c>
    </row>
    <row r="68" hidden="1" spans="1:36">
      <c r="A68" s="1">
        <v>2</v>
      </c>
      <c r="B68" s="1">
        <v>1</v>
      </c>
      <c r="C68" s="1">
        <v>6</v>
      </c>
      <c r="D68" s="1">
        <v>11</v>
      </c>
      <c r="E68" s="1">
        <v>0.06817</v>
      </c>
      <c r="F68" s="1">
        <v>0.00253</v>
      </c>
      <c r="G68" s="1">
        <v>0</v>
      </c>
      <c r="H68" s="1" t="s">
        <v>21</v>
      </c>
      <c r="J68" s="1">
        <v>11</v>
      </c>
      <c r="K68" s="1">
        <v>8</v>
      </c>
      <c r="N68" s="1">
        <v>0.06817</v>
      </c>
      <c r="S68" s="1">
        <v>0.0693076</v>
      </c>
      <c r="T68" s="1">
        <v>1</v>
      </c>
      <c r="U68" s="1">
        <v>11</v>
      </c>
      <c r="V68" s="1">
        <v>8</v>
      </c>
      <c r="W68" s="1">
        <v>0.06817</v>
      </c>
      <c r="X68" s="1">
        <v>0.0682999</v>
      </c>
      <c r="Y68" s="1">
        <v>1</v>
      </c>
      <c r="Z68" s="1">
        <v>11</v>
      </c>
      <c r="AA68" s="1">
        <v>8</v>
      </c>
      <c r="AB68" s="1">
        <v>0.06817</v>
      </c>
      <c r="AC68" s="1">
        <v>0.0685013</v>
      </c>
      <c r="AD68" s="1">
        <v>1</v>
      </c>
      <c r="AE68" s="1">
        <f>ABS(S68-'true value and the measurement'!$F68)</f>
        <v>0.00197259999999999</v>
      </c>
      <c r="AF68" s="1">
        <f>ABS(X68-'true value and the measurement'!$F68)</f>
        <v>0.000964899999999991</v>
      </c>
      <c r="AG68" s="1">
        <f>ABS(AC68-'true value and the measurement'!$F68)</f>
        <v>0.0011663</v>
      </c>
      <c r="AH68" s="8">
        <f>(AE68)/'true value and the measurement'!$G68</f>
        <v>0.77999209173586</v>
      </c>
      <c r="AI68" s="8">
        <f>(AF68)/'true value and the measurement'!$G68</f>
        <v>0.381534203242385</v>
      </c>
      <c r="AJ68" s="8">
        <f>(AG68)/'true value and the measurement'!$G68</f>
        <v>0.461170423092129</v>
      </c>
    </row>
    <row r="69" hidden="1" spans="1:36">
      <c r="A69" s="1">
        <v>2</v>
      </c>
      <c r="B69" s="1">
        <v>2</v>
      </c>
      <c r="C69" s="1">
        <v>6</v>
      </c>
      <c r="D69" s="1">
        <v>11</v>
      </c>
      <c r="E69" s="1">
        <v>0.060038</v>
      </c>
      <c r="F69" s="1">
        <v>0.00248</v>
      </c>
      <c r="G69" s="1">
        <v>0</v>
      </c>
      <c r="H69" s="1" t="s">
        <v>21</v>
      </c>
      <c r="J69" s="1">
        <v>11</v>
      </c>
      <c r="K69" s="1">
        <v>8</v>
      </c>
      <c r="N69" s="1">
        <v>0.060038</v>
      </c>
      <c r="S69" s="1">
        <v>0.05922</v>
      </c>
      <c r="T69" s="1">
        <v>1</v>
      </c>
      <c r="U69" s="1">
        <v>11</v>
      </c>
      <c r="V69" s="1">
        <v>8</v>
      </c>
      <c r="W69" s="1">
        <v>0.060038</v>
      </c>
      <c r="X69" s="1">
        <v>0.0580243</v>
      </c>
      <c r="Y69" s="1">
        <v>1</v>
      </c>
      <c r="Z69" s="1">
        <v>11</v>
      </c>
      <c r="AA69" s="1">
        <v>8</v>
      </c>
      <c r="AB69" s="1">
        <v>0.060038</v>
      </c>
      <c r="AC69" s="1">
        <v>0.0585861</v>
      </c>
      <c r="AD69" s="1">
        <v>1</v>
      </c>
      <c r="AE69" s="1">
        <f>ABS(S69-'true value and the measurement'!$F69)</f>
        <v>0.000523999999999997</v>
      </c>
      <c r="AF69" s="1">
        <f>ABS(X69-'true value and the measurement'!$F69)</f>
        <v>0.0017197</v>
      </c>
      <c r="AG69" s="1">
        <f>ABS(AC69-'true value and the measurement'!$F69)</f>
        <v>0.0011579</v>
      </c>
      <c r="AH69" s="8">
        <f>(AE69)/'true value and the measurement'!$G69</f>
        <v>0.211460855528651</v>
      </c>
      <c r="AI69" s="8">
        <f>(AF69)/'true value and the measurement'!$G69</f>
        <v>0.693987086359967</v>
      </c>
      <c r="AJ69" s="8">
        <f>(AG69)/'true value and the measurement'!$G69</f>
        <v>0.467271993543178</v>
      </c>
    </row>
    <row r="70" hidden="1" spans="1:36">
      <c r="A70" s="1">
        <v>2</v>
      </c>
      <c r="B70" s="1">
        <v>1</v>
      </c>
      <c r="C70" s="1">
        <v>6</v>
      </c>
      <c r="D70" s="1">
        <v>12</v>
      </c>
      <c r="E70" s="1">
        <v>0.090456</v>
      </c>
      <c r="F70" s="1">
        <v>0.00268</v>
      </c>
      <c r="G70" s="1">
        <v>0</v>
      </c>
      <c r="H70" s="1" t="s">
        <v>21</v>
      </c>
      <c r="J70" s="1">
        <v>11</v>
      </c>
      <c r="K70" s="1">
        <v>10</v>
      </c>
      <c r="N70" s="1">
        <v>0.090456</v>
      </c>
      <c r="S70" s="1">
        <v>0.0905588</v>
      </c>
      <c r="T70" s="1">
        <v>1</v>
      </c>
      <c r="U70" s="1">
        <v>11</v>
      </c>
      <c r="V70" s="1">
        <v>10</v>
      </c>
      <c r="W70" s="1">
        <v>0.090456</v>
      </c>
      <c r="X70" s="1">
        <v>0.0901491</v>
      </c>
      <c r="Y70" s="1">
        <v>1</v>
      </c>
      <c r="Z70" s="1">
        <v>11</v>
      </c>
      <c r="AA70" s="1">
        <v>10</v>
      </c>
      <c r="AB70" s="1">
        <v>0.090456</v>
      </c>
      <c r="AC70" s="1">
        <v>0.0895653</v>
      </c>
      <c r="AD70" s="1">
        <v>1</v>
      </c>
      <c r="AE70" s="1">
        <f>ABS(S70-'true value and the measurement'!$F70)</f>
        <v>0.000142799999999998</v>
      </c>
      <c r="AF70" s="1">
        <f>ABS(X70-'true value and the measurement'!$F70)</f>
        <v>0.0002669</v>
      </c>
      <c r="AG70" s="1">
        <f>ABS(AC70-'true value and the measurement'!$F70)</f>
        <v>0.000850699999999996</v>
      </c>
      <c r="AH70" s="8">
        <f>(AE70)/'true value and the measurement'!$G70</f>
        <v>0.0532240029817363</v>
      </c>
      <c r="AI70" s="8">
        <f>(AF70)/'true value and the measurement'!$G70</f>
        <v>0.0994781960491988</v>
      </c>
      <c r="AJ70" s="8">
        <f>(AG70)/'true value and the measurement'!$G70</f>
        <v>0.317070443533357</v>
      </c>
    </row>
    <row r="71" hidden="1" spans="1:36">
      <c r="A71" s="1">
        <v>2</v>
      </c>
      <c r="B71" s="1">
        <v>2</v>
      </c>
      <c r="C71" s="1">
        <v>6</v>
      </c>
      <c r="D71" s="1">
        <v>12</v>
      </c>
      <c r="E71" s="1">
        <v>0.021176</v>
      </c>
      <c r="F71" s="1">
        <v>0.00223</v>
      </c>
      <c r="G71" s="1">
        <v>0</v>
      </c>
      <c r="H71" s="1" t="s">
        <v>21</v>
      </c>
      <c r="J71" s="1">
        <v>11</v>
      </c>
      <c r="K71" s="1">
        <v>10</v>
      </c>
      <c r="N71" s="1">
        <v>0.021176</v>
      </c>
      <c r="S71" s="1">
        <v>0.0216947</v>
      </c>
      <c r="T71" s="1">
        <v>1</v>
      </c>
      <c r="U71" s="1">
        <v>11</v>
      </c>
      <c r="V71" s="1">
        <v>10</v>
      </c>
      <c r="W71" s="1">
        <v>0.021176</v>
      </c>
      <c r="X71" s="1">
        <v>0.0218309</v>
      </c>
      <c r="Y71" s="1">
        <v>1</v>
      </c>
      <c r="Z71" s="1">
        <v>11</v>
      </c>
      <c r="AA71" s="1">
        <v>10</v>
      </c>
      <c r="AB71" s="1">
        <v>0.021176</v>
      </c>
      <c r="AC71" s="1">
        <v>0.0216317</v>
      </c>
      <c r="AD71" s="1">
        <v>1</v>
      </c>
      <c r="AE71" s="1">
        <f>ABS(S71-'true value and the measurement'!$F71)</f>
        <v>0.0015333</v>
      </c>
      <c r="AF71" s="1">
        <f>ABS(X71-'true value and the measurement'!$F71)</f>
        <v>0.0013971</v>
      </c>
      <c r="AG71" s="1">
        <f>ABS(AC71-'true value and the measurement'!$F71)</f>
        <v>0.0015963</v>
      </c>
      <c r="AH71" s="8">
        <f>(AE71)/'true value and the measurement'!$G71</f>
        <v>0.686040268456375</v>
      </c>
      <c r="AI71" s="8">
        <f>(AF71)/'true value and the measurement'!$G71</f>
        <v>0.625100671140939</v>
      </c>
      <c r="AJ71" s="8">
        <f>(AG71)/'true value and the measurement'!$G71</f>
        <v>0.714228187919462</v>
      </c>
    </row>
    <row r="72" hidden="1" spans="1:36">
      <c r="A72" s="1">
        <v>2</v>
      </c>
      <c r="B72" s="1">
        <v>1</v>
      </c>
      <c r="C72" s="1">
        <v>6</v>
      </c>
      <c r="D72" s="1">
        <v>13</v>
      </c>
      <c r="E72" s="1">
        <v>0.163293</v>
      </c>
      <c r="F72" s="1">
        <v>0.00318</v>
      </c>
      <c r="G72" s="1">
        <v>0</v>
      </c>
      <c r="H72" s="1" t="s">
        <v>21</v>
      </c>
      <c r="J72" s="1">
        <v>11</v>
      </c>
      <c r="K72" s="1">
        <v>12</v>
      </c>
      <c r="N72" s="1">
        <v>0.163293</v>
      </c>
      <c r="S72" s="1">
        <v>0.162938</v>
      </c>
      <c r="T72" s="1">
        <v>1</v>
      </c>
      <c r="U72" s="1">
        <v>11</v>
      </c>
      <c r="V72" s="1">
        <v>12</v>
      </c>
      <c r="W72" s="1">
        <v>0.163293</v>
      </c>
      <c r="X72" s="1">
        <v>0.162523</v>
      </c>
      <c r="Y72" s="1">
        <v>1</v>
      </c>
      <c r="Z72" s="1">
        <v>11</v>
      </c>
      <c r="AA72" s="1">
        <v>12</v>
      </c>
      <c r="AB72" s="1">
        <v>0.163293</v>
      </c>
      <c r="AC72" s="1">
        <v>0.161717</v>
      </c>
      <c r="AD72" s="1">
        <v>1</v>
      </c>
      <c r="AE72" s="1">
        <f>ABS(S72-'true value and the measurement'!$F72)</f>
        <v>0.00142100000000001</v>
      </c>
      <c r="AF72" s="1">
        <f>ABS(X72-'true value and the measurement'!$F72)</f>
        <v>0.001836</v>
      </c>
      <c r="AG72" s="1">
        <f>ABS(AC72-'true value and the measurement'!$F72)</f>
        <v>0.00264200000000001</v>
      </c>
      <c r="AH72" s="8">
        <f>(AE72)/'true value and the measurement'!$G72</f>
        <v>0.447418136020153</v>
      </c>
      <c r="AI72" s="8">
        <f>(AF72)/'true value and the measurement'!$G72</f>
        <v>0.578085642317382</v>
      </c>
      <c r="AJ72" s="8">
        <f>(AG72)/'true value and the measurement'!$G72</f>
        <v>0.831863979848868</v>
      </c>
    </row>
    <row r="73" hidden="1" spans="1:36">
      <c r="A73" s="1">
        <v>2</v>
      </c>
      <c r="B73" s="1">
        <v>2</v>
      </c>
      <c r="C73" s="1">
        <v>6</v>
      </c>
      <c r="D73" s="1">
        <v>13</v>
      </c>
      <c r="E73" s="1">
        <v>0.086582</v>
      </c>
      <c r="F73" s="1">
        <v>0.00267</v>
      </c>
      <c r="G73" s="1">
        <v>0</v>
      </c>
      <c r="H73" s="1" t="s">
        <v>21</v>
      </c>
      <c r="J73" s="1">
        <v>11</v>
      </c>
      <c r="K73" s="1">
        <v>12</v>
      </c>
      <c r="N73" s="1">
        <v>0.086582</v>
      </c>
      <c r="S73" s="1">
        <v>0.0882414</v>
      </c>
      <c r="T73" s="1">
        <v>1</v>
      </c>
      <c r="U73" s="1">
        <v>11</v>
      </c>
      <c r="V73" s="1">
        <v>12</v>
      </c>
      <c r="W73" s="1">
        <v>0.086582</v>
      </c>
      <c r="X73" s="1">
        <v>0.0883158</v>
      </c>
      <c r="Y73" s="1">
        <v>1</v>
      </c>
      <c r="Z73" s="1">
        <v>11</v>
      </c>
      <c r="AA73" s="1">
        <v>12</v>
      </c>
      <c r="AB73" s="1">
        <v>0.086582</v>
      </c>
      <c r="AC73" s="1">
        <v>0.0878869</v>
      </c>
      <c r="AD73" s="1">
        <v>1</v>
      </c>
      <c r="AE73" s="1">
        <f>ABS(S73-'true value and the measurement'!$F73)</f>
        <v>3.85999999999997e-5</v>
      </c>
      <c r="AF73" s="1">
        <f>ABS(X73-'true value and the measurement'!$F73)</f>
        <v>3.58000000000025e-5</v>
      </c>
      <c r="AG73" s="1">
        <f>ABS(AC73-'true value and the measurement'!$F73)</f>
        <v>0.000393099999999993</v>
      </c>
      <c r="AH73" s="8">
        <f>(AE73)/'true value and the measurement'!$G73</f>
        <v>0.0144623454477331</v>
      </c>
      <c r="AI73" s="8">
        <f>(AF73)/'true value and the measurement'!$G73</f>
        <v>0.0134132633945307</v>
      </c>
      <c r="AJ73" s="8">
        <f>(AG73)/'true value and the measurement'!$G73</f>
        <v>0.147283626826524</v>
      </c>
    </row>
    <row r="74" hidden="1" spans="1:36">
      <c r="A74" s="1">
        <v>2</v>
      </c>
      <c r="B74" s="1">
        <v>1</v>
      </c>
      <c r="C74" s="1">
        <v>9</v>
      </c>
      <c r="D74" s="1">
        <v>14</v>
      </c>
      <c r="E74" s="1">
        <v>0.095277</v>
      </c>
      <c r="F74" s="1">
        <v>0.00271</v>
      </c>
      <c r="G74" s="1">
        <v>0</v>
      </c>
      <c r="H74" s="1" t="s">
        <v>21</v>
      </c>
      <c r="J74" s="1">
        <v>9</v>
      </c>
      <c r="K74" s="1">
        <v>13</v>
      </c>
      <c r="N74" s="1">
        <v>0.095277</v>
      </c>
      <c r="S74" s="1">
        <v>0.0965014</v>
      </c>
      <c r="T74" s="1">
        <v>1</v>
      </c>
      <c r="U74" s="1">
        <v>9</v>
      </c>
      <c r="V74" s="1">
        <v>13</v>
      </c>
      <c r="W74" s="1">
        <v>0.095277</v>
      </c>
      <c r="X74" s="1">
        <v>0.0960159</v>
      </c>
      <c r="Y74" s="1">
        <v>1</v>
      </c>
      <c r="Z74" s="1">
        <v>9</v>
      </c>
      <c r="AA74" s="1">
        <v>13</v>
      </c>
      <c r="AB74" s="1">
        <v>0.095277</v>
      </c>
      <c r="AC74" s="1">
        <v>0.0960541</v>
      </c>
      <c r="AD74" s="1">
        <v>1</v>
      </c>
      <c r="AE74" s="1">
        <f>ABS(S74-'true value and the measurement'!$F74)</f>
        <v>0.0014174</v>
      </c>
      <c r="AF74" s="1">
        <f>ABS(X74-'true value and the measurement'!$F74)</f>
        <v>0.000931899999999999</v>
      </c>
      <c r="AG74" s="1">
        <f>ABS(AC74-'true value and the measurement'!$F74)</f>
        <v>0.000970100000000002</v>
      </c>
      <c r="AH74" s="8">
        <f>(AE74)/'true value and the measurement'!$G74</f>
        <v>0.522254974207811</v>
      </c>
      <c r="AI74" s="8">
        <f>(AF74)/'true value and the measurement'!$G74</f>
        <v>0.343367722918202</v>
      </c>
      <c r="AJ74" s="8">
        <f>(AG74)/'true value and the measurement'!$G74</f>
        <v>0.35744288872513</v>
      </c>
    </row>
    <row r="75" hidden="1" spans="1:36">
      <c r="A75" s="1">
        <v>2</v>
      </c>
      <c r="B75" s="1">
        <v>2</v>
      </c>
      <c r="C75" s="1">
        <v>9</v>
      </c>
      <c r="D75" s="1">
        <v>14</v>
      </c>
      <c r="E75" s="1">
        <v>0.021477</v>
      </c>
      <c r="F75" s="1">
        <v>0.00222</v>
      </c>
      <c r="G75" s="1">
        <v>0</v>
      </c>
      <c r="H75" s="1" t="s">
        <v>21</v>
      </c>
      <c r="J75" s="1">
        <v>9</v>
      </c>
      <c r="K75" s="1">
        <v>13</v>
      </c>
      <c r="N75" s="1">
        <v>0.021477</v>
      </c>
      <c r="S75" s="1">
        <v>0.0215508</v>
      </c>
      <c r="T75" s="1">
        <v>1</v>
      </c>
      <c r="U75" s="1">
        <v>9</v>
      </c>
      <c r="V75" s="1">
        <v>13</v>
      </c>
      <c r="W75" s="1">
        <v>0.021477</v>
      </c>
      <c r="X75" s="1">
        <v>0.0217063</v>
      </c>
      <c r="Y75" s="1">
        <v>1</v>
      </c>
      <c r="Z75" s="1">
        <v>9</v>
      </c>
      <c r="AA75" s="1">
        <v>13</v>
      </c>
      <c r="AB75" s="1">
        <v>0.021477</v>
      </c>
      <c r="AC75" s="1">
        <v>0.021726</v>
      </c>
      <c r="AD75" s="1">
        <v>1</v>
      </c>
      <c r="AE75" s="1">
        <f>ABS(S75-'true value and the measurement'!$F75)</f>
        <v>0.000107799999999998</v>
      </c>
      <c r="AF75" s="1">
        <f>ABS(X75-'true value and the measurement'!$F75)</f>
        <v>0.000263300000000001</v>
      </c>
      <c r="AG75" s="1">
        <f>ABS(AC75-'true value and the measurement'!$F75)</f>
        <v>0.000282999999999999</v>
      </c>
      <c r="AH75" s="8">
        <f>(AE75)/'true value and the measurement'!$G75</f>
        <v>0.048493027440395</v>
      </c>
      <c r="AI75" s="8">
        <f>(AF75)/'true value and the measurement'!$G75</f>
        <v>0.118443544759335</v>
      </c>
      <c r="AJ75" s="8">
        <f>(AG75)/'true value and the measurement'!$G75</f>
        <v>0.127305443094916</v>
      </c>
    </row>
    <row r="76" hidden="1" spans="1:36">
      <c r="A76" s="1">
        <v>2</v>
      </c>
      <c r="B76" s="1">
        <v>1</v>
      </c>
      <c r="C76" s="1">
        <v>10</v>
      </c>
      <c r="D76" s="1">
        <v>11</v>
      </c>
      <c r="E76" s="1">
        <v>-0.027613</v>
      </c>
      <c r="F76" s="1">
        <v>0.00229</v>
      </c>
      <c r="G76" s="1">
        <v>0</v>
      </c>
      <c r="H76" s="1" t="s">
        <v>21</v>
      </c>
      <c r="J76" s="1">
        <v>7</v>
      </c>
      <c r="K76" s="1">
        <v>8</v>
      </c>
      <c r="N76" s="1">
        <v>-0.027613</v>
      </c>
      <c r="S76" s="1">
        <v>-0.0302034</v>
      </c>
      <c r="T76" s="1">
        <v>1</v>
      </c>
      <c r="U76" s="1">
        <v>7</v>
      </c>
      <c r="V76" s="1">
        <v>8</v>
      </c>
      <c r="W76" s="1">
        <v>-0.027613</v>
      </c>
      <c r="X76" s="1">
        <v>-0.0312587</v>
      </c>
      <c r="Y76" s="1">
        <v>1</v>
      </c>
      <c r="Z76" s="1">
        <v>7</v>
      </c>
      <c r="AA76" s="1">
        <v>8</v>
      </c>
      <c r="AB76" s="1">
        <v>-0.027613</v>
      </c>
      <c r="AC76" s="1">
        <v>-0.030124</v>
      </c>
      <c r="AD76" s="1">
        <v>1</v>
      </c>
      <c r="AE76" s="1">
        <f>ABS(S76-'true value and the measurement'!$F76)</f>
        <v>0.0012646</v>
      </c>
      <c r="AF76" s="1">
        <f>ABS(X76-'true value and the measurement'!$F76)</f>
        <v>0.000209300000000003</v>
      </c>
      <c r="AG76" s="1">
        <f>ABS(AC76-'true value and the measurement'!$F76)</f>
        <v>0.001344</v>
      </c>
      <c r="AH76" s="8">
        <f>(AE76)/'true value and the measurement'!$G76</f>
        <v>0.55222707423581</v>
      </c>
      <c r="AI76" s="8">
        <f>(AF76)/'true value and the measurement'!$G76</f>
        <v>0.0913973799126649</v>
      </c>
      <c r="AJ76" s="8">
        <f>(AG76)/'true value and the measurement'!$G76</f>
        <v>0.586899563318778</v>
      </c>
    </row>
    <row r="77" hidden="1" spans="1:36">
      <c r="A77" s="1">
        <v>2</v>
      </c>
      <c r="B77" s="1">
        <v>2</v>
      </c>
      <c r="C77" s="1">
        <v>10</v>
      </c>
      <c r="D77" s="1">
        <v>11</v>
      </c>
      <c r="E77" s="1">
        <v>-0.038668</v>
      </c>
      <c r="F77" s="1">
        <v>0.00235</v>
      </c>
      <c r="G77" s="1">
        <v>0</v>
      </c>
      <c r="H77" s="1" t="s">
        <v>21</v>
      </c>
      <c r="J77" s="1">
        <v>7</v>
      </c>
      <c r="K77" s="1">
        <v>8</v>
      </c>
      <c r="N77" s="1">
        <v>-0.038668</v>
      </c>
      <c r="S77" s="1">
        <v>-0.0412174</v>
      </c>
      <c r="T77" s="1">
        <v>1</v>
      </c>
      <c r="U77" s="1">
        <v>7</v>
      </c>
      <c r="V77" s="1">
        <v>8</v>
      </c>
      <c r="W77" s="1">
        <v>-0.038668</v>
      </c>
      <c r="X77" s="1">
        <v>-0.0418843</v>
      </c>
      <c r="Y77" s="1">
        <v>1</v>
      </c>
      <c r="Z77" s="1">
        <v>7</v>
      </c>
      <c r="AA77" s="1">
        <v>8</v>
      </c>
      <c r="AB77" s="1">
        <v>-0.038668</v>
      </c>
      <c r="AC77" s="1">
        <v>-0.0407206</v>
      </c>
      <c r="AD77" s="1">
        <v>1</v>
      </c>
      <c r="AE77" s="1">
        <f>ABS(S77-'true value and the measurement'!$F77)</f>
        <v>0.0013374</v>
      </c>
      <c r="AF77" s="1">
        <f>ABS(X77-'true value and the measurement'!$F77)</f>
        <v>0.0020043</v>
      </c>
      <c r="AG77" s="1">
        <f>ABS(AC77-'true value and the measurement'!$F77)</f>
        <v>0.000840600000000004</v>
      </c>
      <c r="AH77" s="8">
        <f>(AE77)/'true value and the measurement'!$G77</f>
        <v>0.570076726342712</v>
      </c>
      <c r="AI77" s="8">
        <f>(AF77)/'true value and the measurement'!$G77</f>
        <v>0.854347826086957</v>
      </c>
      <c r="AJ77" s="8">
        <f>(AG77)/'true value and the measurement'!$G77</f>
        <v>0.35831202046036</v>
      </c>
    </row>
    <row r="78" hidden="1" spans="1:36">
      <c r="A78" s="1">
        <v>2</v>
      </c>
      <c r="B78" s="1">
        <v>1</v>
      </c>
      <c r="C78" s="1">
        <v>12</v>
      </c>
      <c r="D78" s="1">
        <v>13</v>
      </c>
      <c r="E78" s="1">
        <v>0.028666</v>
      </c>
      <c r="F78" s="1">
        <v>0.00227</v>
      </c>
      <c r="G78" s="1">
        <v>0</v>
      </c>
      <c r="H78" s="1" t="s">
        <v>21</v>
      </c>
      <c r="J78" s="1">
        <v>10</v>
      </c>
      <c r="K78" s="1">
        <v>12</v>
      </c>
      <c r="N78" s="1">
        <v>0.028666</v>
      </c>
      <c r="S78" s="1">
        <v>0.0279252</v>
      </c>
      <c r="T78" s="1">
        <v>1</v>
      </c>
      <c r="U78" s="1">
        <v>10</v>
      </c>
      <c r="V78" s="1">
        <v>12</v>
      </c>
      <c r="W78" s="1">
        <v>0.028666</v>
      </c>
      <c r="X78" s="1">
        <v>0.028</v>
      </c>
      <c r="Y78" s="1">
        <v>1</v>
      </c>
      <c r="Z78" s="1">
        <v>10</v>
      </c>
      <c r="AA78" s="1">
        <v>12</v>
      </c>
      <c r="AB78" s="1">
        <v>0.028666</v>
      </c>
      <c r="AC78" s="1">
        <v>0.0279618</v>
      </c>
      <c r="AD78" s="1">
        <v>1</v>
      </c>
      <c r="AE78" s="1">
        <f>ABS(S78-'true value and the measurement'!$F78)</f>
        <v>0.000554799999999998</v>
      </c>
      <c r="AF78" s="1">
        <f>ABS(X78-'true value and the measurement'!$F78)</f>
        <v>0.000479999999999998</v>
      </c>
      <c r="AG78" s="1">
        <f>ABS(AC78-'true value and the measurement'!$F78)</f>
        <v>0.0005182</v>
      </c>
      <c r="AH78" s="8">
        <f>(AE78)/'true value and the measurement'!$G78</f>
        <v>0.244405286343611</v>
      </c>
      <c r="AI78" s="8">
        <f>(AF78)/'true value and the measurement'!$G78</f>
        <v>0.211453744493391</v>
      </c>
      <c r="AJ78" s="8">
        <f>(AG78)/'true value and the measurement'!$G78</f>
        <v>0.228281938325991</v>
      </c>
    </row>
    <row r="79" hidden="1" spans="1:36">
      <c r="A79" s="1">
        <v>2</v>
      </c>
      <c r="B79" s="1">
        <v>2</v>
      </c>
      <c r="C79" s="1">
        <v>12</v>
      </c>
      <c r="D79" s="1">
        <v>13</v>
      </c>
      <c r="E79" s="1">
        <v>0.007883</v>
      </c>
      <c r="F79" s="1">
        <v>0.00212</v>
      </c>
      <c r="G79" s="1">
        <v>0</v>
      </c>
      <c r="H79" s="1" t="s">
        <v>21</v>
      </c>
      <c r="J79" s="1">
        <v>10</v>
      </c>
      <c r="K79" s="1">
        <v>12</v>
      </c>
      <c r="N79" s="1">
        <v>0.007883</v>
      </c>
      <c r="S79" s="1">
        <v>0.00728222</v>
      </c>
      <c r="T79" s="1">
        <v>1</v>
      </c>
      <c r="U79" s="1">
        <v>10</v>
      </c>
      <c r="V79" s="1">
        <v>12</v>
      </c>
      <c r="W79" s="1">
        <v>0.007883</v>
      </c>
      <c r="X79" s="1">
        <v>0.00725447</v>
      </c>
      <c r="Y79" s="1">
        <v>1</v>
      </c>
      <c r="Z79" s="1">
        <v>10</v>
      </c>
      <c r="AA79" s="1">
        <v>12</v>
      </c>
      <c r="AB79" s="1">
        <v>0.007883</v>
      </c>
      <c r="AC79" s="1">
        <v>0.00726547</v>
      </c>
      <c r="AD79" s="1">
        <v>1</v>
      </c>
      <c r="AE79" s="1">
        <f>ABS(S79-'true value and the measurement'!$F79)</f>
        <v>0.00124022</v>
      </c>
      <c r="AF79" s="1">
        <f>ABS(X79-'true value and the measurement'!$F79)</f>
        <v>0.00121247</v>
      </c>
      <c r="AG79" s="1">
        <f>ABS(AC79-'true value and the measurement'!$F79)</f>
        <v>0.00122347</v>
      </c>
      <c r="AH79" s="8">
        <f>(AE79)/'true value and the measurement'!$G79</f>
        <v>0.585009433962264</v>
      </c>
      <c r="AI79" s="8">
        <f>(AF79)/'true value and the measurement'!$G79</f>
        <v>0.571919811320755</v>
      </c>
      <c r="AJ79" s="8">
        <f>(AG79)/'true value and the measurement'!$G79</f>
        <v>0.577108490566038</v>
      </c>
    </row>
    <row r="80" hidden="1" spans="1:36">
      <c r="A80" s="1">
        <v>2</v>
      </c>
      <c r="B80" s="1">
        <v>1</v>
      </c>
      <c r="C80" s="1">
        <v>13</v>
      </c>
      <c r="D80" s="1">
        <v>14</v>
      </c>
      <c r="E80" s="1">
        <v>0.057493</v>
      </c>
      <c r="F80" s="1">
        <v>0.00245</v>
      </c>
      <c r="G80" s="1">
        <v>0</v>
      </c>
      <c r="H80" s="1" t="s">
        <v>21</v>
      </c>
      <c r="J80" s="1">
        <v>12</v>
      </c>
      <c r="K80" s="1">
        <v>13</v>
      </c>
      <c r="N80" s="1">
        <v>0.057493</v>
      </c>
      <c r="S80" s="1">
        <v>0.0573915</v>
      </c>
      <c r="T80" s="1">
        <v>1</v>
      </c>
      <c r="U80" s="1">
        <v>12</v>
      </c>
      <c r="V80" s="1">
        <v>13</v>
      </c>
      <c r="W80" s="1">
        <v>0.057493</v>
      </c>
      <c r="X80" s="1">
        <v>0.057401</v>
      </c>
      <c r="Y80" s="1">
        <v>1</v>
      </c>
      <c r="Z80" s="1">
        <v>12</v>
      </c>
      <c r="AA80" s="1">
        <v>13</v>
      </c>
      <c r="AB80" s="1">
        <v>0.057493</v>
      </c>
      <c r="AC80" s="1">
        <v>0.0570968</v>
      </c>
      <c r="AD80" s="1">
        <v>1</v>
      </c>
      <c r="AE80" s="1">
        <f>ABS(S80-'true value and the measurement'!$F80)</f>
        <v>0.0017305</v>
      </c>
      <c r="AF80" s="1">
        <f>ABS(X80-'true value and the measurement'!$F80)</f>
        <v>0.00174</v>
      </c>
      <c r="AG80" s="1">
        <f>ABS(AC80-'true value and the measurement'!$F80)</f>
        <v>0.0014358</v>
      </c>
      <c r="AH80" s="8">
        <f>(AE80)/'true value and the measurement'!$G80</f>
        <v>0.706038351693185</v>
      </c>
      <c r="AI80" s="8">
        <f>(AF80)/'true value and the measurement'!$G80</f>
        <v>0.709914320685434</v>
      </c>
      <c r="AJ80" s="8">
        <f>(AG80)/'true value and the measurement'!$G80</f>
        <v>0.585801713586292</v>
      </c>
    </row>
    <row r="81" hidden="1" spans="1:36">
      <c r="A81" s="1">
        <v>2</v>
      </c>
      <c r="B81" s="1">
        <v>2</v>
      </c>
      <c r="C81" s="1">
        <v>13</v>
      </c>
      <c r="D81" s="1">
        <v>14</v>
      </c>
      <c r="E81" s="1">
        <v>0.032527</v>
      </c>
      <c r="F81" s="1">
        <v>0.00229</v>
      </c>
      <c r="G81" s="1">
        <v>0</v>
      </c>
      <c r="H81" s="1" t="s">
        <v>21</v>
      </c>
      <c r="J81" s="1">
        <v>12</v>
      </c>
      <c r="K81" s="1">
        <v>13</v>
      </c>
      <c r="N81" s="1">
        <v>0.032527</v>
      </c>
      <c r="S81" s="1">
        <v>0.0328591</v>
      </c>
      <c r="T81" s="1">
        <v>1</v>
      </c>
      <c r="U81" s="1">
        <v>12</v>
      </c>
      <c r="V81" s="1">
        <v>13</v>
      </c>
      <c r="W81" s="1">
        <v>0.032527</v>
      </c>
      <c r="X81" s="1">
        <v>0.0326848</v>
      </c>
      <c r="Y81" s="1">
        <v>1</v>
      </c>
      <c r="Z81" s="1">
        <v>12</v>
      </c>
      <c r="AA81" s="1">
        <v>13</v>
      </c>
      <c r="AB81" s="1">
        <v>0.032527</v>
      </c>
      <c r="AC81" s="1">
        <v>0.0324763</v>
      </c>
      <c r="AD81" s="1">
        <v>1</v>
      </c>
      <c r="AE81" s="1">
        <f>ABS(S81-'true value and the measurement'!$F81)</f>
        <v>0.0006491</v>
      </c>
      <c r="AF81" s="1">
        <f>ABS(X81-'true value and the measurement'!$F81)</f>
        <v>0.000474799999999997</v>
      </c>
      <c r="AG81" s="1">
        <f>ABS(AC81-'true value and the measurement'!$F81)</f>
        <v>0.000266299999999997</v>
      </c>
      <c r="AH81" s="8">
        <f>(AE81)/'true value and the measurement'!$G81</f>
        <v>0.282832244008714</v>
      </c>
      <c r="AI81" s="8">
        <f>(AF81)/'true value and the measurement'!$G81</f>
        <v>0.206884531590413</v>
      </c>
      <c r="AJ81" s="8">
        <f>(AG81)/'true value and the measurement'!$G81</f>
        <v>0.116034858387798</v>
      </c>
    </row>
    <row r="82" hidden="1" spans="1:36">
      <c r="A82" s="1">
        <v>4</v>
      </c>
      <c r="B82" s="1">
        <v>1</v>
      </c>
      <c r="C82" s="1">
        <v>9</v>
      </c>
      <c r="D82" s="1">
        <v>9</v>
      </c>
      <c r="E82" s="1">
        <v>0.001911</v>
      </c>
      <c r="F82" s="1">
        <v>0.00208</v>
      </c>
      <c r="G82" s="1">
        <v>0</v>
      </c>
      <c r="H82" s="1" t="s">
        <v>21</v>
      </c>
      <c r="J82" s="1">
        <v>9</v>
      </c>
      <c r="K82" s="1">
        <v>9</v>
      </c>
      <c r="N82" s="1">
        <v>0.001911</v>
      </c>
      <c r="S82" s="1">
        <v>0</v>
      </c>
      <c r="T82" s="1">
        <v>1</v>
      </c>
      <c r="U82" s="1">
        <v>9</v>
      </c>
      <c r="V82" s="1">
        <v>9</v>
      </c>
      <c r="W82" s="1">
        <v>0.001911</v>
      </c>
      <c r="X82" s="1">
        <v>0</v>
      </c>
      <c r="Y82" s="1">
        <v>1</v>
      </c>
      <c r="Z82" s="1">
        <v>9</v>
      </c>
      <c r="AA82" s="1">
        <v>9</v>
      </c>
      <c r="AB82" s="1">
        <v>0.001911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1">
        <v>4</v>
      </c>
      <c r="B83" s="1">
        <v>2</v>
      </c>
      <c r="C83" s="1">
        <v>9</v>
      </c>
      <c r="D83" s="1">
        <v>9</v>
      </c>
      <c r="E83" s="1">
        <v>-0.112429</v>
      </c>
      <c r="F83" s="1">
        <v>0.00281</v>
      </c>
      <c r="G83" s="1">
        <v>0</v>
      </c>
      <c r="H83" s="1" t="s">
        <v>21</v>
      </c>
      <c r="J83" s="1">
        <v>9</v>
      </c>
      <c r="K83" s="1">
        <v>9</v>
      </c>
      <c r="N83" s="1">
        <v>-0.112429</v>
      </c>
      <c r="S83" s="1">
        <v>-0.109357</v>
      </c>
      <c r="T83" s="1">
        <v>1</v>
      </c>
      <c r="U83" s="1">
        <v>9</v>
      </c>
      <c r="V83" s="1">
        <v>9</v>
      </c>
      <c r="W83" s="1">
        <v>-0.112429</v>
      </c>
      <c r="X83" s="1">
        <v>-0.108954</v>
      </c>
      <c r="Y83" s="1">
        <v>1</v>
      </c>
      <c r="Z83" s="1">
        <v>9</v>
      </c>
      <c r="AA83" s="1">
        <v>9</v>
      </c>
      <c r="AB83" s="1">
        <v>-0.112429</v>
      </c>
      <c r="AC83" s="1">
        <v>-0.108246</v>
      </c>
      <c r="AD83" s="1">
        <v>1</v>
      </c>
      <c r="AE83" s="1">
        <f>ABS(S83-'true value and the measurement'!$F83)</f>
        <v>0.000134000000000009</v>
      </c>
      <c r="AF83" s="1">
        <f>ABS(X83-'true value and the measurement'!$F83)</f>
        <v>0.00053700000000001</v>
      </c>
      <c r="AG83" s="1">
        <f>ABS(AC83-'true value and the measurement'!$F83)</f>
        <v>0.00124500000000001</v>
      </c>
      <c r="AH83" s="8">
        <f>(AE83)/'true value and the measurement'!$G83</f>
        <v>0.0476868327402168</v>
      </c>
      <c r="AI83" s="8">
        <f>(AF83)/'true value and the measurement'!$G83</f>
        <v>0.191103202846979</v>
      </c>
      <c r="AJ83" s="8">
        <f>(AG83)/'true value and the measurement'!$G83</f>
        <v>0.443060498220644</v>
      </c>
    </row>
    <row r="84" hidden="1" spans="1:8">
      <c r="A84" s="1">
        <v>4</v>
      </c>
      <c r="B84" s="1"/>
      <c r="C84" s="1"/>
      <c r="D84" s="1"/>
      <c r="E84" s="1"/>
      <c r="F84" s="1"/>
      <c r="G84" s="1"/>
      <c r="H84" s="1"/>
    </row>
    <row r="87" spans="9:9">
      <c r="I87">
        <f>E55</f>
        <v>0.127109</v>
      </c>
    </row>
  </sheetData>
  <autoFilter ref="A1:H84">
    <filterColumn colId="6">
      <colorFilter dxfId="2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7.50442477876106" style="1" customWidth="1"/>
    <col min="13" max="18" width="10.5044247787611" style="1" customWidth="1"/>
    <col min="19" max="19" width="11.6283185840708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1.6283185840708" style="1" customWidth="1"/>
    <col min="32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1.083465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1.08346</v>
      </c>
      <c r="S2" s="1">
        <v>1.09443</v>
      </c>
      <c r="T2" s="1">
        <v>1</v>
      </c>
      <c r="U2" s="6">
        <v>1</v>
      </c>
      <c r="V2" s="1">
        <v>1</v>
      </c>
      <c r="W2" s="1">
        <v>1.08346</v>
      </c>
      <c r="X2" s="1">
        <v>1.09686</v>
      </c>
      <c r="Y2" s="1">
        <v>1</v>
      </c>
      <c r="Z2" s="6">
        <v>1</v>
      </c>
      <c r="AA2" s="1">
        <v>1</v>
      </c>
      <c r="AB2" s="1">
        <v>1.08346</v>
      </c>
      <c r="AC2" s="1">
        <v>1.09645</v>
      </c>
      <c r="AD2" s="1">
        <v>1</v>
      </c>
      <c r="AE2" s="1">
        <f>ABS(S2-'true value and the measurement'!$F2)</f>
        <v>0.00442999999999993</v>
      </c>
      <c r="AF2" s="1">
        <f>ABS(X2-'true value and the measurement'!$F2)</f>
        <v>0.00685999999999987</v>
      </c>
      <c r="AG2" s="1">
        <f>ABS(AC2-'true value and the measurement'!$F2)</f>
        <v>0.00644999999999984</v>
      </c>
      <c r="AH2" s="8">
        <f>(AE2)/'true value and the measurement'!$G2</f>
        <v>0.473948860596976</v>
      </c>
      <c r="AI2" s="8">
        <f>(AF2)/'true value and the measurement'!$G2</f>
        <v>0.733925323633237</v>
      </c>
      <c r="AJ2" s="8">
        <f>(AG2)/'true value and the measurement'!$G2</f>
        <v>0.690060982133288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1.01478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1.01478</v>
      </c>
      <c r="S3" s="1">
        <v>1.0143</v>
      </c>
      <c r="T3" s="1">
        <v>1</v>
      </c>
      <c r="U3" s="1">
        <v>2</v>
      </c>
      <c r="V3" s="1">
        <v>2</v>
      </c>
      <c r="W3" s="1">
        <v>1.01478</v>
      </c>
      <c r="X3" s="1">
        <v>1.0168</v>
      </c>
      <c r="Y3" s="1">
        <v>1</v>
      </c>
      <c r="Z3" s="1">
        <v>2</v>
      </c>
      <c r="AA3" s="1">
        <v>2</v>
      </c>
      <c r="AB3" s="1">
        <v>1.01478</v>
      </c>
      <c r="AC3" s="1">
        <v>1.01657</v>
      </c>
      <c r="AD3" s="1">
        <v>1</v>
      </c>
      <c r="AE3" s="1">
        <f>ABS(S3-'true value and the measurement'!$F3)</f>
        <v>0.00429999999999997</v>
      </c>
      <c r="AF3" s="1">
        <f>ABS(X3-'true value and the measurement'!$F3)</f>
        <v>0.00679999999999992</v>
      </c>
      <c r="AG3" s="1">
        <f>ABS(AC3-'true value and the measurement'!$F3)</f>
        <v>0.00656999999999996</v>
      </c>
      <c r="AH3" s="8">
        <f>(AE3)/'true value and the measurement'!$G3</f>
        <v>0.487915579257911</v>
      </c>
      <c r="AI3" s="8">
        <f>(AF3)/'true value and the measurement'!$G3</f>
        <v>0.771587427663669</v>
      </c>
      <c r="AJ3" s="8">
        <f>(AG3)/'true value and the measurement'!$G3</f>
        <v>0.745489617610344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1.057138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1.05714</v>
      </c>
      <c r="S4" s="1">
        <v>1.04936</v>
      </c>
      <c r="T4" s="1">
        <v>1</v>
      </c>
      <c r="U4" s="1">
        <v>3</v>
      </c>
      <c r="V4" s="1">
        <v>3</v>
      </c>
      <c r="W4" s="1">
        <v>1.05714</v>
      </c>
      <c r="X4" s="1">
        <v>1.05159</v>
      </c>
      <c r="Y4" s="1">
        <v>1</v>
      </c>
      <c r="Z4" s="1">
        <v>3</v>
      </c>
      <c r="AA4" s="1">
        <v>3</v>
      </c>
      <c r="AB4" s="1">
        <v>1.05714</v>
      </c>
      <c r="AC4" s="1">
        <v>1.05127</v>
      </c>
      <c r="AD4" s="1">
        <v>1</v>
      </c>
      <c r="AE4" s="1">
        <f>ABS(S4-'true value and the measurement'!$F4)</f>
        <v>0.00436000000000014</v>
      </c>
      <c r="AF4" s="1">
        <f>ABS(X4-'true value and the measurement'!$F4)</f>
        <v>0.0065900000000001</v>
      </c>
      <c r="AG4" s="1">
        <f>ABS(AC4-'true value and the measurement'!$F4)</f>
        <v>0.00627</v>
      </c>
      <c r="AH4" s="8">
        <f>(AE4)/'true value and the measurement'!$G4</f>
        <v>0.481927710843389</v>
      </c>
      <c r="AI4" s="8">
        <f>(AF4)/'true value and the measurement'!$G4</f>
        <v>0.728418260196761</v>
      </c>
      <c r="AJ4" s="8">
        <f>(AG4)/'true value and the measurement'!$G4</f>
        <v>0.693047419033934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1.018088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1.01809</v>
      </c>
      <c r="S5" s="1">
        <v>1.02393</v>
      </c>
      <c r="T5" s="1">
        <v>1</v>
      </c>
      <c r="U5" s="1">
        <v>4</v>
      </c>
      <c r="V5" s="1">
        <v>4</v>
      </c>
      <c r="W5" s="1">
        <v>1.01809</v>
      </c>
      <c r="X5" s="1">
        <v>1.02621</v>
      </c>
      <c r="Y5" s="1">
        <v>1</v>
      </c>
      <c r="Z5" s="1">
        <v>4</v>
      </c>
      <c r="AA5" s="1">
        <v>4</v>
      </c>
      <c r="AB5" s="1">
        <v>1.01809</v>
      </c>
      <c r="AC5" s="1">
        <v>1.02613</v>
      </c>
      <c r="AD5" s="1">
        <v>1</v>
      </c>
      <c r="AE5" s="1">
        <f>ABS(S5-'true value and the measurement'!$F5)</f>
        <v>0.00425199999999992</v>
      </c>
      <c r="AF5" s="1">
        <f>ABS(X5-'true value and the measurement'!$F5)</f>
        <v>0.00653199999999998</v>
      </c>
      <c r="AG5" s="1">
        <f>ABS(AC5-'true value and the measurement'!$F5)</f>
        <v>0.0064519999999999</v>
      </c>
      <c r="AH5" s="8">
        <f>(AE5)/'true value and the measurement'!$G5</f>
        <v>0.478936697454373</v>
      </c>
      <c r="AI5" s="8">
        <f>(AF5)/'true value and the measurement'!$G5</f>
        <v>0.735751295336786</v>
      </c>
      <c r="AJ5" s="8">
        <f>(AG5)/'true value and the measurement'!$G5</f>
        <v>0.726740256814587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1.048031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1.04803</v>
      </c>
      <c r="S6" s="1">
        <v>1.06155</v>
      </c>
      <c r="T6" s="1">
        <v>1</v>
      </c>
      <c r="U6" s="1">
        <v>5</v>
      </c>
      <c r="V6" s="1">
        <v>5</v>
      </c>
      <c r="W6" s="1">
        <v>1.04803</v>
      </c>
      <c r="X6" s="1">
        <v>1.064</v>
      </c>
      <c r="Y6" s="1">
        <v>1</v>
      </c>
      <c r="Z6" s="1">
        <v>5</v>
      </c>
      <c r="AA6" s="1">
        <v>5</v>
      </c>
      <c r="AB6" s="1">
        <v>1.04803</v>
      </c>
      <c r="AC6" s="1">
        <v>1.06364</v>
      </c>
      <c r="AD6" s="1">
        <v>1</v>
      </c>
      <c r="AE6" s="1">
        <f>ABS(S6-'true value and the measurement'!$F6)</f>
        <v>0.00448500000000007</v>
      </c>
      <c r="AF6" s="1">
        <f>ABS(X6-'true value and the measurement'!$F6)</f>
        <v>0.00693500000000014</v>
      </c>
      <c r="AG6" s="1">
        <f>ABS(AC6-'true value and the measurement'!$F6)</f>
        <v>0.006575</v>
      </c>
      <c r="AH6" s="8">
        <f>(AE6)/'true value and the measurement'!$G6</f>
        <v>0.491399145392799</v>
      </c>
      <c r="AI6" s="8">
        <f>(AF6)/'true value and the measurement'!$G6</f>
        <v>0.759833461159213</v>
      </c>
      <c r="AJ6" s="8">
        <f>(AG6)/'true value and the measurement'!$G6</f>
        <v>0.720390051495562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1.019681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1.01968</v>
      </c>
      <c r="S7" s="1">
        <v>1.02118</v>
      </c>
      <c r="T7" s="1">
        <v>1</v>
      </c>
      <c r="U7" s="1">
        <v>6</v>
      </c>
      <c r="V7" s="1">
        <v>6</v>
      </c>
      <c r="W7" s="1">
        <v>1.01968</v>
      </c>
      <c r="X7" s="1">
        <v>1.02356</v>
      </c>
      <c r="Y7" s="1">
        <v>1</v>
      </c>
      <c r="Z7" s="1">
        <v>6</v>
      </c>
      <c r="AA7" s="1">
        <v>6</v>
      </c>
      <c r="AB7" s="1">
        <v>1.01968</v>
      </c>
      <c r="AC7" s="1">
        <v>1.02337</v>
      </c>
      <c r="AD7" s="1">
        <v>1</v>
      </c>
      <c r="AE7" s="1">
        <f>ABS(S7-'true value and the measurement'!$F7)</f>
        <v>0.00406099999999987</v>
      </c>
      <c r="AF7" s="1">
        <f>ABS(X7-'true value and the measurement'!$F7)</f>
        <v>0.00644099999999992</v>
      </c>
      <c r="AG7" s="1">
        <f>ABS(AC7-'true value and the measurement'!$F7)</f>
        <v>0.00625099999999978</v>
      </c>
      <c r="AH7" s="8">
        <f>(AE7)/'true value and the measurement'!$G7</f>
        <v>0.45830041756008</v>
      </c>
      <c r="AI7" s="8">
        <f>(AF7)/'true value and the measurement'!$G7</f>
        <v>0.726893127186539</v>
      </c>
      <c r="AJ7" s="8">
        <f>(AG7)/'true value and the measurement'!$G7</f>
        <v>0.705450852048277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1.048687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1.04869</v>
      </c>
      <c r="S8" s="1">
        <v>1.04779</v>
      </c>
      <c r="T8" s="1">
        <v>1</v>
      </c>
      <c r="U8" s="1">
        <v>7</v>
      </c>
      <c r="V8" s="1">
        <v>7</v>
      </c>
      <c r="W8" s="1">
        <v>1.04869</v>
      </c>
      <c r="X8" s="1">
        <v>1.05027</v>
      </c>
      <c r="Y8" s="1">
        <v>1</v>
      </c>
      <c r="Z8" s="1">
        <v>7</v>
      </c>
      <c r="AA8" s="1">
        <v>7</v>
      </c>
      <c r="AB8" s="1">
        <v>1.04869</v>
      </c>
      <c r="AC8" s="1">
        <v>1.04982</v>
      </c>
      <c r="AD8" s="1">
        <v>1</v>
      </c>
      <c r="AE8" s="1">
        <f>ABS(S8-'true value and the measurement'!$F8)</f>
        <v>0.00466999999999995</v>
      </c>
      <c r="AF8" s="1">
        <f>ABS(X8-'true value and the measurement'!$F8)</f>
        <v>0.00714999999999999</v>
      </c>
      <c r="AG8" s="1">
        <f>ABS(AC8-'true value and the measurement'!$F8)</f>
        <v>0.00669999999999993</v>
      </c>
      <c r="AH8" s="8">
        <f>(AE8)/'true value and the measurement'!$G8</f>
        <v>0.516936019481952</v>
      </c>
      <c r="AI8" s="8">
        <f>(AF8)/'true value and the measurement'!$G8</f>
        <v>0.791454505202567</v>
      </c>
      <c r="AJ8" s="8">
        <f>(AG8)/'true value and the measurement'!$G8</f>
        <v>0.741642683196804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1.058957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1.05896</v>
      </c>
      <c r="S9" s="1">
        <v>1.05749</v>
      </c>
      <c r="T9" s="1">
        <v>1</v>
      </c>
      <c r="U9" s="1">
        <v>8</v>
      </c>
      <c r="V9" s="1">
        <v>8</v>
      </c>
      <c r="W9" s="1">
        <v>1.05896</v>
      </c>
      <c r="X9" s="1">
        <v>1.05994</v>
      </c>
      <c r="Y9" s="1">
        <v>1</v>
      </c>
      <c r="Z9" s="1">
        <v>8</v>
      </c>
      <c r="AA9" s="1">
        <v>8</v>
      </c>
      <c r="AB9" s="1">
        <v>1.05896</v>
      </c>
      <c r="AC9" s="1">
        <v>1.05946</v>
      </c>
      <c r="AD9" s="1">
        <v>1</v>
      </c>
      <c r="AE9" s="1">
        <f>ABS(S9-'true value and the measurement'!$F9)</f>
        <v>0.004548</v>
      </c>
      <c r="AF9" s="1">
        <f>ABS(X9-'true value and the measurement'!$F9)</f>
        <v>0.00699800000000006</v>
      </c>
      <c r="AG9" s="1">
        <f>ABS(AC9-'true value and the measurement'!$F9)</f>
        <v>0.00651800000000002</v>
      </c>
      <c r="AH9" s="8">
        <f>(AE9)/'true value and the measurement'!$G9</f>
        <v>0.499780219780219</v>
      </c>
      <c r="AI9" s="8">
        <f>(AF9)/'true value and the measurement'!$G9</f>
        <v>0.769010989010996</v>
      </c>
      <c r="AJ9" s="8">
        <f>(AG9)/'true value and the measurement'!$G9</f>
        <v>0.716263736263739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1.036049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1.03605</v>
      </c>
      <c r="S10" s="1">
        <v>1.05109</v>
      </c>
      <c r="T10" s="1">
        <v>1</v>
      </c>
      <c r="U10" s="1">
        <v>9</v>
      </c>
      <c r="V10" s="1">
        <v>9</v>
      </c>
      <c r="W10" s="1">
        <v>1.03605</v>
      </c>
      <c r="X10" s="1">
        <v>1.05357</v>
      </c>
      <c r="Y10" s="1">
        <v>1</v>
      </c>
      <c r="Z10" s="1">
        <v>9</v>
      </c>
      <c r="AA10" s="1">
        <v>9</v>
      </c>
      <c r="AB10" s="1">
        <v>1.03605</v>
      </c>
      <c r="AC10" s="1">
        <v>1.05314</v>
      </c>
      <c r="AD10" s="1">
        <v>1</v>
      </c>
      <c r="AE10" s="1">
        <f>ABS(S10-'true value and the measurement'!$F10)</f>
        <v>0.00470900000000007</v>
      </c>
      <c r="AF10" s="1">
        <f>ABS(X10-'true value and the measurement'!$F10)</f>
        <v>0.00718899999999989</v>
      </c>
      <c r="AG10" s="1">
        <f>ABS(AC10-'true value and the measurement'!$F10)</f>
        <v>0.00675899999999996</v>
      </c>
      <c r="AH10" s="8">
        <f>(AE10)/'true value and the measurement'!$G10</f>
        <v>0.519986749116616</v>
      </c>
      <c r="AI10" s="8">
        <f>(AF10)/'true value and the measurement'!$G10</f>
        <v>0.793838339222603</v>
      </c>
      <c r="AJ10" s="8">
        <f>(AG10)/'true value and the measurement'!$G10</f>
        <v>0.746356007067133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1.073085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1.07309</v>
      </c>
      <c r="S11" s="1">
        <v>1.06088</v>
      </c>
      <c r="T11" s="1">
        <v>1</v>
      </c>
      <c r="U11" s="1">
        <v>10</v>
      </c>
      <c r="V11" s="1">
        <v>10</v>
      </c>
      <c r="W11" s="1">
        <v>1.07309</v>
      </c>
      <c r="X11" s="1">
        <v>1.06328</v>
      </c>
      <c r="Y11" s="1">
        <v>1</v>
      </c>
      <c r="Z11" s="1">
        <v>10</v>
      </c>
      <c r="AA11" s="1">
        <v>10</v>
      </c>
      <c r="AB11" s="1">
        <v>1.07309</v>
      </c>
      <c r="AC11" s="1">
        <v>1.0628</v>
      </c>
      <c r="AD11" s="1">
        <v>1</v>
      </c>
      <c r="AE11" s="1">
        <f>ABS(S11-'true value and the measurement'!$F11)</f>
        <v>0.00459600000000004</v>
      </c>
      <c r="AF11" s="1">
        <f>ABS(X11-'true value and the measurement'!$F11)</f>
        <v>0.006996</v>
      </c>
      <c r="AG11" s="1">
        <f>ABS(AC11-'true value and the measurement'!$F11)</f>
        <v>0.00651599999999997</v>
      </c>
      <c r="AH11" s="8">
        <f>(AE11)/'true value and the measurement'!$G11</f>
        <v>0.503836877877663</v>
      </c>
      <c r="AI11" s="8">
        <f>(AF11)/'true value and the measurement'!$G11</f>
        <v>0.766937075202807</v>
      </c>
      <c r="AJ11" s="8">
        <f>(AG11)/'true value and the measurement'!$G11</f>
        <v>0.714317035737773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1.065913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1.06591</v>
      </c>
      <c r="S12" s="1">
        <v>1.07467</v>
      </c>
      <c r="T12" s="1">
        <v>1</v>
      </c>
      <c r="U12" s="1">
        <v>11</v>
      </c>
      <c r="V12" s="1">
        <v>11</v>
      </c>
      <c r="W12" s="1">
        <v>1.06591</v>
      </c>
      <c r="X12" s="1">
        <v>1.07705</v>
      </c>
      <c r="Y12" s="1">
        <v>1</v>
      </c>
      <c r="Z12" s="1">
        <v>11</v>
      </c>
      <c r="AA12" s="1">
        <v>11</v>
      </c>
      <c r="AB12" s="1">
        <v>1.06591</v>
      </c>
      <c r="AC12" s="1">
        <v>1.07661</v>
      </c>
      <c r="AD12" s="1">
        <v>1</v>
      </c>
      <c r="AE12" s="1">
        <f>ABS(S12-'true value and the measurement'!$F12)</f>
        <v>0.00466999999999995</v>
      </c>
      <c r="AF12" s="1">
        <f>ABS(X12-'true value and the measurement'!$F12)</f>
        <v>0.00705</v>
      </c>
      <c r="AG12" s="1">
        <f>ABS(AC12-'true value and the measurement'!$F12)</f>
        <v>0.00661</v>
      </c>
      <c r="AH12" s="8">
        <f>(AE12)/'true value and the measurement'!$G12</f>
        <v>0.506892434603273</v>
      </c>
      <c r="AI12" s="8">
        <f>(AF12)/'true value and the measurement'!$G12</f>
        <v>0.765223054379681</v>
      </c>
      <c r="AJ12" s="8">
        <f>(AG12)/'true value and the measurement'!$G12</f>
        <v>0.717464452404212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1.043673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1.04367</v>
      </c>
      <c r="S13" s="1">
        <v>1.05415</v>
      </c>
      <c r="T13" s="1">
        <v>1</v>
      </c>
      <c r="U13" s="1">
        <v>12</v>
      </c>
      <c r="V13" s="1">
        <v>12</v>
      </c>
      <c r="W13" s="1">
        <v>1.04367</v>
      </c>
      <c r="X13" s="1">
        <v>1.05664</v>
      </c>
      <c r="Y13" s="1">
        <v>1</v>
      </c>
      <c r="Z13" s="1">
        <v>12</v>
      </c>
      <c r="AA13" s="1">
        <v>12</v>
      </c>
      <c r="AB13" s="1">
        <v>1.04367</v>
      </c>
      <c r="AC13" s="1">
        <v>1.05611</v>
      </c>
      <c r="AD13" s="1">
        <v>1</v>
      </c>
      <c r="AE13" s="1">
        <f>ABS(S13-'true value and the measurement'!$F13)</f>
        <v>0.00495800000000002</v>
      </c>
      <c r="AF13" s="1">
        <f>ABS(X13-'true value and the measurement'!$F13)</f>
        <v>0.00744800000000012</v>
      </c>
      <c r="AG13" s="1">
        <f>ABS(AC13-'true value and the measurement'!$F13)</f>
        <v>0.0069180000000002</v>
      </c>
      <c r="AH13" s="8">
        <f>(AE13)/'true value and the measurement'!$G13</f>
        <v>0.546336088154272</v>
      </c>
      <c r="AI13" s="8">
        <f>(AF13)/'true value and the measurement'!$G13</f>
        <v>0.82071625344354</v>
      </c>
      <c r="AJ13" s="8">
        <f>(AG13)/'true value and the measurement'!$G13</f>
        <v>0.762314049586799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1.042053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1.04205</v>
      </c>
      <c r="S14" s="1">
        <v>1.03428</v>
      </c>
      <c r="T14" s="1">
        <v>1</v>
      </c>
      <c r="U14" s="1">
        <v>13</v>
      </c>
      <c r="V14" s="1">
        <v>13</v>
      </c>
      <c r="W14" s="1">
        <v>1.04205</v>
      </c>
      <c r="X14" s="1">
        <v>1.03678</v>
      </c>
      <c r="Y14" s="1">
        <v>1</v>
      </c>
      <c r="Z14" s="1">
        <v>13</v>
      </c>
      <c r="AA14" s="1">
        <v>13</v>
      </c>
      <c r="AB14" s="1">
        <v>1.04205</v>
      </c>
      <c r="AC14" s="1">
        <v>1.03633</v>
      </c>
      <c r="AD14" s="1">
        <v>1</v>
      </c>
      <c r="AE14" s="1">
        <f>ABS(S14-'true value and the measurement'!$F14)</f>
        <v>0.00475599999999998</v>
      </c>
      <c r="AF14" s="1">
        <f>ABS(X14-'true value and the measurement'!$F14)</f>
        <v>0.00725599999999993</v>
      </c>
      <c r="AG14" s="1">
        <f>ABS(AC14-'true value and the measurement'!$F14)</f>
        <v>0.00680599999999987</v>
      </c>
      <c r="AH14" s="8">
        <f>(AE14)/'true value and the measurement'!$G14</f>
        <v>0.531812590853179</v>
      </c>
      <c r="AI14" s="8">
        <f>(AF14)/'true value and the measurement'!$G14</f>
        <v>0.811360840881128</v>
      </c>
      <c r="AJ14" s="8">
        <f>(AG14)/'true value and the measurement'!$G14</f>
        <v>0.761042155876089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1.076956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1.07696</v>
      </c>
      <c r="S15" s="1">
        <v>1.06421</v>
      </c>
      <c r="T15" s="1">
        <v>1</v>
      </c>
      <c r="U15" s="1">
        <v>14</v>
      </c>
      <c r="V15" s="1">
        <v>14</v>
      </c>
      <c r="W15" s="1">
        <v>1.07696</v>
      </c>
      <c r="X15" s="1">
        <v>1.06625</v>
      </c>
      <c r="Y15" s="1">
        <v>1</v>
      </c>
      <c r="Z15" s="1">
        <v>14</v>
      </c>
      <c r="AA15" s="1">
        <v>14</v>
      </c>
      <c r="AB15" s="1">
        <v>1.07696</v>
      </c>
      <c r="AC15" s="1">
        <v>1.06595</v>
      </c>
      <c r="AD15" s="1">
        <v>1</v>
      </c>
      <c r="AE15" s="1">
        <f>ABS(S15-'true value and the measurement'!$F15)</f>
        <v>0.00421000000000005</v>
      </c>
      <c r="AF15" s="1">
        <f>ABS(X15-'true value and the measurement'!$F15)</f>
        <v>0.00624999999999987</v>
      </c>
      <c r="AG15" s="1">
        <f>ABS(AC15-'true value and the measurement'!$F15)</f>
        <v>0.0059499999999999</v>
      </c>
      <c r="AH15" s="8">
        <f>(AE15)/'true value and the measurement'!$G15</f>
        <v>0.460260194599327</v>
      </c>
      <c r="AI15" s="8">
        <f>(AF15)/'true value and the measurement'!$G15</f>
        <v>0.683284136875464</v>
      </c>
      <c r="AJ15" s="8">
        <f>(AG15)/'true value and the measurement'!$G15</f>
        <v>0.650486498305444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0.000144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0.000144</v>
      </c>
      <c r="S16" s="1">
        <v>0.0015586</v>
      </c>
      <c r="T16" s="1">
        <v>1</v>
      </c>
      <c r="U16" s="1">
        <v>1</v>
      </c>
      <c r="V16" s="1">
        <v>1</v>
      </c>
      <c r="W16" s="1">
        <v>0.000144</v>
      </c>
      <c r="X16" s="1">
        <v>0.00169686</v>
      </c>
      <c r="Y16" s="1">
        <v>1</v>
      </c>
      <c r="Z16" s="1">
        <v>1</v>
      </c>
      <c r="AA16" s="1">
        <v>1</v>
      </c>
      <c r="AB16" s="1">
        <v>0.000144</v>
      </c>
      <c r="AC16" s="1">
        <v>0.0017603</v>
      </c>
      <c r="AD16" s="1">
        <v>1</v>
      </c>
      <c r="AE16" s="1">
        <f>ABS(S16-'true value and the measurement'!$F16)</f>
        <v>0.0015586</v>
      </c>
      <c r="AF16" s="1">
        <f>ABS(X16-'true value and the measurement'!$F16)</f>
        <v>0.00169686</v>
      </c>
      <c r="AG16" s="1">
        <f>ABS(AC16-'true value and the measurement'!$F16)</f>
        <v>0.0017603</v>
      </c>
      <c r="AH16" s="8">
        <f>(AE16)/'true value and the measurement'!$G16</f>
        <v>0.749326923076923</v>
      </c>
      <c r="AI16" s="8">
        <f>(AF16)/'true value and the measurement'!$G16</f>
        <v>0.815798076923077</v>
      </c>
      <c r="AJ16" s="8">
        <f>(AG16)/'true value and the measurement'!$G16</f>
        <v>0.846298076923077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0.202717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0.202717</v>
      </c>
      <c r="S17" s="1">
        <v>0.204264</v>
      </c>
      <c r="T17" s="1">
        <v>1</v>
      </c>
      <c r="U17" s="1">
        <v>1</v>
      </c>
      <c r="V17" s="1">
        <v>1</v>
      </c>
      <c r="W17" s="1">
        <v>0.202717</v>
      </c>
      <c r="X17" s="1">
        <v>0.204588</v>
      </c>
      <c r="Y17" s="1">
        <v>1</v>
      </c>
      <c r="Z17" s="1">
        <v>1</v>
      </c>
      <c r="AA17" s="1">
        <v>1</v>
      </c>
      <c r="AB17" s="1">
        <v>0.202717</v>
      </c>
      <c r="AC17" s="1">
        <v>0.204203</v>
      </c>
      <c r="AD17" s="1">
        <v>1</v>
      </c>
      <c r="AE17" s="1">
        <f>ABS(S17-'true value and the measurement'!$F17)</f>
        <v>0.000466999999999995</v>
      </c>
      <c r="AF17" s="1">
        <f>ABS(X17-'true value and the measurement'!$F17)</f>
        <v>0.000790999999999986</v>
      </c>
      <c r="AG17" s="1">
        <f>ABS(AC17-'true value and the measurement'!$F17)</f>
        <v>0.00040599999999999</v>
      </c>
      <c r="AH17" s="8">
        <f>(AE17)/'true value and the measurement'!$G17</f>
        <v>0.135795289328292</v>
      </c>
      <c r="AI17" s="8">
        <f>(AF17)/'true value and the measurement'!$G17</f>
        <v>0.23000872346612</v>
      </c>
      <c r="AJ17" s="8">
        <f>(AG17)/'true value and the measurement'!$G17</f>
        <v>0.118057574876415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-0.935665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-0.935665</v>
      </c>
      <c r="S18" s="1">
        <v>-0.938506</v>
      </c>
      <c r="T18" s="1">
        <v>1</v>
      </c>
      <c r="U18" s="1">
        <v>2</v>
      </c>
      <c r="V18" s="1">
        <v>2</v>
      </c>
      <c r="W18" s="1">
        <v>-0.935665</v>
      </c>
      <c r="X18" s="1">
        <v>-0.934617</v>
      </c>
      <c r="Y18" s="1">
        <v>1</v>
      </c>
      <c r="Z18" s="1">
        <v>2</v>
      </c>
      <c r="AA18" s="1">
        <v>2</v>
      </c>
      <c r="AB18" s="1">
        <v>-0.935665</v>
      </c>
      <c r="AC18" s="1">
        <v>-0.93292</v>
      </c>
      <c r="AD18" s="1">
        <v>1</v>
      </c>
      <c r="AE18" s="1">
        <f>ABS(S18-'true value and the measurement'!$F18)</f>
        <v>0.003494</v>
      </c>
      <c r="AF18" s="1">
        <f>ABS(X18-'true value and the measurement'!$F18)</f>
        <v>0.00738299999999992</v>
      </c>
      <c r="AG18" s="1">
        <f>ABS(AC18-'true value and the measurement'!$F18)</f>
        <v>0.00907999999999998</v>
      </c>
      <c r="AH18" s="8">
        <f>(AE18)/'true value and the measurement'!$G18</f>
        <v>0.417942583732057</v>
      </c>
      <c r="AI18" s="8">
        <f>(AF18)/'true value and the measurement'!$G18</f>
        <v>0.883133971291856</v>
      </c>
      <c r="AJ18" s="8">
        <f>(AG18)/'true value and the measurement'!$G18</f>
        <v>1.08612440191387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0.050514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0.050514</v>
      </c>
      <c r="S19" s="1">
        <v>0.0509978</v>
      </c>
      <c r="T19" s="1">
        <v>1</v>
      </c>
      <c r="U19" s="1">
        <v>2</v>
      </c>
      <c r="V19" s="1">
        <v>2</v>
      </c>
      <c r="W19" s="1">
        <v>0.050514</v>
      </c>
      <c r="X19" s="1">
        <v>0.0505394</v>
      </c>
      <c r="Y19" s="1">
        <v>1</v>
      </c>
      <c r="Z19" s="1">
        <v>2</v>
      </c>
      <c r="AA19" s="1">
        <v>2</v>
      </c>
      <c r="AB19" s="1">
        <v>0.050514</v>
      </c>
      <c r="AC19" s="1">
        <v>0.0501927</v>
      </c>
      <c r="AD19" s="1">
        <v>1</v>
      </c>
      <c r="AE19" s="1">
        <f>ABS(S19-'true value and the measurement'!$F19)</f>
        <v>0.00191819999999999</v>
      </c>
      <c r="AF19" s="1">
        <f>ABS(X19-'true value and the measurement'!$F19)</f>
        <v>0.0023766</v>
      </c>
      <c r="AG19" s="1">
        <f>ABS(AC19-'true value and the measurement'!$F19)</f>
        <v>0.0027233</v>
      </c>
      <c r="AH19" s="8">
        <f>(AE19)/'true value and the measurement'!$G19</f>
        <v>0.78840937114673</v>
      </c>
      <c r="AI19" s="8">
        <f>(AF19)/'true value and the measurement'!$G19</f>
        <v>0.976818742293465</v>
      </c>
      <c r="AJ19" s="8">
        <f>(AG19)/'true value and the measurement'!$G19</f>
        <v>1.11931771475545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0.18616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0.18616</v>
      </c>
      <c r="S20" s="1">
        <v>0.185225</v>
      </c>
      <c r="T20" s="1">
        <v>1</v>
      </c>
      <c r="U20" s="1">
        <v>3</v>
      </c>
      <c r="V20" s="1">
        <v>3</v>
      </c>
      <c r="W20" s="1">
        <v>0.18616</v>
      </c>
      <c r="X20" s="1">
        <v>0.185771</v>
      </c>
      <c r="Y20" s="1">
        <v>1</v>
      </c>
      <c r="Z20" s="1">
        <v>3</v>
      </c>
      <c r="AA20" s="1">
        <v>3</v>
      </c>
      <c r="AB20" s="1">
        <v>0.18616</v>
      </c>
      <c r="AC20" s="1">
        <v>0.185832</v>
      </c>
      <c r="AD20" s="1">
        <v>1</v>
      </c>
      <c r="AE20" s="1">
        <f>ABS(S20-'true value and the measurement'!$F20)</f>
        <v>0.002225</v>
      </c>
      <c r="AF20" s="1">
        <f>ABS(X20-'true value and the measurement'!$F20)</f>
        <v>0.002771</v>
      </c>
      <c r="AG20" s="1">
        <f>ABS(AC20-'true value and the measurement'!$F20)</f>
        <v>0.002832</v>
      </c>
      <c r="AH20" s="8">
        <f>(AE20)/'true value and the measurement'!$G20</f>
        <v>0.674242424242426</v>
      </c>
      <c r="AI20" s="8">
        <f>(AF20)/'true value and the measurement'!$G20</f>
        <v>0.839696969696968</v>
      </c>
      <c r="AJ20" s="8">
        <f>(AG20)/'true value and the measurement'!$G20</f>
        <v>0.858181818181818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0.309484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0.309484</v>
      </c>
      <c r="S21" s="1">
        <v>0.309099</v>
      </c>
      <c r="T21" s="1">
        <v>1</v>
      </c>
      <c r="U21" s="1">
        <v>3</v>
      </c>
      <c r="V21" s="1">
        <v>3</v>
      </c>
      <c r="W21" s="1">
        <v>0.309484</v>
      </c>
      <c r="X21" s="1">
        <v>0.307502</v>
      </c>
      <c r="Y21" s="1">
        <v>1</v>
      </c>
      <c r="Z21" s="1">
        <v>3</v>
      </c>
      <c r="AA21" s="1">
        <v>3</v>
      </c>
      <c r="AB21" s="1">
        <v>0.309484</v>
      </c>
      <c r="AC21" s="1">
        <v>0.304631</v>
      </c>
      <c r="AD21" s="1">
        <v>1</v>
      </c>
      <c r="AE21" s="1">
        <f>ABS(S21-'true value and the measurement'!$F21)</f>
        <v>0.000388999999999973</v>
      </c>
      <c r="AF21" s="1">
        <f>ABS(X21-'true value and the measurement'!$F21)</f>
        <v>0.00198599999999999</v>
      </c>
      <c r="AG21" s="1">
        <f>ABS(AC21-'true value and the measurement'!$F21)</f>
        <v>0.004857</v>
      </c>
      <c r="AH21" s="8">
        <f>(AE21)/'true value and the measurement'!$G21</f>
        <v>0.0938933140236478</v>
      </c>
      <c r="AI21" s="8">
        <f>(AF21)/'true value and the measurement'!$G21</f>
        <v>0.47936278059377</v>
      </c>
      <c r="AJ21" s="8">
        <f>(AG21)/'true value and the measurement'!$G21</f>
        <v>1.17233888486604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-0.080206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-0.080206</v>
      </c>
      <c r="S22" s="1">
        <v>-0.0826052</v>
      </c>
      <c r="T22" s="1">
        <v>1</v>
      </c>
      <c r="U22" s="1">
        <v>4</v>
      </c>
      <c r="V22" s="1">
        <v>4</v>
      </c>
      <c r="W22" s="1">
        <v>-0.080206</v>
      </c>
      <c r="X22" s="1">
        <v>-0.0802056</v>
      </c>
      <c r="Y22" s="1">
        <v>1</v>
      </c>
      <c r="Z22" s="1">
        <v>4</v>
      </c>
      <c r="AA22" s="1">
        <v>4</v>
      </c>
      <c r="AB22" s="1">
        <v>-0.080206</v>
      </c>
      <c r="AC22" s="1">
        <v>-0.0858285</v>
      </c>
      <c r="AD22" s="1">
        <v>1</v>
      </c>
      <c r="AE22" s="1">
        <f>ABS(S22-'true value and the measurement'!$F22)</f>
        <v>0.00660520000000001</v>
      </c>
      <c r="AF22" s="1">
        <f>ABS(X22-'true value and the measurement'!$F22)</f>
        <v>0.0042056</v>
      </c>
      <c r="AG22" s="1">
        <f>ABS(AC22-'true value and the measurement'!$F22)</f>
        <v>0.0098285</v>
      </c>
      <c r="AH22" s="8">
        <f>(AE22)/'true value and the measurement'!$G22</f>
        <v>2.55322767684577</v>
      </c>
      <c r="AI22" s="8">
        <f>(AF22)/'true value and the measurement'!$G22</f>
        <v>1.62566679551604</v>
      </c>
      <c r="AJ22" s="8">
        <f>(AG22)/'true value and the measurement'!$G22</f>
        <v>3.79918824893699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-0.016528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-0.016528</v>
      </c>
      <c r="S23" s="1">
        <v>-0.0129336</v>
      </c>
      <c r="T23" s="1">
        <v>1</v>
      </c>
      <c r="U23" s="1">
        <v>4</v>
      </c>
      <c r="V23" s="1">
        <v>4</v>
      </c>
      <c r="W23" s="1">
        <v>-0.016528</v>
      </c>
      <c r="X23" s="1">
        <v>-0.0165274</v>
      </c>
      <c r="Y23" s="1">
        <v>1</v>
      </c>
      <c r="Z23" s="1">
        <v>4</v>
      </c>
      <c r="AA23" s="1">
        <v>4</v>
      </c>
      <c r="AB23" s="1">
        <v>-0.016528</v>
      </c>
      <c r="AC23" s="1">
        <v>-0.00860547</v>
      </c>
      <c r="AD23" s="1">
        <v>3</v>
      </c>
      <c r="AE23" s="1">
        <f>ABS(S23-'true value and the measurement'!$F23)</f>
        <v>0.0030664</v>
      </c>
      <c r="AF23" s="1">
        <f>ABS(X23-'true value and the measurement'!$F23)</f>
        <v>0.000527400000000001</v>
      </c>
      <c r="AG23" s="1">
        <f>ABS(AC23-'true value and the measurement'!$F23)</f>
        <v>0.00739453</v>
      </c>
      <c r="AH23" s="8">
        <f>(AE23)/'true value and the measurement'!$G23</f>
        <v>1.40210333790581</v>
      </c>
      <c r="AI23" s="8">
        <f>(AF23)/'true value and the measurement'!$G23</f>
        <v>0.241152263374486</v>
      </c>
      <c r="AJ23" s="8">
        <f>(AG23)/'true value and the measurement'!$G23</f>
        <v>3.38112940100594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-0.002187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-0.002187</v>
      </c>
      <c r="S24" s="1">
        <v>-0.0026365</v>
      </c>
      <c r="T24" s="1">
        <v>1</v>
      </c>
      <c r="U24" s="1">
        <v>5</v>
      </c>
      <c r="V24" s="1">
        <v>5</v>
      </c>
      <c r="W24" s="1">
        <v>-0.002187</v>
      </c>
      <c r="X24" s="1">
        <v>-0.00218691</v>
      </c>
      <c r="Y24" s="1">
        <v>1</v>
      </c>
      <c r="Z24" s="1">
        <v>5</v>
      </c>
      <c r="AA24" s="1">
        <v>5</v>
      </c>
      <c r="AB24" s="1">
        <v>-0.002187</v>
      </c>
      <c r="AC24" s="1">
        <v>-0.00222869</v>
      </c>
      <c r="AD24" s="1">
        <v>1</v>
      </c>
      <c r="AE24" s="1">
        <f>ABS(S24-'true value and the measurement'!$F24)</f>
        <v>0.0026365</v>
      </c>
      <c r="AF24" s="1">
        <f>ABS(X24-'true value and the measurement'!$F24)</f>
        <v>0.00218691</v>
      </c>
      <c r="AG24" s="1">
        <f>ABS(AC24-'true value and the measurement'!$F24)</f>
        <v>0.00222869</v>
      </c>
      <c r="AH24" s="8">
        <f>(AE24)/'true value and the measurement'!$G24</f>
        <v>1.26754807692308</v>
      </c>
      <c r="AI24" s="8">
        <f>(AF24)/'true value and the measurement'!$G24</f>
        <v>1.05139903846154</v>
      </c>
      <c r="AJ24" s="8">
        <f>(AG24)/'true value and the measurement'!$G24</f>
        <v>1.07148557692308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-0.000188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-0.000188</v>
      </c>
      <c r="S25" s="1">
        <v>0.00010369</v>
      </c>
      <c r="T25" s="1">
        <v>1</v>
      </c>
      <c r="U25" s="1">
        <v>5</v>
      </c>
      <c r="V25" s="1">
        <v>5</v>
      </c>
      <c r="W25" s="1">
        <v>-0.000188</v>
      </c>
      <c r="X25" s="1">
        <v>-0.000188007</v>
      </c>
      <c r="Y25" s="1">
        <v>1</v>
      </c>
      <c r="Z25" s="1">
        <v>5</v>
      </c>
      <c r="AA25" s="1">
        <v>5</v>
      </c>
      <c r="AB25" s="1">
        <v>-0.000188</v>
      </c>
      <c r="AC25" s="7">
        <v>-9.24316e-5</v>
      </c>
      <c r="AD25" s="1">
        <v>1</v>
      </c>
      <c r="AE25" s="1">
        <f>ABS(S25-'true value and the measurement'!$F25)</f>
        <v>0.00010369</v>
      </c>
      <c r="AF25" s="1">
        <f>ABS(X25-'true value and the measurement'!$F25)</f>
        <v>0.000188007</v>
      </c>
      <c r="AG25" s="1">
        <f>ABS(AC25-'true value and the measurement'!$F25)</f>
        <v>9.24316e-5</v>
      </c>
      <c r="AH25" s="8">
        <f>(AE25)/'true value and the measurement'!$G25</f>
        <v>0.0498509615384615</v>
      </c>
      <c r="AI25" s="8">
        <f>(AF25)/'true value and the measurement'!$G25</f>
        <v>0.0903879807692308</v>
      </c>
      <c r="AJ25" s="8">
        <f>(AG25)/'true value and the measurement'!$G25</f>
        <v>0.0444382692307692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-0.442568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-0.442568</v>
      </c>
      <c r="N26" s="1">
        <v>-0.471026</v>
      </c>
      <c r="O26" s="1">
        <f>N26-(-0.478)</f>
        <v>0.00697399999999998</v>
      </c>
      <c r="P26" s="1">
        <v>-0.445785</v>
      </c>
      <c r="Q26" s="9">
        <f>P26+0.478</f>
        <v>0.032215</v>
      </c>
      <c r="S26" s="1">
        <v>-0.44593</v>
      </c>
      <c r="T26" s="1">
        <v>1</v>
      </c>
      <c r="U26" s="1">
        <v>6</v>
      </c>
      <c r="V26" s="1">
        <v>6</v>
      </c>
      <c r="W26" s="1">
        <v>-0.442568</v>
      </c>
      <c r="X26" s="1">
        <v>-0.4451</v>
      </c>
      <c r="Y26" s="1">
        <v>1</v>
      </c>
      <c r="Z26" s="1">
        <v>6</v>
      </c>
      <c r="AA26" s="1">
        <v>6</v>
      </c>
      <c r="AB26" s="1">
        <v>-0.442568</v>
      </c>
      <c r="AC26" s="1">
        <v>-0.445213</v>
      </c>
      <c r="AD26" s="1">
        <v>1</v>
      </c>
      <c r="AE26" s="1">
        <f>ABS(S26-'true value and the measurement'!$F26)</f>
        <v>0.03207</v>
      </c>
      <c r="AF26" s="1">
        <f>ABS(X26-'true value and the measurement'!$F26)</f>
        <v>0.0329</v>
      </c>
      <c r="AG26" s="1">
        <f>ABS(AC26-'true value and the measurement'!$F26)</f>
        <v>0.032787</v>
      </c>
      <c r="AH26" s="8">
        <f>(AE26)/'true value and the measurement'!$G26</f>
        <v>6.0888551357509</v>
      </c>
      <c r="AI26" s="8">
        <f>(AF26)/'true value and the measurement'!$G26</f>
        <v>6.24644009872793</v>
      </c>
      <c r="AJ26" s="8">
        <f>(AG26)/'true value and the measurement'!$G26</f>
        <v>6.2249857603949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0.017421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0.017421</v>
      </c>
      <c r="N27" s="1">
        <v>0.0239481</v>
      </c>
      <c r="O27" s="1">
        <f>N27-0.039</f>
        <v>-0.0150519</v>
      </c>
      <c r="P27" s="1">
        <v>0.0172055</v>
      </c>
      <c r="Q27" s="1">
        <f>P27-0.039</f>
        <v>-0.0217945</v>
      </c>
      <c r="S27" s="1">
        <v>0.0174471</v>
      </c>
      <c r="T27" s="1">
        <v>1</v>
      </c>
      <c r="U27" s="1">
        <v>6</v>
      </c>
      <c r="V27" s="1">
        <v>6</v>
      </c>
      <c r="W27" s="1">
        <v>0.017421</v>
      </c>
      <c r="X27" s="1">
        <v>0.0179675</v>
      </c>
      <c r="Y27" s="1">
        <v>1</v>
      </c>
      <c r="Z27" s="1">
        <v>6</v>
      </c>
      <c r="AA27" s="1">
        <v>6</v>
      </c>
      <c r="AB27" s="1">
        <v>0.017421</v>
      </c>
      <c r="AC27" s="1">
        <v>0.0172263</v>
      </c>
      <c r="AD27" s="1">
        <v>1</v>
      </c>
      <c r="AE27" s="1">
        <f>ABS(S27-'true value and the measurement'!$F27)</f>
        <v>0.0215529</v>
      </c>
      <c r="AF27" s="1">
        <f>ABS(X27-'true value and the measurement'!$F27)</f>
        <v>0.0210325</v>
      </c>
      <c r="AG27" s="1">
        <f>ABS(AC27-'true value and the measurement'!$F27)</f>
        <v>0.0217737</v>
      </c>
      <c r="AH27" s="8">
        <f>(AE27)/'true value and the measurement'!$G27</f>
        <v>9.21064102564103</v>
      </c>
      <c r="AI27" s="8">
        <f>(AF27)/'true value and the measurement'!$G27</f>
        <v>8.98824786324786</v>
      </c>
      <c r="AJ27" s="8">
        <f>(AG27)/'true value and the measurement'!$G27</f>
        <v>9.305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-0.089417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-0.089417</v>
      </c>
      <c r="S28" s="1">
        <v>-0.0912654</v>
      </c>
      <c r="T28" s="1">
        <v>1</v>
      </c>
      <c r="U28" s="1">
        <v>7</v>
      </c>
      <c r="V28" s="1">
        <v>7</v>
      </c>
      <c r="W28" s="1">
        <v>-0.089417</v>
      </c>
      <c r="X28" s="1">
        <v>-0.0909735</v>
      </c>
      <c r="Y28" s="1">
        <v>1</v>
      </c>
      <c r="Z28" s="1">
        <v>7</v>
      </c>
      <c r="AA28" s="1">
        <v>7</v>
      </c>
      <c r="AB28" s="1">
        <v>-0.089417</v>
      </c>
      <c r="AC28" s="1">
        <v>-0.0911822</v>
      </c>
      <c r="AD28" s="1">
        <v>1</v>
      </c>
      <c r="AE28" s="1">
        <f>ABS(S28-'true value and the measurement'!$F28)</f>
        <v>0.0012654</v>
      </c>
      <c r="AF28" s="1">
        <f>ABS(X28-'true value and the measurement'!$F28)</f>
        <v>0.000973500000000002</v>
      </c>
      <c r="AG28" s="1">
        <f>ABS(AC28-'true value and the measurement'!$F28)</f>
        <v>0.00118220000000001</v>
      </c>
      <c r="AH28" s="8">
        <f>(AE28)/'true value and the measurement'!$G28</f>
        <v>0.472164179104478</v>
      </c>
      <c r="AI28" s="8">
        <f>(AF28)/'true value and the measurement'!$G28</f>
        <v>0.363246268656717</v>
      </c>
      <c r="AJ28" s="8">
        <f>(AG28)/'true value and the measurement'!$G28</f>
        <v>0.441119402985078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-0.056921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-0.056921</v>
      </c>
      <c r="S29" s="1">
        <v>-0.0578064</v>
      </c>
      <c r="T29" s="1">
        <v>1</v>
      </c>
      <c r="U29" s="1">
        <v>7</v>
      </c>
      <c r="V29" s="1">
        <v>7</v>
      </c>
      <c r="W29" s="1">
        <v>-0.056921</v>
      </c>
      <c r="X29" s="1">
        <v>-0.0580241</v>
      </c>
      <c r="Y29" s="1">
        <v>1</v>
      </c>
      <c r="Z29" s="1">
        <v>7</v>
      </c>
      <c r="AA29" s="1">
        <v>7</v>
      </c>
      <c r="AB29" s="1">
        <v>-0.056921</v>
      </c>
      <c r="AC29" s="1">
        <v>-0.0579087</v>
      </c>
      <c r="AD29" s="1">
        <v>1</v>
      </c>
      <c r="AE29" s="1">
        <f>ABS(S29-'true value and the measurement'!$F29)</f>
        <v>0.000193600000000002</v>
      </c>
      <c r="AF29" s="1">
        <f>ABS(X29-'true value and the measurement'!$F29)</f>
        <v>2.40999999999991e-5</v>
      </c>
      <c r="AG29" s="1">
        <f>ABS(AC29-'true value and the measurement'!$F29)</f>
        <v>9.13000000000025e-5</v>
      </c>
      <c r="AH29" s="8">
        <f>(AE29)/'true value and the measurement'!$G29</f>
        <v>0.0784758816376174</v>
      </c>
      <c r="AI29" s="8">
        <f>(AF29)/'true value and the measurement'!$G29</f>
        <v>0.00976895014187236</v>
      </c>
      <c r="AJ29" s="8">
        <f>(AG29)/'true value and the measurement'!$G29</f>
        <v>0.0370085123631952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-0.037327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-0.037327</v>
      </c>
      <c r="S30" s="1">
        <v>-0.0368126</v>
      </c>
      <c r="T30" s="1">
        <v>1</v>
      </c>
      <c r="U30" s="1">
        <v>8</v>
      </c>
      <c r="V30" s="1">
        <v>8</v>
      </c>
      <c r="W30" s="1">
        <v>-0.037327</v>
      </c>
      <c r="X30" s="1">
        <v>-0.037327</v>
      </c>
      <c r="Y30" s="1">
        <v>1</v>
      </c>
      <c r="Z30" s="1">
        <v>8</v>
      </c>
      <c r="AA30" s="1">
        <v>8</v>
      </c>
      <c r="AB30" s="1">
        <v>-0.037327</v>
      </c>
      <c r="AC30" s="1">
        <v>-0.036499</v>
      </c>
      <c r="AD30" s="1">
        <v>1</v>
      </c>
      <c r="AE30" s="1">
        <f>ABS(S30-'true value and the measurement'!$F30)</f>
        <v>0.0018126</v>
      </c>
      <c r="AF30" s="1">
        <f>ABS(X30-'true value and the measurement'!$F30)</f>
        <v>0.002327</v>
      </c>
      <c r="AG30" s="1">
        <f>ABS(AC30-'true value and the measurement'!$F30)</f>
        <v>0.00149899999999999</v>
      </c>
      <c r="AH30" s="8">
        <f>(AE30)/'true value and the measurement'!$G30</f>
        <v>0.783657587548637</v>
      </c>
      <c r="AI30" s="8">
        <f>(AF30)/'true value and the measurement'!$G30</f>
        <v>1.00605274535235</v>
      </c>
      <c r="AJ30" s="8">
        <f>(AG30)/'true value and the measurement'!$G30</f>
        <v>0.648076091655855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-0.018251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-0.018251</v>
      </c>
      <c r="S31" s="1">
        <v>-0.0186373</v>
      </c>
      <c r="T31" s="1">
        <v>1</v>
      </c>
      <c r="U31" s="1">
        <v>8</v>
      </c>
      <c r="V31" s="1">
        <v>8</v>
      </c>
      <c r="W31" s="1">
        <v>-0.018251</v>
      </c>
      <c r="X31" s="1">
        <v>-0.018251</v>
      </c>
      <c r="Y31" s="1">
        <v>1</v>
      </c>
      <c r="Z31" s="1">
        <v>8</v>
      </c>
      <c r="AA31" s="1">
        <v>8</v>
      </c>
      <c r="AB31" s="1">
        <v>-0.018251</v>
      </c>
      <c r="AC31" s="1">
        <v>-0.019002</v>
      </c>
      <c r="AD31" s="1">
        <v>1</v>
      </c>
      <c r="AE31" s="1">
        <f>ABS(S31-'true value and the measurement'!$F31)</f>
        <v>0.0006373</v>
      </c>
      <c r="AF31" s="1">
        <f>ABS(X31-'true value and the measurement'!$F31)</f>
        <v>0.000251000000000001</v>
      </c>
      <c r="AG31" s="1">
        <f>ABS(AC31-'true value and the measurement'!$F31)</f>
        <v>0.001002</v>
      </c>
      <c r="AH31" s="8">
        <f>(AE31)/'true value and the measurement'!$G31</f>
        <v>0.289681818181818</v>
      </c>
      <c r="AI31" s="8">
        <f>(AF31)/'true value and the measurement'!$G31</f>
        <v>0.11409090909091</v>
      </c>
      <c r="AJ31" s="8">
        <f>(AG31)/'true value and the measurement'!$G31</f>
        <v>0.455454545454547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-0.29394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-0.29394</v>
      </c>
      <c r="S32" s="1">
        <v>-0.295076</v>
      </c>
      <c r="T32" s="1">
        <v>1</v>
      </c>
      <c r="U32" s="1">
        <v>9</v>
      </c>
      <c r="V32" s="1">
        <v>9</v>
      </c>
      <c r="W32" s="1">
        <v>-0.29394</v>
      </c>
      <c r="X32" s="1">
        <v>-0.294444</v>
      </c>
      <c r="Y32" s="1">
        <v>1</v>
      </c>
      <c r="Z32" s="1">
        <v>9</v>
      </c>
      <c r="AA32" s="1">
        <v>9</v>
      </c>
      <c r="AB32" s="1">
        <v>-0.29394</v>
      </c>
      <c r="AC32" s="1">
        <v>-0.294149</v>
      </c>
      <c r="AD32" s="1">
        <v>1</v>
      </c>
      <c r="AE32" s="1">
        <f>ABS(S32-'true value and the measurement'!$F32)</f>
        <v>7.60000000000205e-5</v>
      </c>
      <c r="AF32" s="1">
        <f>ABS(X32-'true value and the measurement'!$F32)</f>
        <v>0.000556000000000001</v>
      </c>
      <c r="AG32" s="1">
        <f>ABS(AC32-'true value and the measurement'!$F32)</f>
        <v>0.000850999999999991</v>
      </c>
      <c r="AH32" s="8">
        <f>(AE32)/'true value and the measurement'!$G32</f>
        <v>0.0187793427230098</v>
      </c>
      <c r="AI32" s="8">
        <f>(AF32)/'true value and the measurement'!$G32</f>
        <v>0.137385717815666</v>
      </c>
      <c r="AJ32" s="8">
        <f>(AG32)/'true value and the measurement'!$G32</f>
        <v>0.210279219174695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-0.165147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-0.165147</v>
      </c>
      <c r="S33" s="1">
        <v>-0.165615</v>
      </c>
      <c r="T33" s="1">
        <v>1</v>
      </c>
      <c r="U33" s="1">
        <v>9</v>
      </c>
      <c r="V33" s="1">
        <v>9</v>
      </c>
      <c r="W33" s="1">
        <v>-0.165147</v>
      </c>
      <c r="X33" s="1">
        <v>-0.165837</v>
      </c>
      <c r="Y33" s="1">
        <v>1</v>
      </c>
      <c r="Z33" s="1">
        <v>9</v>
      </c>
      <c r="AA33" s="1">
        <v>9</v>
      </c>
      <c r="AB33" s="1">
        <v>-0.165147</v>
      </c>
      <c r="AC33" s="1">
        <v>-0.166288</v>
      </c>
      <c r="AD33" s="1">
        <v>1</v>
      </c>
      <c r="AE33" s="1">
        <f>ABS(S33-'true value and the measurement'!$F33)</f>
        <v>0.000384999999999996</v>
      </c>
      <c r="AF33" s="1">
        <f>ABS(X33-'true value and the measurement'!$F33)</f>
        <v>0.000162999999999996</v>
      </c>
      <c r="AG33" s="1">
        <f>ABS(AC33-'true value and the measurement'!$F33)</f>
        <v>0.000287999999999983</v>
      </c>
      <c r="AH33" s="8">
        <f>(AE33)/'true value and the measurement'!$G33</f>
        <v>0.12080326325698</v>
      </c>
      <c r="AI33" s="8">
        <f>(AF33)/'true value and the measurement'!$G33</f>
        <v>0.051145277690617</v>
      </c>
      <c r="AJ33" s="8">
        <f>(AG33)/'true value and the measurement'!$G33</f>
        <v>0.0903671164104119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-0.061993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-0.061993</v>
      </c>
      <c r="S34" s="1">
        <v>-0.0623675</v>
      </c>
      <c r="T34" s="1">
        <v>1</v>
      </c>
      <c r="U34" s="1">
        <v>10</v>
      </c>
      <c r="V34" s="1">
        <v>10</v>
      </c>
      <c r="W34" s="1">
        <v>-0.061993</v>
      </c>
      <c r="X34" s="1">
        <v>-0.0621475</v>
      </c>
      <c r="Y34" s="1">
        <v>1</v>
      </c>
      <c r="Z34" s="1">
        <v>10</v>
      </c>
      <c r="AA34" s="1">
        <v>10</v>
      </c>
      <c r="AB34" s="1">
        <v>-0.061993</v>
      </c>
      <c r="AC34" s="1">
        <v>-0.0620373</v>
      </c>
      <c r="AD34" s="1">
        <v>1</v>
      </c>
      <c r="AE34" s="1">
        <f>ABS(S34-'true value and the measurement'!$F34)</f>
        <v>0.0013675</v>
      </c>
      <c r="AF34" s="1">
        <f>ABS(X34-'true value and the measurement'!$F34)</f>
        <v>0.0011475</v>
      </c>
      <c r="AG34" s="1">
        <f>ABS(AC34-'true value and the measurement'!$F34)</f>
        <v>0.0010373</v>
      </c>
      <c r="AH34" s="8">
        <f>(AE34)/'true value and the measurement'!$G34</f>
        <v>0.549859268194612</v>
      </c>
      <c r="AI34" s="8">
        <f>(AF34)/'true value and the measurement'!$G34</f>
        <v>0.461399276236431</v>
      </c>
      <c r="AJ34" s="8">
        <f>(AG34)/'true value and the measurement'!$G34</f>
        <v>0.41708886208283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-0.017916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-0.017916</v>
      </c>
      <c r="S35" s="1">
        <v>-0.0174078</v>
      </c>
      <c r="T35" s="1">
        <v>1</v>
      </c>
      <c r="U35" s="1">
        <v>10</v>
      </c>
      <c r="V35" s="1">
        <v>10</v>
      </c>
      <c r="W35" s="1">
        <v>-0.017916</v>
      </c>
      <c r="X35" s="1">
        <v>-0.0179943</v>
      </c>
      <c r="Y35" s="1">
        <v>1</v>
      </c>
      <c r="Z35" s="1">
        <v>10</v>
      </c>
      <c r="AA35" s="1">
        <v>10</v>
      </c>
      <c r="AB35" s="1">
        <v>-0.017916</v>
      </c>
      <c r="AC35" s="1">
        <v>-0.0180911</v>
      </c>
      <c r="AD35" s="1">
        <v>1</v>
      </c>
      <c r="AE35" s="1">
        <f>ABS(S35-'true value and the measurement'!$F35)</f>
        <v>0.0014078</v>
      </c>
      <c r="AF35" s="1">
        <f>ABS(X35-'true value and the measurement'!$F35)</f>
        <v>0.0019943</v>
      </c>
      <c r="AG35" s="1">
        <f>ABS(AC35-'true value and the measurement'!$F35)</f>
        <v>0.0020911</v>
      </c>
      <c r="AH35" s="8">
        <f>(AE35)/'true value and the measurement'!$G35</f>
        <v>0.643712848651121</v>
      </c>
      <c r="AI35" s="8">
        <f>(AF35)/'true value and the measurement'!$G35</f>
        <v>0.911888431641518</v>
      </c>
      <c r="AJ35" s="8">
        <f>(AG35)/'true value and the measurement'!$G35</f>
        <v>0.956149977137631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-0.110492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-0.110492</v>
      </c>
      <c r="S36" s="1">
        <v>-0.111672</v>
      </c>
      <c r="T36" s="1">
        <v>1</v>
      </c>
      <c r="U36" s="1">
        <v>11</v>
      </c>
      <c r="V36" s="1">
        <v>11</v>
      </c>
      <c r="W36" s="1">
        <v>-0.110492</v>
      </c>
      <c r="X36" s="1">
        <v>-0.110982</v>
      </c>
      <c r="Y36" s="1">
        <v>1</v>
      </c>
      <c r="Z36" s="1">
        <v>11</v>
      </c>
      <c r="AA36" s="1">
        <v>11</v>
      </c>
      <c r="AB36" s="1">
        <v>-0.110492</v>
      </c>
      <c r="AC36" s="1">
        <v>-0.110591</v>
      </c>
      <c r="AD36" s="1">
        <v>1</v>
      </c>
      <c r="AE36" s="1">
        <f>ABS(S36-'true value and the measurement'!$F36)</f>
        <v>0.000328000000000009</v>
      </c>
      <c r="AF36" s="1">
        <f>ABS(X36-'true value and the measurement'!$F36)</f>
        <v>0.00101800000000001</v>
      </c>
      <c r="AG36" s="1">
        <f>ABS(AC36-'true value and the measurement'!$F36)</f>
        <v>0.00140900000000001</v>
      </c>
      <c r="AH36" s="8">
        <f>(AE36)/'true value and the measurement'!$G36</f>
        <v>0.116024053767248</v>
      </c>
      <c r="AI36" s="8">
        <f>(AF36)/'true value and the measurement'!$G36</f>
        <v>0.360099044923949</v>
      </c>
      <c r="AJ36" s="8">
        <f>(AG36)/'true value and the measurement'!$G36</f>
        <v>0.498408206579415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0.101958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0.101958</v>
      </c>
      <c r="S37" s="1">
        <v>0.105201</v>
      </c>
      <c r="T37" s="1">
        <v>1</v>
      </c>
      <c r="U37" s="1">
        <v>11</v>
      </c>
      <c r="V37" s="1">
        <v>11</v>
      </c>
      <c r="W37" s="1">
        <v>0.101958</v>
      </c>
      <c r="X37" s="1">
        <v>0.104064</v>
      </c>
      <c r="Y37" s="1">
        <v>1</v>
      </c>
      <c r="Z37" s="1">
        <v>11</v>
      </c>
      <c r="AA37" s="1">
        <v>11</v>
      </c>
      <c r="AB37" s="1">
        <v>0.101958</v>
      </c>
      <c r="AC37" s="1">
        <v>0.104181</v>
      </c>
      <c r="AD37" s="1">
        <v>1</v>
      </c>
      <c r="AE37" s="1">
        <f>ABS(S37-'true value and the measurement'!$F37)</f>
        <v>0.000686999999999993</v>
      </c>
      <c r="AF37" s="1">
        <f>ABS(X37-'true value and the measurement'!$F37)</f>
        <v>0.00182399999999999</v>
      </c>
      <c r="AG37" s="1">
        <f>ABS(AC37-'true value and the measurement'!$F37)</f>
        <v>0.001707</v>
      </c>
      <c r="AH37" s="8">
        <f>(AE37)/'true value and the measurement'!$G37</f>
        <v>0.246590093323759</v>
      </c>
      <c r="AI37" s="8">
        <f>(AF37)/'true value and the measurement'!$G37</f>
        <v>0.654702081837757</v>
      </c>
      <c r="AJ37" s="8">
        <f>(AG37)/'true value and the measurement'!$G37</f>
        <v>0.612706389088299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-0.132333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-0.132333</v>
      </c>
      <c r="S38" s="1">
        <v>-0.132604</v>
      </c>
      <c r="T38" s="1">
        <v>1</v>
      </c>
      <c r="U38" s="1">
        <v>12</v>
      </c>
      <c r="V38" s="1">
        <v>12</v>
      </c>
      <c r="W38" s="1">
        <v>-0.132333</v>
      </c>
      <c r="X38" s="1">
        <v>-0.132227</v>
      </c>
      <c r="Y38" s="1">
        <v>1</v>
      </c>
      <c r="Z38" s="1">
        <v>12</v>
      </c>
      <c r="AA38" s="1">
        <v>12</v>
      </c>
      <c r="AB38" s="1">
        <v>-0.132333</v>
      </c>
      <c r="AC38" s="1">
        <v>-0.1319</v>
      </c>
      <c r="AD38" s="1">
        <v>1</v>
      </c>
      <c r="AE38" s="1">
        <f>ABS(S38-'true value and the measurement'!$F38)</f>
        <v>0.00239600000000001</v>
      </c>
      <c r="AF38" s="1">
        <f>ABS(X38-'true value and the measurement'!$F38)</f>
        <v>0.002773</v>
      </c>
      <c r="AG38" s="1">
        <f>ABS(AC38-'true value and the measurement'!$F38)</f>
        <v>0.00310000000000002</v>
      </c>
      <c r="AH38" s="8">
        <f>(AE38)/'true value and the measurement'!$G38</f>
        <v>0.804026845637587</v>
      </c>
      <c r="AI38" s="8">
        <f>(AF38)/'true value and the measurement'!$G38</f>
        <v>0.930536912751677</v>
      </c>
      <c r="AJ38" s="8">
        <f>(AG38)/'true value and the measurement'!$G38</f>
        <v>1.04026845637585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-0.060145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-0.060145</v>
      </c>
      <c r="S39" s="1">
        <v>-0.0554325</v>
      </c>
      <c r="T39" s="1">
        <v>1</v>
      </c>
      <c r="U39" s="1">
        <v>12</v>
      </c>
      <c r="V39" s="1">
        <v>12</v>
      </c>
      <c r="W39" s="1">
        <v>-0.060145</v>
      </c>
      <c r="X39" s="1">
        <v>-0.0546094</v>
      </c>
      <c r="Y39" s="1">
        <v>1</v>
      </c>
      <c r="Z39" s="1">
        <v>12</v>
      </c>
      <c r="AA39" s="1">
        <v>12</v>
      </c>
      <c r="AB39" s="1">
        <v>-0.060145</v>
      </c>
      <c r="AC39" s="1">
        <v>-0.055908</v>
      </c>
      <c r="AD39" s="1">
        <v>1</v>
      </c>
      <c r="AE39" s="1">
        <f>ABS(S39-'true value and the measurement'!$F39)</f>
        <v>0.0025675</v>
      </c>
      <c r="AF39" s="1">
        <f>ABS(X39-'true value and the measurement'!$F39)</f>
        <v>0.0033906</v>
      </c>
      <c r="AG39" s="1">
        <f>ABS(AC39-'true value and the measurement'!$F39)</f>
        <v>0.002092</v>
      </c>
      <c r="AH39" s="8">
        <f>(AE39)/'true value and the measurement'!$G39</f>
        <v>1.04073773814349</v>
      </c>
      <c r="AI39" s="8">
        <f>(AF39)/'true value and the measurement'!$G39</f>
        <v>1.37438184029185</v>
      </c>
      <c r="AJ39" s="8">
        <f>(AG39)/'true value and the measurement'!$G39</f>
        <v>0.847993514389949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-0.155091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-0.155091</v>
      </c>
      <c r="S40" s="1">
        <v>-0.153841</v>
      </c>
      <c r="T40" s="1">
        <v>1</v>
      </c>
      <c r="U40" s="1">
        <v>13</v>
      </c>
      <c r="V40" s="1">
        <v>13</v>
      </c>
      <c r="W40" s="1">
        <v>-0.155091</v>
      </c>
      <c r="X40" s="1">
        <v>-0.153528</v>
      </c>
      <c r="Y40" s="1">
        <v>1</v>
      </c>
      <c r="Z40" s="1">
        <v>13</v>
      </c>
      <c r="AA40" s="1">
        <v>13</v>
      </c>
      <c r="AB40" s="1">
        <v>-0.155091</v>
      </c>
      <c r="AC40" s="1">
        <v>-0.153221</v>
      </c>
      <c r="AD40" s="1">
        <v>1</v>
      </c>
      <c r="AE40" s="1">
        <f>ABS(S40-'true value and the measurement'!$F40)</f>
        <v>0.00484100000000001</v>
      </c>
      <c r="AF40" s="1">
        <f>ABS(X40-'true value and the measurement'!$F40)</f>
        <v>0.004528</v>
      </c>
      <c r="AG40" s="1">
        <f>ABS(AC40-'true value and the measurement'!$F40)</f>
        <v>0.004221</v>
      </c>
      <c r="AH40" s="8">
        <f>(AE40)/'true value and the measurement'!$G40</f>
        <v>1.57533355027661</v>
      </c>
      <c r="AI40" s="8">
        <f>(AF40)/'true value and the measurement'!$G40</f>
        <v>1.47347868532379</v>
      </c>
      <c r="AJ40" s="8">
        <f>(AG40)/'true value and the measurement'!$G40</f>
        <v>1.37357630979499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-0.048929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-0.048929</v>
      </c>
      <c r="S41" s="1">
        <v>-0.048568</v>
      </c>
      <c r="T41" s="1">
        <v>1</v>
      </c>
      <c r="U41" s="1">
        <v>13</v>
      </c>
      <c r="V41" s="1">
        <v>13</v>
      </c>
      <c r="W41" s="1">
        <v>-0.048929</v>
      </c>
      <c r="X41" s="1">
        <v>-0.0489482</v>
      </c>
      <c r="Y41" s="1">
        <v>1</v>
      </c>
      <c r="Z41" s="1">
        <v>13</v>
      </c>
      <c r="AA41" s="1">
        <v>13</v>
      </c>
      <c r="AB41" s="1">
        <v>-0.048929</v>
      </c>
      <c r="AC41" s="1">
        <v>-0.0489129</v>
      </c>
      <c r="AD41" s="1">
        <v>1</v>
      </c>
      <c r="AE41" s="1">
        <f>ABS(S41-'true value and the measurement'!$F41)</f>
        <v>0.001432</v>
      </c>
      <c r="AF41" s="1">
        <f>ABS(X41-'true value and the measurement'!$F41)</f>
        <v>0.00105180000000001</v>
      </c>
      <c r="AG41" s="1">
        <f>ABS(AC41-'true value and the measurement'!$F41)</f>
        <v>0.0010871</v>
      </c>
      <c r="AH41" s="8">
        <f>(AE41)/'true value and the measurement'!$G41</f>
        <v>0.593452134272691</v>
      </c>
      <c r="AI41" s="8">
        <f>(AF41)/'true value and the measurement'!$G41</f>
        <v>0.435888934935767</v>
      </c>
      <c r="AJ41" s="8">
        <f>(AG41)/'true value and the measurement'!$G41</f>
        <v>0.450518027351844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1.570393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1.57039</v>
      </c>
      <c r="S42" s="1">
        <v>1.55016</v>
      </c>
      <c r="T42" s="1">
        <v>1</v>
      </c>
      <c r="U42" s="1">
        <v>14</v>
      </c>
      <c r="V42" s="1">
        <v>3</v>
      </c>
      <c r="W42" s="1">
        <v>1.57039</v>
      </c>
      <c r="X42" s="1">
        <v>1.54194</v>
      </c>
      <c r="Y42" s="1">
        <v>1</v>
      </c>
      <c r="Z42" s="1">
        <v>14</v>
      </c>
      <c r="AA42" s="1">
        <v>3</v>
      </c>
      <c r="AB42" s="1">
        <v>1.57039</v>
      </c>
      <c r="AC42" s="1">
        <v>1.54271</v>
      </c>
      <c r="AD42" s="1">
        <v>1</v>
      </c>
      <c r="AE42" s="1">
        <f>ABS(S42-'true value and the measurement'!$F42)</f>
        <v>0.019382</v>
      </c>
      <c r="AF42" s="1">
        <f>ABS(X42-'true value and the measurement'!$F42)</f>
        <v>0.0276019999999999</v>
      </c>
      <c r="AG42" s="1">
        <f>ABS(AC42-'true value and the measurement'!$F42)</f>
        <v>0.026832</v>
      </c>
      <c r="AH42" s="8">
        <f>(AE42)/'true value and the measurement'!$G42</f>
        <v>1.54512117346939</v>
      </c>
      <c r="AI42" s="8">
        <f>(AF42)/'true value and the measurement'!$G42</f>
        <v>2.20041454081632</v>
      </c>
      <c r="AJ42" s="8">
        <f>(AG42)/'true value and the measurement'!$G42</f>
        <v>2.1390306122449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-0.205625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-0.205625</v>
      </c>
      <c r="S43" s="1">
        <v>-0.202024</v>
      </c>
      <c r="T43" s="1">
        <v>1</v>
      </c>
      <c r="U43" s="1">
        <v>14</v>
      </c>
      <c r="V43" s="1">
        <v>3</v>
      </c>
      <c r="W43" s="1">
        <v>-0.205625</v>
      </c>
      <c r="X43" s="1">
        <v>-0.203309</v>
      </c>
      <c r="Y43" s="1">
        <v>1</v>
      </c>
      <c r="Z43" s="1">
        <v>14</v>
      </c>
      <c r="AA43" s="1">
        <v>3</v>
      </c>
      <c r="AB43" s="1">
        <v>-0.205625</v>
      </c>
      <c r="AC43" s="1">
        <v>-0.203171</v>
      </c>
      <c r="AD43" s="1">
        <v>1</v>
      </c>
      <c r="AE43" s="1">
        <f>ABS(S43-'true value and the measurement'!$F43)</f>
        <v>0.00218599999999999</v>
      </c>
      <c r="AF43" s="1">
        <f>ABS(X43-'true value and the measurement'!$F43)</f>
        <v>0.000901000000000013</v>
      </c>
      <c r="AG43" s="1">
        <f>ABS(AC43-'true value and the measurement'!$F43)</f>
        <v>0.00103900000000001</v>
      </c>
      <c r="AH43" s="8">
        <f>(AE43)/'true value and the measurement'!$G43</f>
        <v>0.635280441732053</v>
      </c>
      <c r="AI43" s="8">
        <f>(AF43)/'true value and the measurement'!$G43</f>
        <v>0.261842487648943</v>
      </c>
      <c r="AJ43" s="8">
        <f>(AG43)/'true value and the measurement'!$G43</f>
        <v>0.301947108398725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0.735895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0.735895</v>
      </c>
      <c r="S44" s="1">
        <v>0.72761</v>
      </c>
      <c r="T44" s="1">
        <v>1</v>
      </c>
      <c r="U44" s="1">
        <v>3</v>
      </c>
      <c r="V44" s="1">
        <v>2</v>
      </c>
      <c r="W44" s="1">
        <v>0.735895</v>
      </c>
      <c r="X44" s="1">
        <v>0.724562</v>
      </c>
      <c r="Y44" s="1">
        <v>1</v>
      </c>
      <c r="Z44" s="1">
        <v>3</v>
      </c>
      <c r="AA44" s="1">
        <v>2</v>
      </c>
      <c r="AB44" s="1">
        <v>0.735895</v>
      </c>
      <c r="AC44" s="1">
        <v>0.723881</v>
      </c>
      <c r="AD44" s="1">
        <v>1</v>
      </c>
      <c r="AE44" s="1">
        <f>ABS(S44-'true value and the measurement'!$F44)</f>
        <v>0.00538099999999997</v>
      </c>
      <c r="AF44" s="1">
        <f>ABS(X44-'true value and the measurement'!$F44)</f>
        <v>0.00842899999999991</v>
      </c>
      <c r="AG44" s="1">
        <f>ABS(AC44-'true value and the measurement'!$F44)</f>
        <v>0.00910999999999995</v>
      </c>
      <c r="AH44" s="8">
        <f>(AE44)/'true value and the measurement'!$G44</f>
        <v>0.772355389694269</v>
      </c>
      <c r="AI44" s="8">
        <f>(AF44)/'true value and the measurement'!$G44</f>
        <v>1.20984641883162</v>
      </c>
      <c r="AJ44" s="8">
        <f>(AG44)/'true value and the measurement'!$G44</f>
        <v>1.30759293813692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0.033483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0.033483</v>
      </c>
      <c r="S45" s="1">
        <v>0.0365443</v>
      </c>
      <c r="T45" s="1">
        <v>1</v>
      </c>
      <c r="U45" s="1">
        <v>3</v>
      </c>
      <c r="V45" s="1">
        <v>2</v>
      </c>
      <c r="W45" s="1">
        <v>0.033483</v>
      </c>
      <c r="X45" s="1">
        <v>0.0355467</v>
      </c>
      <c r="Y45" s="1">
        <v>1</v>
      </c>
      <c r="Z45" s="1">
        <v>3</v>
      </c>
      <c r="AA45" s="1">
        <v>2</v>
      </c>
      <c r="AB45" s="1">
        <v>0.033483</v>
      </c>
      <c r="AC45" s="1">
        <v>0.0351347</v>
      </c>
      <c r="AD45" s="1">
        <v>1</v>
      </c>
      <c r="AE45" s="1">
        <f>ABS(S45-'true value and the measurement'!$F45)</f>
        <v>0.0010023</v>
      </c>
      <c r="AF45" s="1">
        <f>ABS(X45-'true value and the measurement'!$F45)</f>
        <v>4.70000000000331e-6</v>
      </c>
      <c r="AG45" s="1">
        <f>ABS(AC45-'true value and the measurement'!$F45)</f>
        <v>0.000407299999999999</v>
      </c>
      <c r="AH45" s="8">
        <f>(AE45)/'true value and the measurement'!$G45</f>
        <v>0.432585239533882</v>
      </c>
      <c r="AI45" s="8">
        <f>(AF45)/'true value and the measurement'!$G45</f>
        <v>0.00202848511005754</v>
      </c>
      <c r="AJ45" s="8">
        <f>(AG45)/'true value and the measurement'!$G45</f>
        <v>0.175787656452309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0.56369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0.56369</v>
      </c>
      <c r="S46" s="1">
        <v>0.554524</v>
      </c>
      <c r="T46" s="1">
        <v>1</v>
      </c>
      <c r="U46" s="1">
        <v>3</v>
      </c>
      <c r="V46" s="1">
        <v>6</v>
      </c>
      <c r="W46" s="1">
        <v>0.56369</v>
      </c>
      <c r="X46" s="1">
        <v>0.552333</v>
      </c>
      <c r="Y46" s="1">
        <v>1</v>
      </c>
      <c r="Z46" s="1">
        <v>3</v>
      </c>
      <c r="AA46" s="1">
        <v>6</v>
      </c>
      <c r="AB46" s="1">
        <v>0.56369</v>
      </c>
      <c r="AC46" s="1">
        <v>0.552746</v>
      </c>
      <c r="AD46" s="1">
        <v>1</v>
      </c>
      <c r="AE46" s="1">
        <f>ABS(S46-'true value and the measurement'!$F46)</f>
        <v>0.00744299999999998</v>
      </c>
      <c r="AF46" s="1">
        <f>ABS(X46-'true value and the measurement'!$F46)</f>
        <v>0.00963400000000003</v>
      </c>
      <c r="AG46" s="1">
        <f>ABS(AC46-'true value and the measurement'!$F46)</f>
        <v>0.00922100000000003</v>
      </c>
      <c r="AH46" s="8">
        <f>(AE46)/'true value and the measurement'!$G46</f>
        <v>1.27754891864057</v>
      </c>
      <c r="AI46" s="8">
        <f>(AF46)/'true value and the measurement'!$G46</f>
        <v>1.65362169584621</v>
      </c>
      <c r="AJ46" s="8">
        <f>(AG46)/'true value and the measurement'!$G46</f>
        <v>1.58273257809819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-0.012618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-0.012618</v>
      </c>
      <c r="S47" s="1">
        <v>-0.0105702</v>
      </c>
      <c r="T47" s="1">
        <v>1</v>
      </c>
      <c r="U47" s="1">
        <v>3</v>
      </c>
      <c r="V47" s="1">
        <v>6</v>
      </c>
      <c r="W47" s="1">
        <v>-0.012618</v>
      </c>
      <c r="X47" s="1">
        <v>-0.0107946</v>
      </c>
      <c r="Y47" s="1">
        <v>1</v>
      </c>
      <c r="Z47" s="1">
        <v>3</v>
      </c>
      <c r="AA47" s="1">
        <v>6</v>
      </c>
      <c r="AB47" s="1">
        <v>-0.012618</v>
      </c>
      <c r="AC47" s="1">
        <v>-0.0116432</v>
      </c>
      <c r="AD47" s="1">
        <v>1</v>
      </c>
      <c r="AE47" s="1">
        <f>ABS(S47-'true value and the measurement'!$F47)</f>
        <v>0.0037548</v>
      </c>
      <c r="AF47" s="1">
        <f>ABS(X47-'true value and the measurement'!$F47)</f>
        <v>0.0035304</v>
      </c>
      <c r="AG47" s="1">
        <f>ABS(AC47-'true value and the measurement'!$F47)</f>
        <v>0.0026818</v>
      </c>
      <c r="AH47" s="8">
        <f>(AE47)/'true value and the measurement'!$G47</f>
        <v>1.72555147058823</v>
      </c>
      <c r="AI47" s="8">
        <f>(AF47)/'true value and the measurement'!$G47</f>
        <v>1.62242647058824</v>
      </c>
      <c r="AJ47" s="8">
        <f>(AG47)/'true value and the measurement'!$G47</f>
        <v>1.23244485294118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0.756307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0.756307</v>
      </c>
      <c r="S48" s="1">
        <v>0.747115</v>
      </c>
      <c r="T48" s="1">
        <v>1</v>
      </c>
      <c r="U48" s="1">
        <v>14</v>
      </c>
      <c r="V48" s="1">
        <v>4</v>
      </c>
      <c r="W48" s="1">
        <v>0.756307</v>
      </c>
      <c r="X48" s="1">
        <v>0.743375</v>
      </c>
      <c r="Y48" s="1">
        <v>1</v>
      </c>
      <c r="Z48" s="1">
        <v>14</v>
      </c>
      <c r="AA48" s="1">
        <v>4</v>
      </c>
      <c r="AB48" s="1">
        <v>0.756307</v>
      </c>
      <c r="AC48" s="1">
        <v>0.744634</v>
      </c>
      <c r="AD48" s="1">
        <v>1</v>
      </c>
      <c r="AE48" s="1">
        <f>ABS(S48-'true value and the measurement'!$F48)</f>
        <v>0.00781700000000007</v>
      </c>
      <c r="AF48" s="1">
        <f>ABS(X48-'true value and the measurement'!$F48)</f>
        <v>0.011557</v>
      </c>
      <c r="AG48" s="1">
        <f>ABS(AC48-'true value and the measurement'!$F48)</f>
        <v>0.010298</v>
      </c>
      <c r="AH48" s="8">
        <f>(AE48)/'true value and the measurement'!$G48</f>
        <v>1.09897371010826</v>
      </c>
      <c r="AI48" s="8">
        <f>(AF48)/'true value and the measurement'!$G48</f>
        <v>1.62477154505835</v>
      </c>
      <c r="AJ48" s="8">
        <f>(AG48)/'true value and the measurement'!$G48</f>
        <v>1.447771685646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0.040706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0.040706</v>
      </c>
      <c r="S49" s="1">
        <v>0.0383631</v>
      </c>
      <c r="T49" s="1">
        <v>1</v>
      </c>
      <c r="U49" s="1">
        <v>14</v>
      </c>
      <c r="V49" s="1">
        <v>4</v>
      </c>
      <c r="W49" s="1">
        <v>0.040706</v>
      </c>
      <c r="X49" s="1">
        <v>0.0376133</v>
      </c>
      <c r="Y49" s="1">
        <v>1</v>
      </c>
      <c r="Z49" s="1">
        <v>14</v>
      </c>
      <c r="AA49" s="1">
        <v>4</v>
      </c>
      <c r="AB49" s="1">
        <v>0.040706</v>
      </c>
      <c r="AC49" s="1">
        <v>0.0364815</v>
      </c>
      <c r="AD49" s="1">
        <v>1</v>
      </c>
      <c r="AE49" s="1">
        <f>ABS(S49-'true value and the measurement'!$F49)</f>
        <v>0.000560099999999994</v>
      </c>
      <c r="AF49" s="1">
        <f>ABS(X49-'true value and the measurement'!$F49)</f>
        <v>0.000189700000000001</v>
      </c>
      <c r="AG49" s="1">
        <f>ABS(AC49-'true value and the measurement'!$F49)</f>
        <v>0.0013215</v>
      </c>
      <c r="AH49" s="8">
        <f>(AE49)/'true value and the measurement'!$G49</f>
        <v>0.240180102915949</v>
      </c>
      <c r="AI49" s="8">
        <f>(AF49)/'true value and the measurement'!$G49</f>
        <v>0.0813464837049747</v>
      </c>
      <c r="AJ49" s="8">
        <f>(AG49)/'true value and the measurement'!$G49</f>
        <v>0.566680960548887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0.41467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0.41467</v>
      </c>
      <c r="S50" s="1">
        <v>0.411626</v>
      </c>
      <c r="T50" s="1">
        <v>1</v>
      </c>
      <c r="U50" s="1">
        <v>3</v>
      </c>
      <c r="V50" s="1">
        <v>4</v>
      </c>
      <c r="W50" s="1">
        <v>0.41467</v>
      </c>
      <c r="X50" s="1">
        <v>0.409776</v>
      </c>
      <c r="Y50" s="1">
        <v>1</v>
      </c>
      <c r="Z50" s="1">
        <v>3</v>
      </c>
      <c r="AA50" s="1">
        <v>4</v>
      </c>
      <c r="AB50" s="1">
        <v>0.41467</v>
      </c>
      <c r="AC50" s="1">
        <v>0.410814</v>
      </c>
      <c r="AD50" s="1">
        <v>1</v>
      </c>
      <c r="AE50" s="1">
        <f>ABS(S50-'true value and the measurement'!$F50)</f>
        <v>0.002942</v>
      </c>
      <c r="AF50" s="1">
        <f>ABS(X50-'true value and the measurement'!$F50)</f>
        <v>0.00479200000000002</v>
      </c>
      <c r="AG50" s="1">
        <f>ABS(AC50-'true value and the measurement'!$F50)</f>
        <v>0.00375399999999998</v>
      </c>
      <c r="AH50" s="8">
        <f>(AE50)/'true value and the measurement'!$G50</f>
        <v>0.607349298100743</v>
      </c>
      <c r="AI50" s="8">
        <f>(AF50)/'true value and the measurement'!$G50</f>
        <v>0.989265070189929</v>
      </c>
      <c r="AJ50" s="8">
        <f>(AG50)/'true value and the measurement'!$G50</f>
        <v>0.774979355904207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0.008286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0.008286</v>
      </c>
      <c r="S51" s="1">
        <v>0.0129771</v>
      </c>
      <c r="T51" s="1">
        <v>1</v>
      </c>
      <c r="U51" s="1">
        <v>3</v>
      </c>
      <c r="V51" s="1">
        <v>4</v>
      </c>
      <c r="W51" s="1">
        <v>0.008286</v>
      </c>
      <c r="X51" s="1">
        <v>0.0133432</v>
      </c>
      <c r="Y51" s="1">
        <v>1</v>
      </c>
      <c r="Z51" s="1">
        <v>3</v>
      </c>
      <c r="AA51" s="1">
        <v>4</v>
      </c>
      <c r="AB51" s="1">
        <v>0.008286</v>
      </c>
      <c r="AC51" s="1">
        <v>0.011645</v>
      </c>
      <c r="AD51" s="1">
        <v>1</v>
      </c>
      <c r="AE51" s="1">
        <f>ABS(S51-'true value and the measurement'!$F51)</f>
        <v>0.0017561</v>
      </c>
      <c r="AF51" s="1">
        <f>ABS(X51-'true value and the measurement'!$F51)</f>
        <v>0.0021222</v>
      </c>
      <c r="AG51" s="1">
        <f>ABS(AC51-'true value and the measurement'!$F51)</f>
        <v>0.000424000000000001</v>
      </c>
      <c r="AH51" s="8">
        <f>(AE51)/'true value and the measurement'!$G51</f>
        <v>0.814895591647332</v>
      </c>
      <c r="AI51" s="8">
        <f>(AF51)/'true value and the measurement'!$G51</f>
        <v>0.984779582366589</v>
      </c>
      <c r="AJ51" s="8">
        <f>(AG51)/'true value and the measurement'!$G51</f>
        <v>0.196751740139212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-0.23198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-0.23198</v>
      </c>
      <c r="S52" s="1">
        <v>-0.233645</v>
      </c>
      <c r="T52" s="1">
        <v>1</v>
      </c>
      <c r="U52" s="1">
        <v>2</v>
      </c>
      <c r="V52" s="1">
        <v>6</v>
      </c>
      <c r="W52" s="1">
        <v>-0.23198</v>
      </c>
      <c r="X52" s="1">
        <v>-0.232514</v>
      </c>
      <c r="Y52" s="1">
        <v>1</v>
      </c>
      <c r="Z52" s="1">
        <v>2</v>
      </c>
      <c r="AA52" s="1">
        <v>6</v>
      </c>
      <c r="AB52" s="1">
        <v>-0.23198</v>
      </c>
      <c r="AC52" s="1">
        <v>-0.231468</v>
      </c>
      <c r="AD52" s="1">
        <v>1</v>
      </c>
      <c r="AE52" s="1">
        <f>ABS(S52-'true value and the measurement'!$F52)</f>
        <v>0.00136500000000001</v>
      </c>
      <c r="AF52" s="1">
        <f>ABS(X52-'true value and the measurement'!$F52)</f>
        <v>0.000234000000000012</v>
      </c>
      <c r="AG52" s="1">
        <f>ABS(AC52-'true value and the measurement'!$F52)</f>
        <v>0.000811999999999979</v>
      </c>
      <c r="AH52" s="8">
        <f>(AE52)/'true value and the measurement'!$G52</f>
        <v>0.376136676770462</v>
      </c>
      <c r="AI52" s="8">
        <f>(AF52)/'true value and the measurement'!$G52</f>
        <v>0.0644805731606536</v>
      </c>
      <c r="AJ52" s="8">
        <f>(AG52)/'true value and the measurement'!$G52</f>
        <v>0.22375310002755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0.03628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0.03628</v>
      </c>
      <c r="S53" s="1">
        <v>0.0383456</v>
      </c>
      <c r="T53" s="1">
        <v>1</v>
      </c>
      <c r="U53" s="1">
        <v>2</v>
      </c>
      <c r="V53" s="1">
        <v>6</v>
      </c>
      <c r="W53" s="1">
        <v>0.03628</v>
      </c>
      <c r="X53" s="1">
        <v>0.0383217</v>
      </c>
      <c r="Y53" s="1">
        <v>1</v>
      </c>
      <c r="Z53" s="1">
        <v>2</v>
      </c>
      <c r="AA53" s="1">
        <v>6</v>
      </c>
      <c r="AB53" s="1">
        <v>0.03628</v>
      </c>
      <c r="AC53" s="1">
        <v>0.0376669</v>
      </c>
      <c r="AD53" s="1">
        <v>1</v>
      </c>
      <c r="AE53" s="1">
        <f>ABS(S53-'true value and the measurement'!$F53)</f>
        <v>0.0016746</v>
      </c>
      <c r="AF53" s="1">
        <f>ABS(X53-'true value and the measurement'!$F53)</f>
        <v>0.0016507</v>
      </c>
      <c r="AG53" s="1">
        <f>ABS(AC53-'true value and the measurement'!$F53)</f>
        <v>0.000995900000000001</v>
      </c>
      <c r="AH53" s="8">
        <f>(AE53)/'true value and the measurement'!$G53</f>
        <v>0.720567986230636</v>
      </c>
      <c r="AI53" s="8">
        <f>(AF53)/'true value and the measurement'!$G53</f>
        <v>0.710283993115318</v>
      </c>
      <c r="AJ53" s="8">
        <f>(AG53)/'true value and the measurement'!$G53</f>
        <v>0.428528399311532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-0.582152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-0.582152</v>
      </c>
      <c r="N54" s="1">
        <v>-0.613476</v>
      </c>
      <c r="O54" s="1">
        <f>N54-(-0.617584)</f>
        <v>0.004108</v>
      </c>
      <c r="P54" s="1">
        <v>-0.600868</v>
      </c>
      <c r="Q54" s="1">
        <f>P54+0.617584</f>
        <v>0.0167160000000001</v>
      </c>
      <c r="S54" s="1">
        <v>-0.599906</v>
      </c>
      <c r="T54" s="1">
        <v>1</v>
      </c>
      <c r="U54" s="1">
        <v>6</v>
      </c>
      <c r="V54" s="1">
        <v>4</v>
      </c>
      <c r="W54" s="1">
        <v>-0.582152</v>
      </c>
      <c r="X54" s="1">
        <v>-0.598445</v>
      </c>
      <c r="Y54" s="1">
        <v>1</v>
      </c>
      <c r="Z54" s="1">
        <v>6</v>
      </c>
      <c r="AA54" s="1">
        <v>4</v>
      </c>
      <c r="AB54" s="1">
        <v>-0.582152</v>
      </c>
      <c r="AC54" s="1">
        <v>-0.596284</v>
      </c>
      <c r="AD54" s="1">
        <v>1</v>
      </c>
      <c r="AE54" s="1">
        <f>ABS(S54-'true value and the measurement'!$F54)</f>
        <v>0.017678</v>
      </c>
      <c r="AF54" s="1">
        <f>ABS(X54-'true value and the measurement'!$F54)</f>
        <v>0.019139</v>
      </c>
      <c r="AG54" s="1">
        <f>ABS(AC54-'true value and the measurement'!$F54)</f>
        <v>0.0213</v>
      </c>
      <c r="AH54" s="8">
        <f>(AE54)/'true value and the measurement'!$G54</f>
        <v>2.8526706470873</v>
      </c>
      <c r="AI54" s="8">
        <f>(AF54)/'true value and the measurement'!$G54</f>
        <v>3.08842988542844</v>
      </c>
      <c r="AJ54" s="8">
        <f>(AG54)/'true value and the measurement'!$G54</f>
        <v>3.4371470066161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0.114713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0.114713</v>
      </c>
      <c r="N55" s="1">
        <v>0.126324</v>
      </c>
      <c r="O55" s="1">
        <f>N55-0.136292</f>
        <v>-0.009968</v>
      </c>
      <c r="P55" s="1">
        <v>0.123614</v>
      </c>
      <c r="Q55" s="1">
        <f>P55-0.1362</f>
        <v>-0.012586</v>
      </c>
      <c r="S55" s="1">
        <v>0.125073</v>
      </c>
      <c r="T55" s="1">
        <v>3</v>
      </c>
      <c r="U55" s="1">
        <v>6</v>
      </c>
      <c r="V55" s="1">
        <v>4</v>
      </c>
      <c r="W55" s="1">
        <v>0.114713</v>
      </c>
      <c r="X55" s="1">
        <v>0.126859</v>
      </c>
      <c r="Y55" s="1">
        <v>3</v>
      </c>
      <c r="Z55" s="1">
        <v>6</v>
      </c>
      <c r="AA55" s="1">
        <v>4</v>
      </c>
      <c r="AB55" s="1">
        <v>0.114713</v>
      </c>
      <c r="AC55" s="1">
        <v>0.123409</v>
      </c>
      <c r="AD55" s="1">
        <v>1</v>
      </c>
      <c r="AE55" s="1">
        <f>ABS(S55-'true value and the measurement'!$F55)</f>
        <v>0.011219</v>
      </c>
      <c r="AF55" s="1">
        <f>ABS(X55-'true value and the measurement'!$F55)</f>
        <v>0.009433</v>
      </c>
      <c r="AG55" s="1">
        <f>ABS(AC55-'true value and the measurement'!$F55)</f>
        <v>0.012883</v>
      </c>
      <c r="AH55" s="8">
        <f>(AE55)/'true value and the measurement'!$G55</f>
        <v>3.75342924054868</v>
      </c>
      <c r="AI55" s="8">
        <f>(AF55)/'true value and the measurement'!$G55</f>
        <v>3.1559049849448</v>
      </c>
      <c r="AJ55" s="8">
        <f>(AG55)/'true value and the measurement'!$G55</f>
        <v>4.31013716962194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0.438138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0.438138</v>
      </c>
      <c r="S56" s="1">
        <v>0.435748</v>
      </c>
      <c r="T56" s="1">
        <v>1</v>
      </c>
      <c r="U56" s="1">
        <v>4</v>
      </c>
      <c r="V56" s="1">
        <v>11</v>
      </c>
      <c r="W56" s="1">
        <v>0.438138</v>
      </c>
      <c r="X56" s="1">
        <v>0.434541</v>
      </c>
      <c r="Y56" s="1">
        <v>1</v>
      </c>
      <c r="Z56" s="1">
        <v>4</v>
      </c>
      <c r="AA56" s="1">
        <v>11</v>
      </c>
      <c r="AB56" s="1">
        <v>0.438138</v>
      </c>
      <c r="AC56" s="1">
        <v>0.433279</v>
      </c>
      <c r="AD56" s="1">
        <v>1</v>
      </c>
      <c r="AE56" s="1">
        <f>ABS(S56-'true value and the measurement'!$F56)</f>
        <v>0.00163800000000003</v>
      </c>
      <c r="AF56" s="1">
        <f>ABS(X56-'true value and the measurement'!$F56)</f>
        <v>0.000431000000000015</v>
      </c>
      <c r="AG56" s="1">
        <f>ABS(AC56-'true value and the measurement'!$F56)</f>
        <v>0.000830999999999971</v>
      </c>
      <c r="AH56" s="8">
        <f>(AE56)/'true value and the measurement'!$G56</f>
        <v>0.329312424607967</v>
      </c>
      <c r="AI56" s="8">
        <f>(AF56)/'true value and the measurement'!$G56</f>
        <v>0.0866505830317681</v>
      </c>
      <c r="AJ56" s="8">
        <f>(AG56)/'true value and the measurement'!$G56</f>
        <v>0.167068757539198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0.11342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0.11342</v>
      </c>
      <c r="S57" s="1">
        <v>0.11412</v>
      </c>
      <c r="T57" s="1">
        <v>1</v>
      </c>
      <c r="U57" s="1">
        <v>4</v>
      </c>
      <c r="V57" s="1">
        <v>11</v>
      </c>
      <c r="W57" s="1">
        <v>0.11342</v>
      </c>
      <c r="X57" s="1">
        <v>0.114375</v>
      </c>
      <c r="Y57" s="1">
        <v>1</v>
      </c>
      <c r="Z57" s="1">
        <v>4</v>
      </c>
      <c r="AA57" s="1">
        <v>11</v>
      </c>
      <c r="AB57" s="1">
        <v>0.11342</v>
      </c>
      <c r="AC57" s="1">
        <v>0.115582</v>
      </c>
      <c r="AD57" s="1">
        <v>1</v>
      </c>
      <c r="AE57" s="1">
        <f>ABS(S57-'true value and the measurement'!$F57)</f>
        <v>8.40000000000007e-5</v>
      </c>
      <c r="AF57" s="1">
        <f>ABS(X57-'true value and the measurement'!$F57)</f>
        <v>0.000171000000000004</v>
      </c>
      <c r="AG57" s="1">
        <f>ABS(AC57-'true value and the measurement'!$F57)</f>
        <v>0.001378</v>
      </c>
      <c r="AH57" s="8">
        <f>(AE57)/'true value and the measurement'!$G57</f>
        <v>0.0295670538542769</v>
      </c>
      <c r="AI57" s="8">
        <f>(AF57)/'true value and the measurement'!$G57</f>
        <v>0.0601900739176362</v>
      </c>
      <c r="AJ57" s="8">
        <f>(AG57)/'true value and the measurement'!$G57</f>
        <v>0.485040478704683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0.291941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0.291941</v>
      </c>
      <c r="S58" s="1">
        <v>0.293062</v>
      </c>
      <c r="T58" s="1">
        <v>1</v>
      </c>
      <c r="U58" s="1">
        <v>6</v>
      </c>
      <c r="V58" s="1">
        <v>5</v>
      </c>
      <c r="W58" s="1">
        <v>0.291941</v>
      </c>
      <c r="X58" s="1">
        <v>0.292058</v>
      </c>
      <c r="Y58" s="1">
        <v>1</v>
      </c>
      <c r="Z58" s="1">
        <v>6</v>
      </c>
      <c r="AA58" s="1">
        <v>5</v>
      </c>
      <c r="AB58" s="1">
        <v>0.291941</v>
      </c>
      <c r="AC58" s="1">
        <v>0.291531</v>
      </c>
      <c r="AD58" s="1">
        <v>1</v>
      </c>
      <c r="AE58" s="1">
        <f>ABS(S58-'true value and the measurement'!$F58)</f>
        <v>0.00407099999999999</v>
      </c>
      <c r="AF58" s="1">
        <f>ABS(X58-'true value and the measurement'!$F58)</f>
        <v>0.00306699999999999</v>
      </c>
      <c r="AG58" s="1">
        <f>ABS(AC58-'true value and the measurement'!$F58)</f>
        <v>0.00253999999999999</v>
      </c>
      <c r="AH58" s="8">
        <f>(AE58)/'true value and the measurement'!$G58</f>
        <v>1.0159720489144</v>
      </c>
      <c r="AI58" s="8">
        <f>(AF58)/'true value and the measurement'!$G58</f>
        <v>0.765410531569749</v>
      </c>
      <c r="AJ58" s="8">
        <f>(AG58)/'true value and the measurement'!$G58</f>
        <v>0.633890691290239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-0.074273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-0.074273</v>
      </c>
      <c r="S59" s="1">
        <v>-0.0746857</v>
      </c>
      <c r="T59" s="1">
        <v>1</v>
      </c>
      <c r="U59" s="1">
        <v>6</v>
      </c>
      <c r="V59" s="1">
        <v>5</v>
      </c>
      <c r="W59" s="1">
        <v>-0.074273</v>
      </c>
      <c r="X59" s="1">
        <v>-0.0750253</v>
      </c>
      <c r="Y59" s="1">
        <v>1</v>
      </c>
      <c r="Z59" s="1">
        <v>6</v>
      </c>
      <c r="AA59" s="1">
        <v>5</v>
      </c>
      <c r="AB59" s="1">
        <v>-0.074273</v>
      </c>
      <c r="AC59" s="1">
        <v>-0.0742501</v>
      </c>
      <c r="AD59" s="1">
        <v>1</v>
      </c>
      <c r="AE59" s="1">
        <f>ABS(S59-'true value and the measurement'!$F59)</f>
        <v>0.00181469999999999</v>
      </c>
      <c r="AF59" s="1">
        <f>ABS(X59-'true value and the measurement'!$F59)</f>
        <v>0.0021543</v>
      </c>
      <c r="AG59" s="1">
        <f>ABS(AC59-'true value and the measurement'!$F59)</f>
        <v>0.00137909999999999</v>
      </c>
      <c r="AH59" s="8">
        <f>(AE59)/'true value and the measurement'!$G59</f>
        <v>0.707209664848008</v>
      </c>
      <c r="AI59" s="8">
        <f>(AF59)/'true value and the measurement'!$G59</f>
        <v>0.839555728760716</v>
      </c>
      <c r="AJ59" s="8">
        <f>(AG59)/'true value and the measurement'!$G59</f>
        <v>0.537451286048322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-0.003423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1">
        <v>-0.003423</v>
      </c>
      <c r="S60" s="1">
        <v>-0.0015586</v>
      </c>
      <c r="T60" s="1">
        <v>1</v>
      </c>
      <c r="U60" s="1">
        <v>5</v>
      </c>
      <c r="V60" s="1">
        <v>1</v>
      </c>
      <c r="W60" s="1">
        <v>-0.003423</v>
      </c>
      <c r="X60" s="1">
        <v>-0.00169686</v>
      </c>
      <c r="Y60" s="1">
        <v>1</v>
      </c>
      <c r="Z60" s="1">
        <v>5</v>
      </c>
      <c r="AA60" s="1">
        <v>1</v>
      </c>
      <c r="AB60" s="1">
        <v>-0.003423</v>
      </c>
      <c r="AC60" s="1">
        <v>-0.0017603</v>
      </c>
      <c r="AD60" s="1">
        <v>1</v>
      </c>
      <c r="AE60" s="1">
        <f>ABS(S60-'true value and the measurement'!$F60)</f>
        <v>0.0015586</v>
      </c>
      <c r="AF60" s="1">
        <f>ABS(X60-'true value and the measurement'!$F60)</f>
        <v>0.00169686</v>
      </c>
      <c r="AG60" s="1">
        <f>ABS(AC60-'true value and the measurement'!$F60)</f>
        <v>0.0017603</v>
      </c>
      <c r="AH60" s="8">
        <f>(AE60)/'true value and the measurement'!$G60</f>
        <v>0.749326923076923</v>
      </c>
      <c r="AI60" s="8">
        <f>(AF60)/'true value and the measurement'!$G60</f>
        <v>0.815798076923077</v>
      </c>
      <c r="AJ60" s="8">
        <f>(AG60)/'true value and the measurement'!$G60</f>
        <v>0.846298076923077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-0.199194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-0.199194</v>
      </c>
      <c r="S61" s="1">
        <v>-0.198128</v>
      </c>
      <c r="T61" s="1">
        <v>1</v>
      </c>
      <c r="U61" s="1">
        <v>5</v>
      </c>
      <c r="V61" s="1">
        <v>1</v>
      </c>
      <c r="W61" s="1">
        <v>-0.199194</v>
      </c>
      <c r="X61" s="1">
        <v>-0.19846</v>
      </c>
      <c r="Y61" s="1">
        <v>1</v>
      </c>
      <c r="Z61" s="1">
        <v>5</v>
      </c>
      <c r="AA61" s="1">
        <v>1</v>
      </c>
      <c r="AB61" s="1">
        <v>-0.199194</v>
      </c>
      <c r="AC61" s="1">
        <v>-0.198092</v>
      </c>
      <c r="AD61" s="1">
        <v>1</v>
      </c>
      <c r="AE61" s="1">
        <f>ABS(S61-'true value and the measurement'!$F61)</f>
        <v>0.000487999999999988</v>
      </c>
      <c r="AF61" s="1">
        <f>ABS(X61-'true value and the measurement'!$F61)</f>
        <v>0.000819999999999987</v>
      </c>
      <c r="AG61" s="1">
        <f>ABS(AC61-'true value and the measurement'!$F61)</f>
        <v>0.00045199999999998</v>
      </c>
      <c r="AH61" s="8">
        <f>(AE61)/'true value and the measurement'!$G61</f>
        <v>0.143613890523834</v>
      </c>
      <c r="AI61" s="8">
        <f>(AF61)/'true value and the measurement'!$G61</f>
        <v>0.241318422601527</v>
      </c>
      <c r="AJ61" s="8">
        <f>(AG61)/'true value and the measurement'!$G61</f>
        <v>0.133019423190106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0.158623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0.158623</v>
      </c>
      <c r="S62" s="1">
        <v>0.161798</v>
      </c>
      <c r="T62" s="1">
        <v>1</v>
      </c>
      <c r="U62" s="1">
        <v>6</v>
      </c>
      <c r="V62" s="1">
        <v>9</v>
      </c>
      <c r="W62" s="1">
        <v>0.158623</v>
      </c>
      <c r="X62" s="1">
        <v>0.161361</v>
      </c>
      <c r="Y62" s="1">
        <v>1</v>
      </c>
      <c r="Z62" s="1">
        <v>6</v>
      </c>
      <c r="AA62" s="1">
        <v>9</v>
      </c>
      <c r="AB62" s="1">
        <v>0.158623</v>
      </c>
      <c r="AC62" s="1">
        <v>0.161075</v>
      </c>
      <c r="AD62" s="1">
        <v>1</v>
      </c>
      <c r="AE62" s="1">
        <f>ABS(S62-'true value and the measurement'!$F62)</f>
        <v>0.00206300000000001</v>
      </c>
      <c r="AF62" s="1">
        <f>ABS(X62-'true value and the measurement'!$F62)</f>
        <v>0.00162600000000002</v>
      </c>
      <c r="AG62" s="1">
        <f>ABS(AC62-'true value and the measurement'!$F62)</f>
        <v>0.00134000000000001</v>
      </c>
      <c r="AH62" s="8">
        <f>(AE62)/'true value and the measurement'!$G62</f>
        <v>0.655961844197141</v>
      </c>
      <c r="AI62" s="8">
        <f>(AF62)/'true value and the measurement'!$G62</f>
        <v>0.51701112877584</v>
      </c>
      <c r="AJ62" s="8">
        <f>(AG62)/'true value and the measurement'!$G62</f>
        <v>0.426073131955487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0.013914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0.013914</v>
      </c>
      <c r="S63" s="1">
        <v>0.0119132</v>
      </c>
      <c r="T63" s="1">
        <v>1</v>
      </c>
      <c r="U63" s="1">
        <v>6</v>
      </c>
      <c r="V63" s="1">
        <v>9</v>
      </c>
      <c r="W63" s="1">
        <v>0.013914</v>
      </c>
      <c r="X63" s="1">
        <v>0.0118195</v>
      </c>
      <c r="Y63" s="1">
        <v>1</v>
      </c>
      <c r="Z63" s="1">
        <v>6</v>
      </c>
      <c r="AA63" s="1">
        <v>9</v>
      </c>
      <c r="AB63" s="1">
        <v>0.013914</v>
      </c>
      <c r="AC63" s="1">
        <v>0.012203</v>
      </c>
      <c r="AD63" s="1">
        <v>1</v>
      </c>
      <c r="AE63" s="1">
        <f>ABS(S63-'true value and the measurement'!$F63)</f>
        <v>0.000786799999999999</v>
      </c>
      <c r="AF63" s="1">
        <f>ABS(X63-'true value and the measurement'!$F63)</f>
        <v>0.000880499999999999</v>
      </c>
      <c r="AG63" s="1">
        <f>ABS(AC63-'true value and the measurement'!$F63)</f>
        <v>0.000496999999999999</v>
      </c>
      <c r="AH63" s="8">
        <f>(AE63)/'true value and the measurement'!$G63</f>
        <v>0.363418013856812</v>
      </c>
      <c r="AI63" s="8">
        <f>(AF63)/'true value and the measurement'!$G63</f>
        <v>0.406697459584295</v>
      </c>
      <c r="AJ63" s="8">
        <f>(AG63)/'true value and the measurement'!$G63</f>
        <v>0.229561200923787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0.290915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0.290915</v>
      </c>
      <c r="S64" s="1">
        <v>0.291984</v>
      </c>
      <c r="T64" s="1">
        <v>1</v>
      </c>
      <c r="U64" s="1">
        <v>5</v>
      </c>
      <c r="V64" s="1">
        <v>9</v>
      </c>
      <c r="W64" s="1">
        <v>0.290915</v>
      </c>
      <c r="X64" s="1">
        <v>0.291568</v>
      </c>
      <c r="Y64" s="1">
        <v>1</v>
      </c>
      <c r="Z64" s="1">
        <v>5</v>
      </c>
      <c r="AA64" s="1">
        <v>9</v>
      </c>
      <c r="AB64" s="1">
        <v>0.290915</v>
      </c>
      <c r="AC64" s="1">
        <v>0.291063</v>
      </c>
      <c r="AD64" s="1">
        <v>1</v>
      </c>
      <c r="AE64" s="1">
        <f>ABS(S64-'true value and the measurement'!$F64)</f>
        <v>0.00299300000000002</v>
      </c>
      <c r="AF64" s="1">
        <f>ABS(X64-'true value and the measurement'!$F64)</f>
        <v>0.002577</v>
      </c>
      <c r="AG64" s="1">
        <f>ABS(AC64-'true value and the measurement'!$F64)</f>
        <v>0.00207200000000002</v>
      </c>
      <c r="AH64" s="8">
        <f>(AE64)/'true value and the measurement'!$G64</f>
        <v>0.746942850012484</v>
      </c>
      <c r="AI64" s="8">
        <f>(AF64)/'true value and the measurement'!$G64</f>
        <v>0.643124532068878</v>
      </c>
      <c r="AJ64" s="8">
        <f>(AG64)/'true value and the measurement'!$G64</f>
        <v>0.517095083603698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0.106809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0.106809</v>
      </c>
      <c r="S65" s="1">
        <v>0.105204</v>
      </c>
      <c r="T65" s="1">
        <v>1</v>
      </c>
      <c r="U65" s="1">
        <v>5</v>
      </c>
      <c r="V65" s="1">
        <v>9</v>
      </c>
      <c r="W65" s="1">
        <v>0.106809</v>
      </c>
      <c r="X65" s="1">
        <v>0.105097</v>
      </c>
      <c r="Y65" s="1">
        <v>1</v>
      </c>
      <c r="Z65" s="1">
        <v>5</v>
      </c>
      <c r="AA65" s="1">
        <v>9</v>
      </c>
      <c r="AB65" s="1">
        <v>0.106809</v>
      </c>
      <c r="AC65" s="1">
        <v>0.105678</v>
      </c>
      <c r="AD65" s="1">
        <v>1</v>
      </c>
      <c r="AE65" s="1">
        <f>ABS(S65-'true value and the measurement'!$F65)</f>
        <v>0.001609</v>
      </c>
      <c r="AF65" s="1">
        <f>ABS(X65-'true value and the measurement'!$F65)</f>
        <v>0.00171600000000001</v>
      </c>
      <c r="AG65" s="1">
        <f>ABS(AC65-'true value and the measurement'!$F65)</f>
        <v>0.00113500000000001</v>
      </c>
      <c r="AH65" s="8">
        <f>(AE65)/'true value and the measurement'!$G65</f>
        <v>0.576289398280802</v>
      </c>
      <c r="AI65" s="8">
        <f>(AF65)/'true value and the measurement'!$G65</f>
        <v>0.614613180515763</v>
      </c>
      <c r="AJ65" s="8">
        <f>(AG65)/'true value and the measurement'!$G65</f>
        <v>0.406518624641838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0.061675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0.061675</v>
      </c>
      <c r="S66" s="1">
        <v>0.0606524</v>
      </c>
      <c r="T66" s="1">
        <v>1</v>
      </c>
      <c r="U66" s="1">
        <v>9</v>
      </c>
      <c r="V66" s="1">
        <v>7</v>
      </c>
      <c r="W66" s="1">
        <v>0.061675</v>
      </c>
      <c r="X66" s="1">
        <v>0.0606658</v>
      </c>
      <c r="Y66" s="1">
        <v>1</v>
      </c>
      <c r="Z66" s="1">
        <v>9</v>
      </c>
      <c r="AA66" s="1">
        <v>7</v>
      </c>
      <c r="AB66" s="1">
        <v>0.061675</v>
      </c>
      <c r="AC66" s="1">
        <v>0.0604463</v>
      </c>
      <c r="AD66" s="1">
        <v>1</v>
      </c>
      <c r="AE66" s="1">
        <f>ABS(S66-'true value and the measurement'!$F66)</f>
        <v>0.0020104</v>
      </c>
      <c r="AF66" s="1">
        <f>ABS(X66-'true value and the measurement'!$F66)</f>
        <v>0.0020238</v>
      </c>
      <c r="AG66" s="1">
        <f>ABS(AC66-'true value and the measurement'!$F66)</f>
        <v>0.0018043</v>
      </c>
      <c r="AH66" s="8">
        <f>(AE66)/'true value and the measurement'!$G66</f>
        <v>0.813597733711049</v>
      </c>
      <c r="AI66" s="8">
        <f>(AF66)/'true value and the measurement'!$G66</f>
        <v>0.81902063941724</v>
      </c>
      <c r="AJ66" s="8">
        <f>(AG66)/'true value and the measurement'!$G66</f>
        <v>0.730190206394173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0.019451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0.019451</v>
      </c>
      <c r="S67" s="1">
        <v>0.0183219</v>
      </c>
      <c r="T67" s="1">
        <v>1</v>
      </c>
      <c r="U67" s="1">
        <v>9</v>
      </c>
      <c r="V67" s="1">
        <v>7</v>
      </c>
      <c r="W67" s="1">
        <v>0.019451</v>
      </c>
      <c r="X67" s="1">
        <v>0.0184416</v>
      </c>
      <c r="Y67" s="1">
        <v>1</v>
      </c>
      <c r="Z67" s="1">
        <v>9</v>
      </c>
      <c r="AA67" s="1">
        <v>7</v>
      </c>
      <c r="AB67" s="1">
        <v>0.019451</v>
      </c>
      <c r="AC67" s="1">
        <v>0.0187209</v>
      </c>
      <c r="AD67" s="1">
        <v>1</v>
      </c>
      <c r="AE67" s="1">
        <f>ABS(S67-'true value and the measurement'!$F67)</f>
        <v>8.91000000000017e-5</v>
      </c>
      <c r="AF67" s="1">
        <f>ABS(X67-'true value and the measurement'!$F67)</f>
        <v>3.05999999999987e-5</v>
      </c>
      <c r="AG67" s="1">
        <f>ABS(AC67-'true value and the measurement'!$F67)</f>
        <v>0.000309899999999998</v>
      </c>
      <c r="AH67" s="8">
        <f>(AE67)/'true value and the measurement'!$G67</f>
        <v>0.0404448479346353</v>
      </c>
      <c r="AI67" s="8">
        <f>(AF67)/'true value and the measurement'!$G67</f>
        <v>0.0138901497957325</v>
      </c>
      <c r="AJ67" s="8">
        <f>(AG67)/'true value and the measurement'!$G67</f>
        <v>0.14067181116659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0.066959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0.066959</v>
      </c>
      <c r="S68" s="1">
        <v>0.0684141</v>
      </c>
      <c r="T68" s="1">
        <v>1</v>
      </c>
      <c r="U68" s="1">
        <v>11</v>
      </c>
      <c r="V68" s="1">
        <v>8</v>
      </c>
      <c r="W68" s="1">
        <v>0.066959</v>
      </c>
      <c r="X68" s="1">
        <v>0.0686174</v>
      </c>
      <c r="Y68" s="1">
        <v>1</v>
      </c>
      <c r="Z68" s="1">
        <v>11</v>
      </c>
      <c r="AA68" s="1">
        <v>8</v>
      </c>
      <c r="AB68" s="1">
        <v>0.066959</v>
      </c>
      <c r="AC68" s="1">
        <v>0.0682165</v>
      </c>
      <c r="AD68" s="1">
        <v>1</v>
      </c>
      <c r="AE68" s="1">
        <f>ABS(S68-'true value and the measurement'!$F68)</f>
        <v>0.0010791</v>
      </c>
      <c r="AF68" s="1">
        <f>ABS(X68-'true value and the measurement'!$F68)</f>
        <v>0.00128239999999999</v>
      </c>
      <c r="AG68" s="1">
        <f>ABS(AC68-'true value and the measurement'!$F68)</f>
        <v>0.000881499999999993</v>
      </c>
      <c r="AH68" s="8">
        <f>(AE68)/'true value and the measurement'!$G68</f>
        <v>0.426690391459075</v>
      </c>
      <c r="AI68" s="8">
        <f>(AF68)/'true value and the measurement'!$G68</f>
        <v>0.507077896401736</v>
      </c>
      <c r="AJ68" s="8">
        <f>(AG68)/'true value and the measurement'!$G68</f>
        <v>0.348556741795173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0.061383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0.061383</v>
      </c>
      <c r="S69" s="1">
        <v>0.0603034</v>
      </c>
      <c r="T69" s="1">
        <v>1</v>
      </c>
      <c r="U69" s="1">
        <v>11</v>
      </c>
      <c r="V69" s="1">
        <v>8</v>
      </c>
      <c r="W69" s="1">
        <v>0.061383</v>
      </c>
      <c r="X69" s="1">
        <v>0.0600024</v>
      </c>
      <c r="Y69" s="1">
        <v>1</v>
      </c>
      <c r="Z69" s="1">
        <v>11</v>
      </c>
      <c r="AA69" s="1">
        <v>8</v>
      </c>
      <c r="AB69" s="1">
        <v>0.061383</v>
      </c>
      <c r="AC69" s="1">
        <v>0.0603563</v>
      </c>
      <c r="AD69" s="1">
        <v>1</v>
      </c>
      <c r="AE69" s="1">
        <f>ABS(S69-'true value and the measurement'!$F69)</f>
        <v>0.000559400000000002</v>
      </c>
      <c r="AF69" s="1">
        <f>ABS(X69-'true value and the measurement'!$F69)</f>
        <v>0.000258399999999999</v>
      </c>
      <c r="AG69" s="1">
        <f>ABS(AC69-'true value and the measurement'!$F69)</f>
        <v>0.000612300000000003</v>
      </c>
      <c r="AH69" s="8">
        <f>(AE69)/'true value and the measurement'!$G69</f>
        <v>0.225746569814367</v>
      </c>
      <c r="AI69" s="8">
        <f>(AF69)/'true value and the measurement'!$G69</f>
        <v>0.104277643260694</v>
      </c>
      <c r="AJ69" s="8">
        <f>(AG69)/'true value and the measurement'!$G69</f>
        <v>0.247094430992737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0.089648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0.089648</v>
      </c>
      <c r="S70" s="1">
        <v>0.0910946</v>
      </c>
      <c r="T70" s="1">
        <v>1</v>
      </c>
      <c r="U70" s="1">
        <v>11</v>
      </c>
      <c r="V70" s="1">
        <v>10</v>
      </c>
      <c r="W70" s="1">
        <v>0.089648</v>
      </c>
      <c r="X70" s="1">
        <v>0.0907836</v>
      </c>
      <c r="Y70" s="1">
        <v>1</v>
      </c>
      <c r="Z70" s="1">
        <v>11</v>
      </c>
      <c r="AA70" s="1">
        <v>10</v>
      </c>
      <c r="AB70" s="1">
        <v>0.089648</v>
      </c>
      <c r="AC70" s="1">
        <v>0.0906828</v>
      </c>
      <c r="AD70" s="1">
        <v>1</v>
      </c>
      <c r="AE70" s="1">
        <f>ABS(S70-'true value and the measurement'!$F70)</f>
        <v>0.000678600000000001</v>
      </c>
      <c r="AF70" s="1">
        <f>ABS(X70-'true value and the measurement'!$F70)</f>
        <v>0.00036760000000001</v>
      </c>
      <c r="AG70" s="1">
        <f>ABS(AC70-'true value and the measurement'!$F70)</f>
        <v>0.000266799999999998</v>
      </c>
      <c r="AH70" s="8">
        <f>(AE70)/'true value and the measurement'!$G70</f>
        <v>0.252925829295565</v>
      </c>
      <c r="AI70" s="8">
        <f>(AF70)/'true value and the measurement'!$G70</f>
        <v>0.137010808796127</v>
      </c>
      <c r="AJ70" s="8">
        <f>(AG70)/'true value and the measurement'!$G70</f>
        <v>0.0994409243384262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0.026345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0.026345</v>
      </c>
      <c r="S71" s="1">
        <v>0.0236526</v>
      </c>
      <c r="T71" s="1">
        <v>1</v>
      </c>
      <c r="U71" s="1">
        <v>11</v>
      </c>
      <c r="V71" s="1">
        <v>10</v>
      </c>
      <c r="W71" s="1">
        <v>0.026345</v>
      </c>
      <c r="X71" s="1">
        <v>0.0239188</v>
      </c>
      <c r="Y71" s="1">
        <v>1</v>
      </c>
      <c r="Z71" s="1">
        <v>11</v>
      </c>
      <c r="AA71" s="1">
        <v>10</v>
      </c>
      <c r="AB71" s="1">
        <v>0.026345</v>
      </c>
      <c r="AC71" s="1">
        <v>0.02424</v>
      </c>
      <c r="AD71" s="1">
        <v>1</v>
      </c>
      <c r="AE71" s="1">
        <f>ABS(S71-'true value and the measurement'!$F71)</f>
        <v>0.000424600000000001</v>
      </c>
      <c r="AF71" s="1">
        <f>ABS(X71-'true value and the measurement'!$F71)</f>
        <v>0.000690800000000002</v>
      </c>
      <c r="AG71" s="1">
        <f>ABS(AC71-'true value and the measurement'!$F71)</f>
        <v>0.001012</v>
      </c>
      <c r="AH71" s="8">
        <f>(AE71)/'true value and the measurement'!$G71</f>
        <v>0.189977628635347</v>
      </c>
      <c r="AI71" s="8">
        <f>(AF71)/'true value and the measurement'!$G71</f>
        <v>0.309082774049218</v>
      </c>
      <c r="AJ71" s="8">
        <f>(AG71)/'true value and the measurement'!$G71</f>
        <v>0.452796420581657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0.164607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0.164607</v>
      </c>
      <c r="S72" s="1">
        <v>0.164567</v>
      </c>
      <c r="T72" s="1">
        <v>1</v>
      </c>
      <c r="U72" s="1">
        <v>11</v>
      </c>
      <c r="V72" s="1">
        <v>12</v>
      </c>
      <c r="W72" s="1">
        <v>0.164607</v>
      </c>
      <c r="X72" s="1">
        <v>0.164158</v>
      </c>
      <c r="Y72" s="1">
        <v>1</v>
      </c>
      <c r="Z72" s="1">
        <v>11</v>
      </c>
      <c r="AA72" s="1">
        <v>12</v>
      </c>
      <c r="AB72" s="1">
        <v>0.164607</v>
      </c>
      <c r="AC72" s="1">
        <v>0.163789</v>
      </c>
      <c r="AD72" s="1">
        <v>1</v>
      </c>
      <c r="AE72" s="1">
        <f>ABS(S72-'true value and the measurement'!$F72)</f>
        <v>0.000207999999999986</v>
      </c>
      <c r="AF72" s="1">
        <f>ABS(X72-'true value and the measurement'!$F72)</f>
        <v>0.000201000000000007</v>
      </c>
      <c r="AG72" s="1">
        <f>ABS(AC72-'true value and the measurement'!$F72)</f>
        <v>0.000570000000000015</v>
      </c>
      <c r="AH72" s="8">
        <f>(AE72)/'true value and the measurement'!$G72</f>
        <v>0.0654911838790888</v>
      </c>
      <c r="AI72" s="8">
        <f>(AF72)/'true value and the measurement'!$G72</f>
        <v>0.0632871536523951</v>
      </c>
      <c r="AJ72" s="8">
        <f>(AG72)/'true value and the measurement'!$G72</f>
        <v>0.179471032745597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0.082896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0.082896</v>
      </c>
      <c r="S73" s="1">
        <v>0.0865915</v>
      </c>
      <c r="T73" s="1">
        <v>1</v>
      </c>
      <c r="U73" s="1">
        <v>11</v>
      </c>
      <c r="V73" s="1">
        <v>12</v>
      </c>
      <c r="W73" s="1">
        <v>0.082896</v>
      </c>
      <c r="X73" s="1">
        <v>0.086199</v>
      </c>
      <c r="Y73" s="1">
        <v>1</v>
      </c>
      <c r="Z73" s="1">
        <v>11</v>
      </c>
      <c r="AA73" s="1">
        <v>12</v>
      </c>
      <c r="AB73" s="1">
        <v>0.082896</v>
      </c>
      <c r="AC73" s="1">
        <v>0.087036</v>
      </c>
      <c r="AD73" s="1">
        <v>1</v>
      </c>
      <c r="AE73" s="1">
        <f>ABS(S73-'true value and the measurement'!$F73)</f>
        <v>0.0016885</v>
      </c>
      <c r="AF73" s="1">
        <f>ABS(X73-'true value and the measurement'!$F73)</f>
        <v>0.002081</v>
      </c>
      <c r="AG73" s="1">
        <f>ABS(AC73-'true value and the measurement'!$F73)</f>
        <v>0.001244</v>
      </c>
      <c r="AH73" s="8">
        <f>(AE73)/'true value and the measurement'!$G73</f>
        <v>0.632633945297863</v>
      </c>
      <c r="AI73" s="8">
        <f>(AF73)/'true value and the measurement'!$G73</f>
        <v>0.779692768827276</v>
      </c>
      <c r="AJ73" s="8">
        <f>(AG73)/'true value and the measurement'!$G73</f>
        <v>0.466092169351815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0.097086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0.097086</v>
      </c>
      <c r="S74" s="1">
        <v>0.0980543</v>
      </c>
      <c r="T74" s="1">
        <v>1</v>
      </c>
      <c r="U74" s="1">
        <v>9</v>
      </c>
      <c r="V74" s="1">
        <v>13</v>
      </c>
      <c r="W74" s="1">
        <v>0.097086</v>
      </c>
      <c r="X74" s="1">
        <v>0.0978189</v>
      </c>
      <c r="Y74" s="1">
        <v>1</v>
      </c>
      <c r="Z74" s="1">
        <v>9</v>
      </c>
      <c r="AA74" s="1">
        <v>13</v>
      </c>
      <c r="AB74" s="1">
        <v>0.097086</v>
      </c>
      <c r="AC74" s="1">
        <v>0.0975425</v>
      </c>
      <c r="AD74" s="1">
        <v>1</v>
      </c>
      <c r="AE74" s="1">
        <f>ABS(S74-'true value and the measurement'!$F74)</f>
        <v>0.0029703</v>
      </c>
      <c r="AF74" s="1">
        <f>ABS(X74-'true value and the measurement'!$F74)</f>
        <v>0.0027349</v>
      </c>
      <c r="AG74" s="1">
        <f>ABS(AC74-'true value and the measurement'!$F74)</f>
        <v>0.0024585</v>
      </c>
      <c r="AH74" s="8">
        <f>(AE74)/'true value and the measurement'!$G74</f>
        <v>1.09443625644805</v>
      </c>
      <c r="AI74" s="8">
        <f>(AF74)/'true value and the measurement'!$G74</f>
        <v>1.00770081061164</v>
      </c>
      <c r="AJ74" s="8">
        <f>(AG74)/'true value and the measurement'!$G74</f>
        <v>0.905858511422256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0.020118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0.020118</v>
      </c>
      <c r="S75" s="1">
        <v>0.0202179</v>
      </c>
      <c r="T75" s="1">
        <v>1</v>
      </c>
      <c r="U75" s="1">
        <v>9</v>
      </c>
      <c r="V75" s="1">
        <v>13</v>
      </c>
      <c r="W75" s="1">
        <v>0.020118</v>
      </c>
      <c r="X75" s="1">
        <v>0.0204076</v>
      </c>
      <c r="Y75" s="1">
        <v>1</v>
      </c>
      <c r="Z75" s="1">
        <v>9</v>
      </c>
      <c r="AA75" s="1">
        <v>13</v>
      </c>
      <c r="AB75" s="1">
        <v>0.020118</v>
      </c>
      <c r="AC75" s="1">
        <v>0.0206024</v>
      </c>
      <c r="AD75" s="1">
        <v>1</v>
      </c>
      <c r="AE75" s="1">
        <f>ABS(S75-'true value and the measurement'!$F75)</f>
        <v>0.0012251</v>
      </c>
      <c r="AF75" s="1">
        <f>ABS(X75-'true value and the measurement'!$F75)</f>
        <v>0.0010354</v>
      </c>
      <c r="AG75" s="1">
        <f>ABS(AC75-'true value and the measurement'!$F75)</f>
        <v>0.0008406</v>
      </c>
      <c r="AH75" s="8">
        <f>(AE75)/'true value and the measurement'!$G75</f>
        <v>0.551102114260009</v>
      </c>
      <c r="AI75" s="8">
        <f>(AF75)/'true value and the measurement'!$G75</f>
        <v>0.465766981556455</v>
      </c>
      <c r="AJ75" s="8">
        <f>(AG75)/'true value and the measurement'!$G75</f>
        <v>0.378137651821862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-0.032715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-0.032715</v>
      </c>
      <c r="S76" s="1">
        <v>-0.0307286</v>
      </c>
      <c r="T76" s="1">
        <v>1</v>
      </c>
      <c r="U76" s="1">
        <v>7</v>
      </c>
      <c r="V76" s="1">
        <v>8</v>
      </c>
      <c r="W76" s="1">
        <v>-0.032715</v>
      </c>
      <c r="X76" s="1">
        <v>-0.0304229</v>
      </c>
      <c r="Y76" s="1">
        <v>1</v>
      </c>
      <c r="Z76" s="1">
        <v>7</v>
      </c>
      <c r="AA76" s="1">
        <v>8</v>
      </c>
      <c r="AB76" s="1">
        <v>-0.032715</v>
      </c>
      <c r="AC76" s="1">
        <v>-0.0308508</v>
      </c>
      <c r="AD76" s="1">
        <v>1</v>
      </c>
      <c r="AE76" s="1">
        <f>ABS(S76-'true value and the measurement'!$F76)</f>
        <v>0.000739400000000005</v>
      </c>
      <c r="AF76" s="1">
        <f>ABS(X76-'true value and the measurement'!$F76)</f>
        <v>0.0010451</v>
      </c>
      <c r="AG76" s="1">
        <f>ABS(AC76-'true value and the measurement'!$F76)</f>
        <v>0.000617200000000002</v>
      </c>
      <c r="AH76" s="8">
        <f>(AE76)/'true value and the measurement'!$G76</f>
        <v>0.322882096069871</v>
      </c>
      <c r="AI76" s="8">
        <f>(AF76)/'true value and the measurement'!$G76</f>
        <v>0.45637554585153</v>
      </c>
      <c r="AJ76" s="8">
        <f>(AG76)/'true value and the measurement'!$G76</f>
        <v>0.269519650655023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-0.038417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-0.038417</v>
      </c>
      <c r="S77" s="1">
        <v>-0.0397916</v>
      </c>
      <c r="T77" s="1">
        <v>1</v>
      </c>
      <c r="U77" s="1">
        <v>7</v>
      </c>
      <c r="V77" s="1">
        <v>8</v>
      </c>
      <c r="W77" s="1">
        <v>-0.038417</v>
      </c>
      <c r="X77" s="1">
        <v>-0.0398886</v>
      </c>
      <c r="Y77" s="1">
        <v>1</v>
      </c>
      <c r="Z77" s="1">
        <v>7</v>
      </c>
      <c r="AA77" s="1">
        <v>8</v>
      </c>
      <c r="AB77" s="1">
        <v>-0.038417</v>
      </c>
      <c r="AC77" s="1">
        <v>-0.039493</v>
      </c>
      <c r="AD77" s="1">
        <v>1</v>
      </c>
      <c r="AE77" s="1">
        <f>ABS(S77-'true value and the measurement'!$F77)</f>
        <v>8.83999999999954e-5</v>
      </c>
      <c r="AF77" s="1">
        <f>ABS(X77-'true value and the measurement'!$F77)</f>
        <v>8.60000000000444e-6</v>
      </c>
      <c r="AG77" s="1">
        <f>ABS(AC77-'true value and the measurement'!$F77)</f>
        <v>0.000386999999999998</v>
      </c>
      <c r="AH77" s="8">
        <f>(AE77)/'true value and the measurement'!$G77</f>
        <v>0.0376811594202879</v>
      </c>
      <c r="AI77" s="8">
        <f>(AF77)/'true value and the measurement'!$G77</f>
        <v>0.00366581415174955</v>
      </c>
      <c r="AJ77" s="8">
        <f>(AG77)/'true value and the measurement'!$G77</f>
        <v>0.164961636828644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0.026928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0.026928</v>
      </c>
      <c r="S78" s="1">
        <v>0.0277845</v>
      </c>
      <c r="T78" s="1">
        <v>1</v>
      </c>
      <c r="U78" s="1">
        <v>10</v>
      </c>
      <c r="V78" s="1">
        <v>12</v>
      </c>
      <c r="W78" s="1">
        <v>0.026928</v>
      </c>
      <c r="X78" s="1">
        <v>0.0277022</v>
      </c>
      <c r="Y78" s="1">
        <v>1</v>
      </c>
      <c r="Z78" s="1">
        <v>10</v>
      </c>
      <c r="AA78" s="1">
        <v>12</v>
      </c>
      <c r="AB78" s="1">
        <v>0.026928</v>
      </c>
      <c r="AC78" s="1">
        <v>0.0277111</v>
      </c>
      <c r="AD78" s="1">
        <v>1</v>
      </c>
      <c r="AE78" s="1">
        <f>ABS(S78-'true value and the measurement'!$F78)</f>
        <v>0.000695499999999998</v>
      </c>
      <c r="AF78" s="1">
        <f>ABS(X78-'true value and the measurement'!$F78)</f>
        <v>0.000777799999999999</v>
      </c>
      <c r="AG78" s="1">
        <f>ABS(AC78-'true value and the measurement'!$F78)</f>
        <v>0.000768899999999999</v>
      </c>
      <c r="AH78" s="8">
        <f>(AE78)/'true value and the measurement'!$G78</f>
        <v>0.306387665198237</v>
      </c>
      <c r="AI78" s="8">
        <f>(AF78)/'true value and the measurement'!$G78</f>
        <v>0.342643171806167</v>
      </c>
      <c r="AJ78" s="8">
        <f>(AG78)/'true value and the measurement'!$G78</f>
        <v>0.338722466960352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0.003637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0.003637</v>
      </c>
      <c r="S79" s="1">
        <v>0.00504984</v>
      </c>
      <c r="T79" s="1">
        <v>1</v>
      </c>
      <c r="U79" s="1">
        <v>10</v>
      </c>
      <c r="V79" s="1">
        <v>12</v>
      </c>
      <c r="W79" s="1">
        <v>0.003637</v>
      </c>
      <c r="X79" s="1">
        <v>0.00474064</v>
      </c>
      <c r="Y79" s="1">
        <v>1</v>
      </c>
      <c r="Z79" s="1">
        <v>10</v>
      </c>
      <c r="AA79" s="1">
        <v>12</v>
      </c>
      <c r="AB79" s="1">
        <v>0.003637</v>
      </c>
      <c r="AC79" s="1">
        <v>0.00496443</v>
      </c>
      <c r="AD79" s="1">
        <v>1</v>
      </c>
      <c r="AE79" s="1">
        <f>ABS(S79-'true value and the measurement'!$F79)</f>
        <v>0.00099216</v>
      </c>
      <c r="AF79" s="1">
        <f>ABS(X79-'true value and the measurement'!$F79)</f>
        <v>0.00130136</v>
      </c>
      <c r="AG79" s="1">
        <f>ABS(AC79-'true value and the measurement'!$F79)</f>
        <v>0.00107757</v>
      </c>
      <c r="AH79" s="8">
        <f>(AE79)/'true value and the measurement'!$G79</f>
        <v>0.468</v>
      </c>
      <c r="AI79" s="8">
        <f>(AF79)/'true value and the measurement'!$G79</f>
        <v>0.613849056603773</v>
      </c>
      <c r="AJ79" s="8">
        <f>(AG79)/'true value and the measurement'!$G79</f>
        <v>0.508287735849057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0.056236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0.056236</v>
      </c>
      <c r="S80" s="1">
        <v>0.0576099</v>
      </c>
      <c r="T80" s="1">
        <v>1</v>
      </c>
      <c r="U80" s="1">
        <v>12</v>
      </c>
      <c r="V80" s="1">
        <v>13</v>
      </c>
      <c r="W80" s="1">
        <v>0.056236</v>
      </c>
      <c r="X80" s="1">
        <v>0.0575187</v>
      </c>
      <c r="Y80" s="1">
        <v>1</v>
      </c>
      <c r="Z80" s="1">
        <v>12</v>
      </c>
      <c r="AA80" s="1">
        <v>13</v>
      </c>
      <c r="AB80" s="1">
        <v>0.056236</v>
      </c>
      <c r="AC80" s="1">
        <v>0.0574816</v>
      </c>
      <c r="AD80" s="1">
        <v>1</v>
      </c>
      <c r="AE80" s="1">
        <f>ABS(S80-'true value and the measurement'!$F80)</f>
        <v>0.0019489</v>
      </c>
      <c r="AF80" s="1">
        <f>ABS(X80-'true value and the measurement'!$F80)</f>
        <v>0.0018577</v>
      </c>
      <c r="AG80" s="1">
        <f>ABS(AC80-'true value and the measurement'!$F80)</f>
        <v>0.0018206</v>
      </c>
      <c r="AH80" s="8">
        <f>(AE80)/'true value and the measurement'!$G80</f>
        <v>0.795144838841288</v>
      </c>
      <c r="AI80" s="8">
        <f>(AF80)/'true value and the measurement'!$G80</f>
        <v>0.757935536515707</v>
      </c>
      <c r="AJ80" s="8">
        <f>(AG80)/'true value and the measurement'!$G80</f>
        <v>0.742798857609139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0.035498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0.035498</v>
      </c>
      <c r="S81" s="1">
        <v>0.0321667</v>
      </c>
      <c r="T81" s="1">
        <v>1</v>
      </c>
      <c r="U81" s="1">
        <v>12</v>
      </c>
      <c r="V81" s="1">
        <v>13</v>
      </c>
      <c r="W81" s="1">
        <v>0.035498</v>
      </c>
      <c r="X81" s="1">
        <v>0.0323299</v>
      </c>
      <c r="Y81" s="1">
        <v>1</v>
      </c>
      <c r="Z81" s="1">
        <v>12</v>
      </c>
      <c r="AA81" s="1">
        <v>13</v>
      </c>
      <c r="AB81" s="1">
        <v>0.035498</v>
      </c>
      <c r="AC81" s="1">
        <v>0.0320857</v>
      </c>
      <c r="AD81" s="1">
        <v>1</v>
      </c>
      <c r="AE81" s="1">
        <f>ABS(S81-'true value and the measurement'!$F81)</f>
        <v>4.33000000000031e-5</v>
      </c>
      <c r="AF81" s="1">
        <f>ABS(X81-'true value and the measurement'!$F81)</f>
        <v>0.000119899999999999</v>
      </c>
      <c r="AG81" s="1">
        <f>ABS(AC81-'true value and the measurement'!$F81)</f>
        <v>0.000124300000000001</v>
      </c>
      <c r="AH81" s="8">
        <f>(AE81)/'true value and the measurement'!$G81</f>
        <v>0.0188671023965155</v>
      </c>
      <c r="AI81" s="8">
        <f>(AF81)/'true value and the measurement'!$G81</f>
        <v>0.0522440087145966</v>
      </c>
      <c r="AJ81" s="8">
        <f>(AG81)/'true value and the measurement'!$G81</f>
        <v>0.0541612200435733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0.00076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0.00076</v>
      </c>
      <c r="S82" s="1">
        <v>0</v>
      </c>
      <c r="T82" s="1">
        <v>1</v>
      </c>
      <c r="U82" s="1">
        <v>9</v>
      </c>
      <c r="V82" s="1">
        <v>9</v>
      </c>
      <c r="W82" s="1">
        <v>0.00076</v>
      </c>
      <c r="X82" s="1">
        <v>0</v>
      </c>
      <c r="Y82" s="1">
        <v>1</v>
      </c>
      <c r="Z82" s="1">
        <v>9</v>
      </c>
      <c r="AA82" s="1">
        <v>9</v>
      </c>
      <c r="AB82" s="1">
        <v>0.00076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-0.112071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-0.112071</v>
      </c>
      <c r="S83" s="1">
        <v>-0.110479</v>
      </c>
      <c r="T83" s="1">
        <v>1</v>
      </c>
      <c r="U83" s="1">
        <v>9</v>
      </c>
      <c r="V83" s="1">
        <v>9</v>
      </c>
      <c r="W83" s="1">
        <v>-0.112071</v>
      </c>
      <c r="X83" s="1">
        <v>-0.111001</v>
      </c>
      <c r="Y83" s="1">
        <v>1</v>
      </c>
      <c r="Z83" s="1">
        <v>9</v>
      </c>
      <c r="AA83" s="1">
        <v>9</v>
      </c>
      <c r="AB83" s="1">
        <v>-0.112071</v>
      </c>
      <c r="AC83" s="1">
        <v>-0.110911</v>
      </c>
      <c r="AD83" s="1">
        <v>1</v>
      </c>
      <c r="AE83" s="1">
        <f>ABS(S83-'true value and the measurement'!$F83)</f>
        <v>0.000987999999999989</v>
      </c>
      <c r="AF83" s="1">
        <f>ABS(X83-'true value and the measurement'!$F83)</f>
        <v>0.00151</v>
      </c>
      <c r="AG83" s="1">
        <f>ABS(AC83-'true value and the measurement'!$F83)</f>
        <v>0.00141999999999999</v>
      </c>
      <c r="AH83" s="8">
        <f>(AE83)/'true value and the measurement'!$G83</f>
        <v>0.351601423487541</v>
      </c>
      <c r="AI83" s="8">
        <f>(AF83)/'true value and the measurement'!$G83</f>
        <v>0.537366548042704</v>
      </c>
      <c r="AJ83" s="8">
        <f>(AG83)/'true value and the measurement'!$G83</f>
        <v>0.505338078291812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0.114713</v>
      </c>
    </row>
  </sheetData>
  <autoFilter ref="A1:H84">
    <filterColumn colId="6">
      <colorFilter dxfId="3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3" style="1" customWidth="1"/>
    <col min="32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1.086208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1.08621</v>
      </c>
      <c r="S2" s="1">
        <v>1.09052</v>
      </c>
      <c r="T2" s="1">
        <v>1</v>
      </c>
      <c r="U2" s="6">
        <v>1</v>
      </c>
      <c r="V2" s="1">
        <v>1</v>
      </c>
      <c r="W2" s="1">
        <v>1.08621</v>
      </c>
      <c r="X2" s="1">
        <v>1.09039</v>
      </c>
      <c r="Y2" s="1">
        <v>1</v>
      </c>
      <c r="Z2" s="6">
        <v>1</v>
      </c>
      <c r="AA2" s="1">
        <v>1</v>
      </c>
      <c r="AB2" s="1">
        <v>1.08621</v>
      </c>
      <c r="AC2" s="1">
        <v>1.09159</v>
      </c>
      <c r="AD2" s="1">
        <v>1</v>
      </c>
      <c r="AE2" s="1">
        <f>ABS(S2-'true value and the measurement'!$F2)</f>
        <v>0.000519999999999854</v>
      </c>
      <c r="AF2" s="1">
        <f>ABS(X2-'true value and the measurement'!$F2)</f>
        <v>0.00038999999999989</v>
      </c>
      <c r="AG2" s="1">
        <f>ABS(AC2-'true value and the measurement'!$F2)</f>
        <v>0.00158999999999998</v>
      </c>
      <c r="AH2" s="8">
        <f>(AE2)/'true value and the measurement'!$G2</f>
        <v>0.0556328233657702</v>
      </c>
      <c r="AI2" s="8">
        <f>(AF2)/'true value and the measurement'!$G2</f>
        <v>0.0417246175243276</v>
      </c>
      <c r="AJ2" s="8">
        <f>(AG2)/'true value and the measurement'!$G2</f>
        <v>0.170108056060766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1.015859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1.01586</v>
      </c>
      <c r="S3" s="1">
        <v>1.00984</v>
      </c>
      <c r="T3" s="1">
        <v>1</v>
      </c>
      <c r="U3" s="1">
        <v>2</v>
      </c>
      <c r="V3" s="1">
        <v>2</v>
      </c>
      <c r="W3" s="1">
        <v>1.01586</v>
      </c>
      <c r="X3" s="1">
        <v>1.00958</v>
      </c>
      <c r="Y3" s="1">
        <v>1</v>
      </c>
      <c r="Z3" s="1">
        <v>2</v>
      </c>
      <c r="AA3" s="1">
        <v>2</v>
      </c>
      <c r="AB3" s="1">
        <v>1.01586</v>
      </c>
      <c r="AC3" s="1">
        <v>1.01082</v>
      </c>
      <c r="AD3" s="1">
        <v>1</v>
      </c>
      <c r="AE3" s="1">
        <f>ABS(S3-'true value and the measurement'!$F3)</f>
        <v>0.000159999999999938</v>
      </c>
      <c r="AF3" s="1">
        <f>ABS(X3-'true value and the measurement'!$F3)</f>
        <v>0.000420000000000087</v>
      </c>
      <c r="AG3" s="1">
        <f>ABS(AC3-'true value and the measurement'!$F3)</f>
        <v>0.000820000000000043</v>
      </c>
      <c r="AH3" s="8">
        <f>(AE3)/'true value and the measurement'!$G3</f>
        <v>0.0181549982979619</v>
      </c>
      <c r="AI3" s="8">
        <f>(AF3)/'true value and the measurement'!$G3</f>
        <v>0.0476568705321783</v>
      </c>
      <c r="AJ3" s="8">
        <f>(AG3)/'true value and the measurement'!$G3</f>
        <v>0.0930443662770955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1.034952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1.03495</v>
      </c>
      <c r="S4" s="1">
        <v>1.04467</v>
      </c>
      <c r="T4" s="1">
        <v>1</v>
      </c>
      <c r="U4" s="1">
        <v>3</v>
      </c>
      <c r="V4" s="1">
        <v>3</v>
      </c>
      <c r="W4" s="1">
        <v>1.03495</v>
      </c>
      <c r="X4" s="1">
        <v>1.04453</v>
      </c>
      <c r="Y4" s="1">
        <v>1</v>
      </c>
      <c r="Z4" s="1">
        <v>3</v>
      </c>
      <c r="AA4" s="1">
        <v>3</v>
      </c>
      <c r="AB4" s="1">
        <v>1.03495</v>
      </c>
      <c r="AC4" s="1">
        <v>1.04592</v>
      </c>
      <c r="AD4" s="1">
        <v>1</v>
      </c>
      <c r="AE4" s="1">
        <f>ABS(S4-'true value and the measurement'!$F4)</f>
        <v>0.000329999999999941</v>
      </c>
      <c r="AF4" s="1">
        <f>ABS(X4-'true value and the measurement'!$F4)</f>
        <v>0.00046999999999997</v>
      </c>
      <c r="AG4" s="1">
        <f>ABS(AC4-'true value and the measurement'!$F4)</f>
        <v>0.000920000000000032</v>
      </c>
      <c r="AH4" s="8">
        <f>(AE4)/'true value and the measurement'!$G4</f>
        <v>0.0364761799491479</v>
      </c>
      <c r="AI4" s="8">
        <f>(AF4)/'true value and the measurement'!$G4</f>
        <v>0.0519509229578833</v>
      </c>
      <c r="AJ4" s="8">
        <f>(AG4)/'true value and the measurement'!$G4</f>
        <v>0.101691168343101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1.010244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1.01024</v>
      </c>
      <c r="S5" s="1">
        <v>1.01962</v>
      </c>
      <c r="T5" s="1">
        <v>1</v>
      </c>
      <c r="U5" s="1">
        <v>4</v>
      </c>
      <c r="V5" s="1">
        <v>4</v>
      </c>
      <c r="W5" s="1">
        <v>1.01024</v>
      </c>
      <c r="X5" s="1">
        <v>1.01941</v>
      </c>
      <c r="Y5" s="1">
        <v>1</v>
      </c>
      <c r="Z5" s="1">
        <v>4</v>
      </c>
      <c r="AA5" s="1">
        <v>4</v>
      </c>
      <c r="AB5" s="1">
        <v>1.01024</v>
      </c>
      <c r="AC5" s="1">
        <v>1.02054</v>
      </c>
      <c r="AD5" s="1">
        <v>1</v>
      </c>
      <c r="AE5" s="1">
        <f>ABS(S5-'true value and the measurement'!$F5)</f>
        <v>5.80000000001135e-5</v>
      </c>
      <c r="AF5" s="1">
        <f>ABS(X5-'true value and the measurement'!$F5)</f>
        <v>0.000268000000000157</v>
      </c>
      <c r="AG5" s="1">
        <f>ABS(AC5-'true value and the measurement'!$F5)</f>
        <v>0.000861999999999918</v>
      </c>
      <c r="AH5" s="8">
        <f>(AE5)/'true value and the measurement'!$G5</f>
        <v>0.00653300292860031</v>
      </c>
      <c r="AI5" s="8">
        <f>(AF5)/'true value and the measurement'!$G5</f>
        <v>0.0301869790493531</v>
      </c>
      <c r="AJ5" s="8">
        <f>(AG5)/'true value and the measurement'!$G5</f>
        <v>0.0970939400765846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1.054172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1.05417</v>
      </c>
      <c r="S6" s="1">
        <v>1.0573</v>
      </c>
      <c r="T6" s="1">
        <v>1</v>
      </c>
      <c r="U6" s="1">
        <v>5</v>
      </c>
      <c r="V6" s="1">
        <v>5</v>
      </c>
      <c r="W6" s="1">
        <v>1.05417</v>
      </c>
      <c r="X6" s="1">
        <v>1.05705</v>
      </c>
      <c r="Y6" s="1">
        <v>1</v>
      </c>
      <c r="Z6" s="1">
        <v>5</v>
      </c>
      <c r="AA6" s="1">
        <v>5</v>
      </c>
      <c r="AB6" s="1">
        <v>1.05417</v>
      </c>
      <c r="AC6" s="1">
        <v>1.05827</v>
      </c>
      <c r="AD6" s="1">
        <v>1</v>
      </c>
      <c r="AE6" s="1">
        <f>ABS(S6-'true value and the measurement'!$F6)</f>
        <v>0.000234999999999985</v>
      </c>
      <c r="AF6" s="1">
        <f>ABS(X6-'true value and the measurement'!$F6)</f>
        <v>1.49999999998762e-5</v>
      </c>
      <c r="AG6" s="1">
        <f>ABS(AC6-'true value and the measurement'!$F6)</f>
        <v>0.00120500000000012</v>
      </c>
      <c r="AH6" s="8">
        <f>(AE6)/'true value and the measurement'!$G6</f>
        <v>0.0257477813082048</v>
      </c>
      <c r="AI6" s="8">
        <f>(AF6)/'true value and the measurement'!$G6</f>
        <v>0.00164347540263791</v>
      </c>
      <c r="AJ6" s="8">
        <f>(AG6)/'true value and the measurement'!$G6</f>
        <v>0.132025857346349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1.026242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1.02624</v>
      </c>
      <c r="S7" s="1">
        <v>1.01759</v>
      </c>
      <c r="T7" s="1">
        <v>1</v>
      </c>
      <c r="U7" s="1">
        <v>6</v>
      </c>
      <c r="V7" s="1">
        <v>6</v>
      </c>
      <c r="W7" s="1">
        <v>1.02624</v>
      </c>
      <c r="X7" s="1">
        <v>1.01709</v>
      </c>
      <c r="Y7" s="1">
        <v>1</v>
      </c>
      <c r="Z7" s="1">
        <v>6</v>
      </c>
      <c r="AA7" s="1">
        <v>6</v>
      </c>
      <c r="AB7" s="1">
        <v>1.02624</v>
      </c>
      <c r="AC7" s="1">
        <v>1.01818</v>
      </c>
      <c r="AD7" s="1">
        <v>1</v>
      </c>
      <c r="AE7" s="1">
        <f>ABS(S7-'true value and the measurement'!$F7)</f>
        <v>0.000470999999999888</v>
      </c>
      <c r="AF7" s="1">
        <f>ABS(X7-'true value and the measurement'!$F7)</f>
        <v>2.90000000000568e-5</v>
      </c>
      <c r="AG7" s="1">
        <f>ABS(AC7-'true value and the measurement'!$F7)</f>
        <v>0.00106099999999998</v>
      </c>
      <c r="AH7" s="8">
        <f>(AE7)/'true value and the measurement'!$G7</f>
        <v>0.0531542715269031</v>
      </c>
      <c r="AI7" s="8">
        <f>(AF7)/'true value and the measurement'!$G7</f>
        <v>0.00327276831058083</v>
      </c>
      <c r="AJ7" s="8">
        <f>(AG7)/'true value and the measurement'!$G7</f>
        <v>0.119738178535152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1.05371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1.05371</v>
      </c>
      <c r="S8" s="1">
        <v>1.04302</v>
      </c>
      <c r="T8" s="1">
        <v>1</v>
      </c>
      <c r="U8" s="1">
        <v>7</v>
      </c>
      <c r="V8" s="1">
        <v>7</v>
      </c>
      <c r="W8" s="1">
        <v>1.05371</v>
      </c>
      <c r="X8" s="1">
        <v>1.04289</v>
      </c>
      <c r="Y8" s="1">
        <v>1</v>
      </c>
      <c r="Z8" s="1">
        <v>7</v>
      </c>
      <c r="AA8" s="1">
        <v>7</v>
      </c>
      <c r="AB8" s="1">
        <v>1.05371</v>
      </c>
      <c r="AC8" s="1">
        <v>1.04409</v>
      </c>
      <c r="AD8" s="1">
        <v>1</v>
      </c>
      <c r="AE8" s="1">
        <f>ABS(S8-'true value and the measurement'!$F8)</f>
        <v>9.9999999999989e-5</v>
      </c>
      <c r="AF8" s="1">
        <f>ABS(X8-'true value and the measurement'!$F8)</f>
        <v>0.000229999999999952</v>
      </c>
      <c r="AG8" s="1">
        <f>ABS(AC8-'true value and the measurement'!$F8)</f>
        <v>0.000969999999999915</v>
      </c>
      <c r="AH8" s="8">
        <f>(AE8)/'true value and the measurement'!$G8</f>
        <v>0.0110692937790557</v>
      </c>
      <c r="AI8" s="8">
        <f>(AF8)/'true value and the measurement'!$G8</f>
        <v>0.0254593756918256</v>
      </c>
      <c r="AJ8" s="8">
        <f>(AG8)/'true value and the measurement'!$G8</f>
        <v>0.107372149656843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1.047696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1.0477</v>
      </c>
      <c r="S9" s="1">
        <v>1.05277</v>
      </c>
      <c r="T9" s="1">
        <v>1</v>
      </c>
      <c r="U9" s="1">
        <v>8</v>
      </c>
      <c r="V9" s="1">
        <v>8</v>
      </c>
      <c r="W9" s="1">
        <v>1.0477</v>
      </c>
      <c r="X9" s="1">
        <v>1.05274</v>
      </c>
      <c r="Y9" s="1">
        <v>1</v>
      </c>
      <c r="Z9" s="1">
        <v>8</v>
      </c>
      <c r="AA9" s="1">
        <v>8</v>
      </c>
      <c r="AB9" s="1">
        <v>1.0477</v>
      </c>
      <c r="AC9" s="1">
        <v>1.05391</v>
      </c>
      <c r="AD9" s="1">
        <v>1</v>
      </c>
      <c r="AE9" s="1">
        <f>ABS(S9-'true value and the measurement'!$F9)</f>
        <v>0.000172000000000061</v>
      </c>
      <c r="AF9" s="1">
        <f>ABS(X9-'true value and the measurement'!$F9)</f>
        <v>0.000202000000000035</v>
      </c>
      <c r="AG9" s="1">
        <f>ABS(AC9-'true value and the measurement'!$F9)</f>
        <v>0.000967999999999858</v>
      </c>
      <c r="AH9" s="8">
        <f>(AE9)/'true value and the measurement'!$G9</f>
        <v>0.0189010989011056</v>
      </c>
      <c r="AI9" s="8">
        <f>(AF9)/'true value and the measurement'!$G9</f>
        <v>0.0221978021978061</v>
      </c>
      <c r="AJ9" s="8">
        <f>(AG9)/'true value and the measurement'!$G9</f>
        <v>0.106373626373611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1.053081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1.05308</v>
      </c>
      <c r="S10" s="1">
        <v>1.04635</v>
      </c>
      <c r="T10" s="1">
        <v>1</v>
      </c>
      <c r="U10" s="1">
        <v>9</v>
      </c>
      <c r="V10" s="1">
        <v>9</v>
      </c>
      <c r="W10" s="1">
        <v>1.05308</v>
      </c>
      <c r="X10" s="1">
        <v>1.04617</v>
      </c>
      <c r="Y10" s="1">
        <v>1</v>
      </c>
      <c r="Z10" s="1">
        <v>9</v>
      </c>
      <c r="AA10" s="1">
        <v>9</v>
      </c>
      <c r="AB10" s="1">
        <v>1.05308</v>
      </c>
      <c r="AC10" s="1">
        <v>1.04739</v>
      </c>
      <c r="AD10" s="1">
        <v>1</v>
      </c>
      <c r="AE10" s="1">
        <f>ABS(S10-'true value and the measurement'!$F10)</f>
        <v>3.10000000001143e-5</v>
      </c>
      <c r="AF10" s="1">
        <f>ABS(X10-'true value and the measurement'!$F10)</f>
        <v>0.000210999999999961</v>
      </c>
      <c r="AG10" s="1">
        <f>ABS(AC10-'true value and the measurement'!$F10)</f>
        <v>0.00100900000000004</v>
      </c>
      <c r="AH10" s="8">
        <f>(AE10)/'true value and the measurement'!$G10</f>
        <v>0.00342314487633771</v>
      </c>
      <c r="AI10" s="8">
        <f>(AF10)/'true value and the measurement'!$G10</f>
        <v>0.02329946996466</v>
      </c>
      <c r="AJ10" s="8">
        <f>(AG10)/'true value and the measurement'!$G10</f>
        <v>0.111417844522972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1.054256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1.05426</v>
      </c>
      <c r="S11" s="1">
        <v>1.05602</v>
      </c>
      <c r="T11" s="1">
        <v>1</v>
      </c>
      <c r="U11" s="1">
        <v>10</v>
      </c>
      <c r="V11" s="1">
        <v>10</v>
      </c>
      <c r="W11" s="1">
        <v>1.05426</v>
      </c>
      <c r="X11" s="1">
        <v>1.05611</v>
      </c>
      <c r="Y11" s="1">
        <v>1</v>
      </c>
      <c r="Z11" s="1">
        <v>10</v>
      </c>
      <c r="AA11" s="1">
        <v>10</v>
      </c>
      <c r="AB11" s="1">
        <v>1.05426</v>
      </c>
      <c r="AC11" s="1">
        <v>1.05725</v>
      </c>
      <c r="AD11" s="1">
        <v>1</v>
      </c>
      <c r="AE11" s="1">
        <f>ABS(S11-'true value and the measurement'!$F11)</f>
        <v>0.000264000000000042</v>
      </c>
      <c r="AF11" s="1">
        <f>ABS(X11-'true value and the measurement'!$F11)</f>
        <v>0.000173999999999896</v>
      </c>
      <c r="AG11" s="1">
        <f>ABS(AC11-'true value and the measurement'!$F11)</f>
        <v>0.000966000000000022</v>
      </c>
      <c r="AH11" s="8">
        <f>(AE11)/'true value and the measurement'!$G11</f>
        <v>0.0289410217057709</v>
      </c>
      <c r="AI11" s="8">
        <f>(AF11)/'true value and the measurement'!$G11</f>
        <v>0.0190747643060619</v>
      </c>
      <c r="AJ11" s="8">
        <f>(AG11)/'true value and the measurement'!$G11</f>
        <v>0.105897829423375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1.087527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1.08753</v>
      </c>
      <c r="S12" s="1">
        <v>1.06971</v>
      </c>
      <c r="T12" s="1">
        <v>1</v>
      </c>
      <c r="U12" s="1">
        <v>11</v>
      </c>
      <c r="V12" s="1">
        <v>11</v>
      </c>
      <c r="W12" s="1">
        <v>1.08753</v>
      </c>
      <c r="X12" s="1">
        <v>1.06973</v>
      </c>
      <c r="Y12" s="1">
        <v>1</v>
      </c>
      <c r="Z12" s="1">
        <v>11</v>
      </c>
      <c r="AA12" s="1">
        <v>11</v>
      </c>
      <c r="AB12" s="1">
        <v>1.08753</v>
      </c>
      <c r="AC12" s="1">
        <v>1.07088</v>
      </c>
      <c r="AD12" s="1">
        <v>1</v>
      </c>
      <c r="AE12" s="1">
        <f>ABS(S12-'true value and the measurement'!$F12)</f>
        <v>0.000290000000000123</v>
      </c>
      <c r="AF12" s="1">
        <f>ABS(X12-'true value and the measurement'!$F12)</f>
        <v>0.000269999999999992</v>
      </c>
      <c r="AG12" s="1">
        <f>ABS(AC12-'true value and the measurement'!$F12)</f>
        <v>0.000879999999999992</v>
      </c>
      <c r="AH12" s="8">
        <f>(AE12)/'true value and the measurement'!$G12</f>
        <v>0.0314772603929364</v>
      </c>
      <c r="AI12" s="8">
        <f>(AF12)/'true value and the measurement'!$G12</f>
        <v>0.0293064148485827</v>
      </c>
      <c r="AJ12" s="8">
        <f>(AG12)/'true value and the measurement'!$G12</f>
        <v>0.095517203950938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1.056057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1.05606</v>
      </c>
      <c r="S13" s="1">
        <v>1.04866</v>
      </c>
      <c r="T13" s="1">
        <v>1</v>
      </c>
      <c r="U13" s="1">
        <v>12</v>
      </c>
      <c r="V13" s="1">
        <v>12</v>
      </c>
      <c r="W13" s="1">
        <v>1.05606</v>
      </c>
      <c r="X13" s="1">
        <v>1.04871</v>
      </c>
      <c r="Y13" s="1">
        <v>1</v>
      </c>
      <c r="Z13" s="1">
        <v>12</v>
      </c>
      <c r="AA13" s="1">
        <v>12</v>
      </c>
      <c r="AB13" s="1">
        <v>1.05606</v>
      </c>
      <c r="AC13" s="1">
        <v>1.04987</v>
      </c>
      <c r="AD13" s="1">
        <v>1</v>
      </c>
      <c r="AE13" s="1">
        <f>ABS(S13-'true value and the measurement'!$F13)</f>
        <v>0.000531999999999977</v>
      </c>
      <c r="AF13" s="1">
        <f>ABS(X13-'true value and the measurement'!$F13)</f>
        <v>0.000481999999999871</v>
      </c>
      <c r="AG13" s="1">
        <f>ABS(AC13-'true value and the measurement'!$F13)</f>
        <v>0.000678000000000178</v>
      </c>
      <c r="AH13" s="8">
        <f>(AE13)/'true value and the measurement'!$G13</f>
        <v>0.0586225895316779</v>
      </c>
      <c r="AI13" s="8">
        <f>(AF13)/'true value and the measurement'!$G13</f>
        <v>0.053112947658388</v>
      </c>
      <c r="AJ13" s="8">
        <f>(AG13)/'true value and the measurement'!$G13</f>
        <v>0.0747107438016726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1.034048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1.03405</v>
      </c>
      <c r="S14" s="1">
        <v>1.0291</v>
      </c>
      <c r="T14" s="1">
        <v>1</v>
      </c>
      <c r="U14" s="1">
        <v>13</v>
      </c>
      <c r="V14" s="1">
        <v>13</v>
      </c>
      <c r="W14" s="1">
        <v>1.03405</v>
      </c>
      <c r="X14" s="1">
        <v>1.02906</v>
      </c>
      <c r="Y14" s="1">
        <v>1</v>
      </c>
      <c r="Z14" s="1">
        <v>13</v>
      </c>
      <c r="AA14" s="1">
        <v>13</v>
      </c>
      <c r="AB14" s="1">
        <v>1.03405</v>
      </c>
      <c r="AC14" s="1">
        <v>1.03023</v>
      </c>
      <c r="AD14" s="1">
        <v>1</v>
      </c>
      <c r="AE14" s="1">
        <f>ABS(S14-'true value and the measurement'!$F14)</f>
        <v>0.000424000000000202</v>
      </c>
      <c r="AF14" s="1">
        <f>ABS(X14-'true value and the measurement'!$F14)</f>
        <v>0.00046400000000002</v>
      </c>
      <c r="AG14" s="1">
        <f>ABS(AC14-'true value and the measurement'!$F14)</f>
        <v>0.000705999999999873</v>
      </c>
      <c r="AH14" s="8">
        <f>(AE14)/'true value and the measurement'!$G14</f>
        <v>0.0474113832047637</v>
      </c>
      <c r="AI14" s="8">
        <f>(AF14)/'true value and the measurement'!$G14</f>
        <v>0.0518841552051907</v>
      </c>
      <c r="AJ14" s="8">
        <f>(AG14)/'true value and the measurement'!$G14</f>
        <v>0.0789444258078803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1.056437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1.05644</v>
      </c>
      <c r="S15" s="1">
        <v>1.05921</v>
      </c>
      <c r="T15" s="1">
        <v>1</v>
      </c>
      <c r="U15" s="1">
        <v>14</v>
      </c>
      <c r="V15" s="1">
        <v>14</v>
      </c>
      <c r="W15" s="1">
        <v>1.05644</v>
      </c>
      <c r="X15" s="1">
        <v>1.05939</v>
      </c>
      <c r="Y15" s="1">
        <v>1</v>
      </c>
      <c r="Z15" s="1">
        <v>14</v>
      </c>
      <c r="AA15" s="1">
        <v>14</v>
      </c>
      <c r="AB15" s="1">
        <v>1.05644</v>
      </c>
      <c r="AC15" s="1">
        <v>1.06094</v>
      </c>
      <c r="AD15" s="1">
        <v>1</v>
      </c>
      <c r="AE15" s="1">
        <f>ABS(S15-'true value and the measurement'!$F15)</f>
        <v>0.000790000000000068</v>
      </c>
      <c r="AF15" s="1">
        <f>ABS(X15-'true value and the measurement'!$F15)</f>
        <v>0.000609999999999999</v>
      </c>
      <c r="AG15" s="1">
        <f>ABS(AC15-'true value and the measurement'!$F15)</f>
        <v>0.000939999999999941</v>
      </c>
      <c r="AH15" s="8">
        <f>(AE15)/'true value and the measurement'!$G15</f>
        <v>0.0863671149010679</v>
      </c>
      <c r="AI15" s="8">
        <f>(AF15)/'true value and the measurement'!$G15</f>
        <v>0.0666885317590466</v>
      </c>
      <c r="AJ15" s="8">
        <f>(AG15)/'true value and the measurement'!$G15</f>
        <v>0.102765934186065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0.002168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0.002168</v>
      </c>
      <c r="S16" s="1">
        <v>-0.000739527</v>
      </c>
      <c r="T16" s="1">
        <v>1</v>
      </c>
      <c r="U16" s="1">
        <v>1</v>
      </c>
      <c r="V16" s="1">
        <v>1</v>
      </c>
      <c r="W16" s="1">
        <v>0.002168</v>
      </c>
      <c r="X16" s="1">
        <v>-0.000282026</v>
      </c>
      <c r="Y16" s="1">
        <v>1</v>
      </c>
      <c r="Z16" s="1">
        <v>1</v>
      </c>
      <c r="AA16" s="1">
        <v>1</v>
      </c>
      <c r="AB16" s="1">
        <v>0.002168</v>
      </c>
      <c r="AC16" s="1">
        <v>-0.000184122</v>
      </c>
      <c r="AD16" s="1">
        <v>1</v>
      </c>
      <c r="AE16" s="1">
        <f>ABS(S16-'true value and the measurement'!$F16)</f>
        <v>0.000739527</v>
      </c>
      <c r="AF16" s="1">
        <f>ABS(X16-'true value and the measurement'!$F16)</f>
        <v>0.000282026</v>
      </c>
      <c r="AG16" s="1">
        <f>ABS(AC16-'true value and the measurement'!$F16)</f>
        <v>0.000184122</v>
      </c>
      <c r="AH16" s="8">
        <f>(AE16)/'true value and the measurement'!$G16</f>
        <v>0.355541826923077</v>
      </c>
      <c r="AI16" s="8">
        <f>(AF16)/'true value and the measurement'!$G16</f>
        <v>0.135589423076923</v>
      </c>
      <c r="AJ16" s="8">
        <f>(AG16)/'true value and the measurement'!$G16</f>
        <v>0.0885201923076923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0.202977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0.202977</v>
      </c>
      <c r="S17" s="1">
        <v>0.205696</v>
      </c>
      <c r="T17" s="1">
        <v>1</v>
      </c>
      <c r="U17" s="1">
        <v>1</v>
      </c>
      <c r="V17" s="1">
        <v>1</v>
      </c>
      <c r="W17" s="1">
        <v>0.202977</v>
      </c>
      <c r="X17" s="1">
        <v>0.206366</v>
      </c>
      <c r="Y17" s="1">
        <v>1</v>
      </c>
      <c r="Z17" s="1">
        <v>1</v>
      </c>
      <c r="AA17" s="1">
        <v>1</v>
      </c>
      <c r="AB17" s="1">
        <v>0.202977</v>
      </c>
      <c r="AC17" s="1">
        <v>0.206475</v>
      </c>
      <c r="AD17" s="1">
        <v>1</v>
      </c>
      <c r="AE17" s="1">
        <f>ABS(S17-'true value and the measurement'!$F17)</f>
        <v>0.00189899999999998</v>
      </c>
      <c r="AF17" s="1">
        <f>ABS(X17-'true value and the measurement'!$F17)</f>
        <v>0.00256899999999999</v>
      </c>
      <c r="AG17" s="1">
        <f>ABS(AC17-'true value and the measurement'!$F17)</f>
        <v>0.00267799999999999</v>
      </c>
      <c r="AH17" s="8">
        <f>(AE17)/'true value and the measurement'!$G17</f>
        <v>0.55219540564117</v>
      </c>
      <c r="AI17" s="8">
        <f>(AF17)/'true value and the measurement'!$G17</f>
        <v>0.747019482407673</v>
      </c>
      <c r="AJ17" s="8">
        <f>(AG17)/'true value and the measurement'!$G17</f>
        <v>0.778714742657745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-0.940397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-0.940397</v>
      </c>
      <c r="S18" s="1">
        <v>-0.943455</v>
      </c>
      <c r="T18" s="1">
        <v>1</v>
      </c>
      <c r="U18" s="1">
        <v>2</v>
      </c>
      <c r="V18" s="1">
        <v>2</v>
      </c>
      <c r="W18" s="1">
        <v>-0.940397</v>
      </c>
      <c r="X18" s="1">
        <v>-0.942177</v>
      </c>
      <c r="Y18" s="1">
        <v>1</v>
      </c>
      <c r="Z18" s="1">
        <v>2</v>
      </c>
      <c r="AA18" s="1">
        <v>2</v>
      </c>
      <c r="AB18" s="1">
        <v>-0.940397</v>
      </c>
      <c r="AC18" s="1">
        <v>-0.945034</v>
      </c>
      <c r="AD18" s="1">
        <v>1</v>
      </c>
      <c r="AE18" s="1">
        <f>ABS(S18-'true value and the measurement'!$F18)</f>
        <v>0.0014550000000001</v>
      </c>
      <c r="AF18" s="1">
        <f>ABS(X18-'true value and the measurement'!$F18)</f>
        <v>0.000177000000000094</v>
      </c>
      <c r="AG18" s="1">
        <f>ABS(AC18-'true value and the measurement'!$F18)</f>
        <v>0.00303400000000009</v>
      </c>
      <c r="AH18" s="8">
        <f>(AE18)/'true value and the measurement'!$G18</f>
        <v>0.174043062200968</v>
      </c>
      <c r="AI18" s="8">
        <f>(AF18)/'true value and the measurement'!$G18</f>
        <v>0.021172248803839</v>
      </c>
      <c r="AJ18" s="8">
        <f>(AG18)/'true value and the measurement'!$G18</f>
        <v>0.362918660287092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0.049195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0.049195</v>
      </c>
      <c r="S19" s="1">
        <v>0.0509317</v>
      </c>
      <c r="T19" s="1">
        <v>1</v>
      </c>
      <c r="U19" s="1">
        <v>2</v>
      </c>
      <c r="V19" s="1">
        <v>2</v>
      </c>
      <c r="W19" s="1">
        <v>0.049195</v>
      </c>
      <c r="X19" s="1">
        <v>0.0510567</v>
      </c>
      <c r="Y19" s="1">
        <v>1</v>
      </c>
      <c r="Z19" s="1">
        <v>2</v>
      </c>
      <c r="AA19" s="1">
        <v>2</v>
      </c>
      <c r="AB19" s="1">
        <v>0.049195</v>
      </c>
      <c r="AC19" s="1">
        <v>0.0515994</v>
      </c>
      <c r="AD19" s="1">
        <v>1</v>
      </c>
      <c r="AE19" s="1">
        <f>ABS(S19-'true value and the measurement'!$F19)</f>
        <v>0.00198429999999999</v>
      </c>
      <c r="AF19" s="1">
        <f>ABS(X19-'true value and the measurement'!$F19)</f>
        <v>0.0018593</v>
      </c>
      <c r="AG19" s="1">
        <f>ABS(AC19-'true value and the measurement'!$F19)</f>
        <v>0.0013166</v>
      </c>
      <c r="AH19" s="8">
        <f>(AE19)/'true value and the measurement'!$G19</f>
        <v>0.815577476366623</v>
      </c>
      <c r="AI19" s="8">
        <f>(AF19)/'true value and the measurement'!$G19</f>
        <v>0.764200575421291</v>
      </c>
      <c r="AJ19" s="8">
        <f>(AG19)/'true value and the measurement'!$G19</f>
        <v>0.541142622277025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0.184453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0.184453</v>
      </c>
      <c r="S20" s="1">
        <v>0.18416</v>
      </c>
      <c r="T20" s="1">
        <v>1</v>
      </c>
      <c r="U20" s="1">
        <v>3</v>
      </c>
      <c r="V20" s="1">
        <v>3</v>
      </c>
      <c r="W20" s="1">
        <v>0.184453</v>
      </c>
      <c r="X20" s="1">
        <v>0.184702</v>
      </c>
      <c r="Y20" s="1">
        <v>1</v>
      </c>
      <c r="Z20" s="1">
        <v>3</v>
      </c>
      <c r="AA20" s="1">
        <v>3</v>
      </c>
      <c r="AB20" s="1">
        <v>0.184453</v>
      </c>
      <c r="AC20" s="1">
        <v>0.184777</v>
      </c>
      <c r="AD20" s="1">
        <v>1</v>
      </c>
      <c r="AE20" s="1">
        <f>ABS(S20-'true value and the measurement'!$F20)</f>
        <v>0.00115999999999999</v>
      </c>
      <c r="AF20" s="1">
        <f>ABS(X20-'true value and the measurement'!$F20)</f>
        <v>0.00170200000000001</v>
      </c>
      <c r="AG20" s="1">
        <f>ABS(AC20-'true value and the measurement'!$F20)</f>
        <v>0.001777</v>
      </c>
      <c r="AH20" s="8">
        <f>(AE20)/'true value and the measurement'!$G20</f>
        <v>0.35151515151515</v>
      </c>
      <c r="AI20" s="8">
        <f>(AF20)/'true value and the measurement'!$G20</f>
        <v>0.515757575757579</v>
      </c>
      <c r="AJ20" s="8">
        <f>(AG20)/'true value and the measurement'!$G20</f>
        <v>0.538484848484849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0.30723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0.30723</v>
      </c>
      <c r="S21" s="1">
        <v>0.30711</v>
      </c>
      <c r="T21" s="1">
        <v>1</v>
      </c>
      <c r="U21" s="1">
        <v>3</v>
      </c>
      <c r="V21" s="1">
        <v>3</v>
      </c>
      <c r="W21" s="1">
        <v>0.30723</v>
      </c>
      <c r="X21" s="1">
        <v>0.308097</v>
      </c>
      <c r="Y21" s="1">
        <v>1</v>
      </c>
      <c r="Z21" s="1">
        <v>3</v>
      </c>
      <c r="AA21" s="1">
        <v>3</v>
      </c>
      <c r="AB21" s="1">
        <v>0.30723</v>
      </c>
      <c r="AC21" s="1">
        <v>0.312329</v>
      </c>
      <c r="AD21" s="1">
        <v>1</v>
      </c>
      <c r="AE21" s="1">
        <f>ABS(S21-'true value and the measurement'!$F21)</f>
        <v>0.00237799999999999</v>
      </c>
      <c r="AF21" s="1">
        <f>ABS(X21-'true value and the measurement'!$F21)</f>
        <v>0.00139099999999998</v>
      </c>
      <c r="AG21" s="1">
        <f>ABS(AC21-'true value and the measurement'!$F21)</f>
        <v>0.00284100000000004</v>
      </c>
      <c r="AH21" s="8">
        <f>(AE21)/'true value and the measurement'!$G21</f>
        <v>0.573980207579047</v>
      </c>
      <c r="AI21" s="8">
        <f>(AF21)/'true value and the measurement'!$G21</f>
        <v>0.335747043205401</v>
      </c>
      <c r="AJ21" s="8">
        <f>(AG21)/'true value and the measurement'!$G21</f>
        <v>0.685734974656055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-0.079581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-0.079581</v>
      </c>
      <c r="S22" s="1">
        <v>-0.0825024</v>
      </c>
      <c r="T22" s="1">
        <v>1</v>
      </c>
      <c r="U22" s="1">
        <v>4</v>
      </c>
      <c r="V22" s="1">
        <v>4</v>
      </c>
      <c r="W22" s="1">
        <v>-0.079581</v>
      </c>
      <c r="X22" s="1">
        <v>-0.079581</v>
      </c>
      <c r="Y22" s="1">
        <v>1</v>
      </c>
      <c r="Z22" s="1">
        <v>4</v>
      </c>
      <c r="AA22" s="1">
        <v>4</v>
      </c>
      <c r="AB22" s="1">
        <v>-0.079581</v>
      </c>
      <c r="AC22" s="1">
        <v>-0.0793757</v>
      </c>
      <c r="AD22" s="1">
        <v>1</v>
      </c>
      <c r="AE22" s="1">
        <f>ABS(S22-'true value and the measurement'!$F22)</f>
        <v>0.00650240000000001</v>
      </c>
      <c r="AF22" s="1">
        <f>ABS(X22-'true value and the measurement'!$F22)</f>
        <v>0.003581</v>
      </c>
      <c r="AG22" s="1">
        <f>ABS(AC22-'true value and the measurement'!$F22)</f>
        <v>0.0033757</v>
      </c>
      <c r="AH22" s="8">
        <f>(AE22)/'true value and the measurement'!$G22</f>
        <v>2.51349052957093</v>
      </c>
      <c r="AI22" s="8">
        <f>(AF22)/'true value and the measurement'!$G22</f>
        <v>1.38422883649014</v>
      </c>
      <c r="AJ22" s="8">
        <f>(AG22)/'true value and the measurement'!$G22</f>
        <v>1.30487050637804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-0.016381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-0.016381</v>
      </c>
      <c r="S23" s="1">
        <v>-0.0208086</v>
      </c>
      <c r="T23" s="1">
        <v>1</v>
      </c>
      <c r="U23" s="1">
        <v>4</v>
      </c>
      <c r="V23" s="1">
        <v>4</v>
      </c>
      <c r="W23" s="1">
        <v>-0.016381</v>
      </c>
      <c r="X23" s="1">
        <v>-0.016381</v>
      </c>
      <c r="Y23" s="1">
        <v>1</v>
      </c>
      <c r="Z23" s="1">
        <v>4</v>
      </c>
      <c r="AA23" s="1">
        <v>4</v>
      </c>
      <c r="AB23" s="1">
        <v>-0.016381</v>
      </c>
      <c r="AC23" s="1">
        <v>-0.018106</v>
      </c>
      <c r="AD23" s="1">
        <v>1</v>
      </c>
      <c r="AE23" s="1">
        <f>ABS(S23-'true value and the measurement'!$F23)</f>
        <v>0.0048086</v>
      </c>
      <c r="AF23" s="1">
        <f>ABS(X23-'true value and the measurement'!$F23)</f>
        <v>0.000380999999999999</v>
      </c>
      <c r="AG23" s="1">
        <f>ABS(AC23-'true value and the measurement'!$F23)</f>
        <v>0.002106</v>
      </c>
      <c r="AH23" s="8">
        <f>(AE23)/'true value and the measurement'!$G23</f>
        <v>2.19871970736168</v>
      </c>
      <c r="AI23" s="8">
        <f>(AF23)/'true value and the measurement'!$G23</f>
        <v>0.174211248285322</v>
      </c>
      <c r="AJ23" s="8">
        <f>(AG23)/'true value and the measurement'!$G23</f>
        <v>0.962962962962963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-0.002919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-0.002919</v>
      </c>
      <c r="S24" s="1">
        <v>-0.00404229</v>
      </c>
      <c r="T24" s="1">
        <v>1</v>
      </c>
      <c r="U24" s="1">
        <v>5</v>
      </c>
      <c r="V24" s="1">
        <v>5</v>
      </c>
      <c r="W24" s="1">
        <v>-0.002919</v>
      </c>
      <c r="X24" s="1">
        <v>-0.00291901</v>
      </c>
      <c r="Y24" s="1">
        <v>1</v>
      </c>
      <c r="Z24" s="1">
        <v>5</v>
      </c>
      <c r="AA24" s="1">
        <v>5</v>
      </c>
      <c r="AB24" s="1">
        <v>-0.002919</v>
      </c>
      <c r="AC24" s="1">
        <v>-0.00292873</v>
      </c>
      <c r="AD24" s="1">
        <v>1</v>
      </c>
      <c r="AE24" s="1">
        <f>ABS(S24-'true value and the measurement'!$F24)</f>
        <v>0.00404229</v>
      </c>
      <c r="AF24" s="1">
        <f>ABS(X24-'true value and the measurement'!$F24)</f>
        <v>0.00291901</v>
      </c>
      <c r="AG24" s="1">
        <f>ABS(AC24-'true value and the measurement'!$F24)</f>
        <v>0.00292873</v>
      </c>
      <c r="AH24" s="8">
        <f>(AE24)/'true value and the measurement'!$G24</f>
        <v>1.94340865384615</v>
      </c>
      <c r="AI24" s="8">
        <f>(AF24)/'true value and the measurement'!$G24</f>
        <v>1.40337019230769</v>
      </c>
      <c r="AJ24" s="8">
        <f>(AG24)/'true value and the measurement'!$G24</f>
        <v>1.40804326923077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-0.000352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-0.000352</v>
      </c>
      <c r="S25" s="7">
        <v>-6.98125e-5</v>
      </c>
      <c r="T25" s="1">
        <v>1</v>
      </c>
      <c r="U25" s="1">
        <v>5</v>
      </c>
      <c r="V25" s="1">
        <v>5</v>
      </c>
      <c r="W25" s="1">
        <v>-0.000352</v>
      </c>
      <c r="X25" s="1">
        <v>-0.000351991</v>
      </c>
      <c r="Y25" s="1">
        <v>1</v>
      </c>
      <c r="Z25" s="1">
        <v>5</v>
      </c>
      <c r="AA25" s="1">
        <v>5</v>
      </c>
      <c r="AB25" s="1">
        <v>-0.000352</v>
      </c>
      <c r="AC25" s="1">
        <v>0.000114998</v>
      </c>
      <c r="AD25" s="1">
        <v>1</v>
      </c>
      <c r="AE25" s="1">
        <f>ABS(S25-'true value and the measurement'!$F25)</f>
        <v>6.98125e-5</v>
      </c>
      <c r="AF25" s="1">
        <f>ABS(X25-'true value and the measurement'!$F25)</f>
        <v>0.000351991</v>
      </c>
      <c r="AG25" s="1">
        <f>ABS(AC25-'true value and the measurement'!$F25)</f>
        <v>0.000114998</v>
      </c>
      <c r="AH25" s="8">
        <f>(AE25)/'true value and the measurement'!$G25</f>
        <v>0.0335637019230769</v>
      </c>
      <c r="AI25" s="8">
        <f>(AF25)/'true value and the measurement'!$G25</f>
        <v>0.169226442307692</v>
      </c>
      <c r="AJ25" s="8">
        <f>(AG25)/'true value and the measurement'!$G25</f>
        <v>0.0552875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-0.428672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-0.428672</v>
      </c>
      <c r="N26" s="1">
        <v>-0.486061</v>
      </c>
      <c r="O26" s="1">
        <f>N26-(-0.478)</f>
        <v>-0.00806100000000004</v>
      </c>
      <c r="P26" s="1">
        <v>-0.43468</v>
      </c>
      <c r="Q26" s="9">
        <f>P26+0.478</f>
        <v>0.04332</v>
      </c>
      <c r="S26" s="1">
        <v>-0.438316</v>
      </c>
      <c r="T26" s="1">
        <v>1</v>
      </c>
      <c r="U26" s="1">
        <v>6</v>
      </c>
      <c r="V26" s="1">
        <v>6</v>
      </c>
      <c r="W26" s="1">
        <v>-0.428672</v>
      </c>
      <c r="X26" s="1">
        <v>-0.473326</v>
      </c>
      <c r="Y26" s="1">
        <v>3</v>
      </c>
      <c r="Z26" s="1">
        <v>6</v>
      </c>
      <c r="AA26" s="1">
        <v>6</v>
      </c>
      <c r="AB26" s="1">
        <v>-0.428672</v>
      </c>
      <c r="AC26" s="1">
        <v>-0.492999</v>
      </c>
      <c r="AD26" s="1">
        <v>3</v>
      </c>
      <c r="AE26" s="1">
        <f>ABS(S26-'true value and the measurement'!$F26)</f>
        <v>0.039684</v>
      </c>
      <c r="AF26" s="1">
        <f>ABS(X26-'true value and the measurement'!$F26)</f>
        <v>0.00467399999999996</v>
      </c>
      <c r="AG26" s="1">
        <f>ABS(AC26-'true value and the measurement'!$F26)</f>
        <v>0.014999</v>
      </c>
      <c r="AH26" s="8">
        <f>(AE26)/'true value and the measurement'!$G26</f>
        <v>7.53445984431365</v>
      </c>
      <c r="AI26" s="8">
        <f>(AF26)/'true value and the measurement'!$G26</f>
        <v>0.887412189101947</v>
      </c>
      <c r="AJ26" s="8">
        <f>(AG26)/'true value and the measurement'!$G26</f>
        <v>2.84773115625594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0.053265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0.053265</v>
      </c>
      <c r="N27" s="1">
        <v>0.0509334</v>
      </c>
      <c r="O27" s="1">
        <f>N27-0.039</f>
        <v>0.0119334</v>
      </c>
      <c r="P27" s="1">
        <v>0.0524893</v>
      </c>
      <c r="Q27" s="1">
        <f>P27-0.039</f>
        <v>0.0134893</v>
      </c>
      <c r="S27" s="1">
        <v>0.0513869</v>
      </c>
      <c r="T27" s="1">
        <v>1</v>
      </c>
      <c r="U27" s="1">
        <v>6</v>
      </c>
      <c r="V27" s="1">
        <v>6</v>
      </c>
      <c r="W27" s="1">
        <v>0.053265</v>
      </c>
      <c r="X27" s="1">
        <v>0.0496546</v>
      </c>
      <c r="Y27" s="1">
        <v>1</v>
      </c>
      <c r="Z27" s="1">
        <v>6</v>
      </c>
      <c r="AA27" s="1">
        <v>6</v>
      </c>
      <c r="AB27" s="1">
        <v>0.053265</v>
      </c>
      <c r="AC27" s="1">
        <v>0.0520596</v>
      </c>
      <c r="AD27" s="1">
        <v>1</v>
      </c>
      <c r="AE27" s="1">
        <f>ABS(S27-'true value and the measurement'!$F27)</f>
        <v>0.0123869</v>
      </c>
      <c r="AF27" s="1">
        <f>ABS(X27-'true value and the measurement'!$F27)</f>
        <v>0.0106546</v>
      </c>
      <c r="AG27" s="1">
        <f>ABS(AC27-'true value and the measurement'!$F27)</f>
        <v>0.0130596</v>
      </c>
      <c r="AH27" s="8">
        <f>(AE27)/'true value and the measurement'!$G27</f>
        <v>5.29354700854701</v>
      </c>
      <c r="AI27" s="8">
        <f>(AF27)/'true value and the measurement'!$G27</f>
        <v>4.55324786324786</v>
      </c>
      <c r="AJ27" s="8">
        <f>(AG27)/'true value and the measurement'!$G27</f>
        <v>5.58102564102564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-0.092613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-0.092613</v>
      </c>
      <c r="S28" s="1">
        <v>-0.0908596</v>
      </c>
      <c r="T28" s="1">
        <v>1</v>
      </c>
      <c r="U28" s="1">
        <v>7</v>
      </c>
      <c r="V28" s="1">
        <v>7</v>
      </c>
      <c r="W28" s="1">
        <v>-0.092613</v>
      </c>
      <c r="X28" s="1">
        <v>-0.0906781</v>
      </c>
      <c r="Y28" s="1">
        <v>1</v>
      </c>
      <c r="Z28" s="1">
        <v>7</v>
      </c>
      <c r="AA28" s="1">
        <v>7</v>
      </c>
      <c r="AB28" s="1">
        <v>-0.092613</v>
      </c>
      <c r="AC28" s="1">
        <v>-0.0908535</v>
      </c>
      <c r="AD28" s="1">
        <v>1</v>
      </c>
      <c r="AE28" s="1">
        <f>ABS(S28-'true value and the measurement'!$F28)</f>
        <v>0.000859600000000002</v>
      </c>
      <c r="AF28" s="1">
        <f>ABS(X28-'true value and the measurement'!$F28)</f>
        <v>0.000678100000000001</v>
      </c>
      <c r="AG28" s="1">
        <f>ABS(AC28-'true value and the measurement'!$F28)</f>
        <v>0.000853500000000007</v>
      </c>
      <c r="AH28" s="8">
        <f>(AE28)/'true value and the measurement'!$G28</f>
        <v>0.320746268656717</v>
      </c>
      <c r="AI28" s="8">
        <f>(AF28)/'true value and the measurement'!$G28</f>
        <v>0.253022388059702</v>
      </c>
      <c r="AJ28" s="8">
        <f>(AG28)/'true value and the measurement'!$G28</f>
        <v>0.318470149253734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-0.057812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-0.057812</v>
      </c>
      <c r="S29" s="1">
        <v>-0.0580934</v>
      </c>
      <c r="T29" s="1">
        <v>1</v>
      </c>
      <c r="U29" s="1">
        <v>7</v>
      </c>
      <c r="V29" s="1">
        <v>7</v>
      </c>
      <c r="W29" s="1">
        <v>-0.057812</v>
      </c>
      <c r="X29" s="1">
        <v>-0.0581754</v>
      </c>
      <c r="Y29" s="1">
        <v>1</v>
      </c>
      <c r="Z29" s="1">
        <v>7</v>
      </c>
      <c r="AA29" s="1">
        <v>7</v>
      </c>
      <c r="AB29" s="1">
        <v>-0.057812</v>
      </c>
      <c r="AC29" s="1">
        <v>-0.0581391</v>
      </c>
      <c r="AD29" s="1">
        <v>1</v>
      </c>
      <c r="AE29" s="1">
        <f>ABS(S29-'true value and the measurement'!$F29)</f>
        <v>9.34000000000004e-5</v>
      </c>
      <c r="AF29" s="1">
        <f>ABS(X29-'true value and the measurement'!$F29)</f>
        <v>0.000175399999999999</v>
      </c>
      <c r="AG29" s="1">
        <f>ABS(AC29-'true value and the measurement'!$F29)</f>
        <v>0.000139099999999996</v>
      </c>
      <c r="AH29" s="8">
        <f>(AE29)/'true value and the measurement'!$G29</f>
        <v>0.0378597486826106</v>
      </c>
      <c r="AI29" s="8">
        <f>(AF29)/'true value and the measurement'!$G29</f>
        <v>0.071098500202675</v>
      </c>
      <c r="AJ29" s="8">
        <f>(AG29)/'true value and the measurement'!$G29</f>
        <v>0.0563842723956207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-0.033434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-0.033434</v>
      </c>
      <c r="S30" s="1">
        <v>-0.033158</v>
      </c>
      <c r="T30" s="1">
        <v>1</v>
      </c>
      <c r="U30" s="1">
        <v>8</v>
      </c>
      <c r="V30" s="1">
        <v>8</v>
      </c>
      <c r="W30" s="1">
        <v>-0.033434</v>
      </c>
      <c r="X30" s="1">
        <v>-0.033434</v>
      </c>
      <c r="Y30" s="1">
        <v>1</v>
      </c>
      <c r="Z30" s="1">
        <v>8</v>
      </c>
      <c r="AA30" s="1">
        <v>8</v>
      </c>
      <c r="AB30" s="1">
        <v>-0.033434</v>
      </c>
      <c r="AC30" s="1">
        <v>-0.0330849</v>
      </c>
      <c r="AD30" s="1">
        <v>1</v>
      </c>
      <c r="AE30" s="1">
        <f>ABS(S30-'true value and the measurement'!$F30)</f>
        <v>0.001842</v>
      </c>
      <c r="AF30" s="1">
        <f>ABS(X30-'true value and the measurement'!$F30)</f>
        <v>0.001566</v>
      </c>
      <c r="AG30" s="1">
        <f>ABS(AC30-'true value and the measurement'!$F30)</f>
        <v>0.0019151</v>
      </c>
      <c r="AH30" s="8">
        <f>(AE30)/'true value and the measurement'!$G30</f>
        <v>0.796368352788588</v>
      </c>
      <c r="AI30" s="8">
        <f>(AF30)/'true value and the measurement'!$G30</f>
        <v>0.677042801556422</v>
      </c>
      <c r="AJ30" s="8">
        <f>(AG30)/'true value and the measurement'!$G30</f>
        <v>0.827972330306962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-0.01817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-0.01817</v>
      </c>
      <c r="S31" s="1">
        <v>-0.0186457</v>
      </c>
      <c r="T31" s="1">
        <v>1</v>
      </c>
      <c r="U31" s="1">
        <v>8</v>
      </c>
      <c r="V31" s="1">
        <v>8</v>
      </c>
      <c r="W31" s="1">
        <v>-0.01817</v>
      </c>
      <c r="X31" s="1">
        <v>-0.01817</v>
      </c>
      <c r="Y31" s="1">
        <v>1</v>
      </c>
      <c r="Z31" s="1">
        <v>8</v>
      </c>
      <c r="AA31" s="1">
        <v>8</v>
      </c>
      <c r="AB31" s="1">
        <v>-0.01817</v>
      </c>
      <c r="AC31" s="1">
        <v>-0.0184639</v>
      </c>
      <c r="AD31" s="1">
        <v>1</v>
      </c>
      <c r="AE31" s="1">
        <f>ABS(S31-'true value and the measurement'!$F31)</f>
        <v>0.000645700000000003</v>
      </c>
      <c r="AF31" s="1">
        <f>ABS(X31-'true value and the measurement'!$F31)</f>
        <v>0.00017</v>
      </c>
      <c r="AG31" s="1">
        <f>ABS(AC31-'true value and the measurement'!$F31)</f>
        <v>0.0004639</v>
      </c>
      <c r="AH31" s="8">
        <f>(AE31)/'true value and the measurement'!$G31</f>
        <v>0.293500000000001</v>
      </c>
      <c r="AI31" s="8">
        <f>(AF31)/'true value and the measurement'!$G31</f>
        <v>0.0772727272727273</v>
      </c>
      <c r="AJ31" s="8">
        <f>(AG31)/'true value and the measurement'!$G31</f>
        <v>0.210863636363636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-0.295218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-0.295218</v>
      </c>
      <c r="S32" s="1">
        <v>-0.294111</v>
      </c>
      <c r="T32" s="1">
        <v>1</v>
      </c>
      <c r="U32" s="1">
        <v>9</v>
      </c>
      <c r="V32" s="1">
        <v>9</v>
      </c>
      <c r="W32" s="1">
        <v>-0.295218</v>
      </c>
      <c r="X32" s="1">
        <v>-0.292452</v>
      </c>
      <c r="Y32" s="1">
        <v>1</v>
      </c>
      <c r="Z32" s="1">
        <v>9</v>
      </c>
      <c r="AA32" s="1">
        <v>9</v>
      </c>
      <c r="AB32" s="1">
        <v>-0.295218</v>
      </c>
      <c r="AC32" s="1">
        <v>-0.291542</v>
      </c>
      <c r="AD32" s="1">
        <v>1</v>
      </c>
      <c r="AE32" s="1">
        <f>ABS(S32-'true value and the measurement'!$F32)</f>
        <v>0.000888999999999973</v>
      </c>
      <c r="AF32" s="1">
        <f>ABS(X32-'true value and the measurement'!$F32)</f>
        <v>0.00254799999999999</v>
      </c>
      <c r="AG32" s="1">
        <f>ABS(AC32-'true value and the measurement'!$F32)</f>
        <v>0.00345799999999996</v>
      </c>
      <c r="AH32" s="8">
        <f>(AE32)/'true value and the measurement'!$G32</f>
        <v>0.219668890536193</v>
      </c>
      <c r="AI32" s="8">
        <f>(AF32)/'true value and the measurement'!$G32</f>
        <v>0.629602174450209</v>
      </c>
      <c r="AJ32" s="8">
        <f>(AG32)/'true value and the measurement'!$G32</f>
        <v>0.854460093896704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-0.170331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-0.170331</v>
      </c>
      <c r="S33" s="1">
        <v>-0.16862</v>
      </c>
      <c r="T33" s="1">
        <v>1</v>
      </c>
      <c r="U33" s="1">
        <v>9</v>
      </c>
      <c r="V33" s="1">
        <v>9</v>
      </c>
      <c r="W33" s="1">
        <v>-0.170331</v>
      </c>
      <c r="X33" s="1">
        <v>-0.167941</v>
      </c>
      <c r="Y33" s="1">
        <v>1</v>
      </c>
      <c r="Z33" s="1">
        <v>9</v>
      </c>
      <c r="AA33" s="1">
        <v>9</v>
      </c>
      <c r="AB33" s="1">
        <v>-0.170331</v>
      </c>
      <c r="AC33" s="1">
        <v>-0.167693</v>
      </c>
      <c r="AD33" s="1">
        <v>1</v>
      </c>
      <c r="AE33" s="1">
        <f>ABS(S33-'true value and the measurement'!$F33)</f>
        <v>0.00261999999999998</v>
      </c>
      <c r="AF33" s="1">
        <f>ABS(X33-'true value and the measurement'!$F33)</f>
        <v>0.001941</v>
      </c>
      <c r="AG33" s="1">
        <f>ABS(AC33-'true value and the measurement'!$F33)</f>
        <v>0.001693</v>
      </c>
      <c r="AH33" s="8">
        <f>(AE33)/'true value and the measurement'!$G33</f>
        <v>0.822089739566986</v>
      </c>
      <c r="AI33" s="8">
        <f>(AF33)/'true value and the measurement'!$G33</f>
        <v>0.609036711641041</v>
      </c>
      <c r="AJ33" s="8">
        <f>(AG33)/'true value and the measurement'!$G33</f>
        <v>0.53122058362096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-0.059132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-0.059132</v>
      </c>
      <c r="S34" s="1">
        <v>-0.059712</v>
      </c>
      <c r="T34" s="1">
        <v>1</v>
      </c>
      <c r="U34" s="1">
        <v>10</v>
      </c>
      <c r="V34" s="1">
        <v>10</v>
      </c>
      <c r="W34" s="1">
        <v>-0.059132</v>
      </c>
      <c r="X34" s="1">
        <v>-0.0592055</v>
      </c>
      <c r="Y34" s="1">
        <v>1</v>
      </c>
      <c r="Z34" s="1">
        <v>10</v>
      </c>
      <c r="AA34" s="1">
        <v>10</v>
      </c>
      <c r="AB34" s="1">
        <v>-0.059132</v>
      </c>
      <c r="AC34" s="1">
        <v>-0.0592986</v>
      </c>
      <c r="AD34" s="1">
        <v>1</v>
      </c>
      <c r="AE34" s="1">
        <f>ABS(S34-'true value and the measurement'!$F34)</f>
        <v>0.001288</v>
      </c>
      <c r="AF34" s="1">
        <f>ABS(X34-'true value and the measurement'!$F34)</f>
        <v>0.0017945</v>
      </c>
      <c r="AG34" s="1">
        <f>ABS(AC34-'true value and the measurement'!$F34)</f>
        <v>0.0017014</v>
      </c>
      <c r="AH34" s="8">
        <f>(AE34)/'true value and the measurement'!$G34</f>
        <v>0.517893043827904</v>
      </c>
      <c r="AI34" s="8">
        <f>(AF34)/'true value and the measurement'!$G34</f>
        <v>0.721552070767993</v>
      </c>
      <c r="AJ34" s="8">
        <f>(AG34)/'true value and the measurement'!$G34</f>
        <v>0.68411741053478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-0.014323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-0.014323</v>
      </c>
      <c r="S35" s="1">
        <v>-0.0156959</v>
      </c>
      <c r="T35" s="1">
        <v>1</v>
      </c>
      <c r="U35" s="1">
        <v>10</v>
      </c>
      <c r="V35" s="1">
        <v>10</v>
      </c>
      <c r="W35" s="1">
        <v>-0.014323</v>
      </c>
      <c r="X35" s="1">
        <v>-0.0155562</v>
      </c>
      <c r="Y35" s="1">
        <v>1</v>
      </c>
      <c r="Z35" s="1">
        <v>10</v>
      </c>
      <c r="AA35" s="1">
        <v>10</v>
      </c>
      <c r="AB35" s="1">
        <v>-0.014323</v>
      </c>
      <c r="AC35" s="1">
        <v>-0.0156001</v>
      </c>
      <c r="AD35" s="1">
        <v>1</v>
      </c>
      <c r="AE35" s="1">
        <f>ABS(S35-'true value and the measurement'!$F35)</f>
        <v>0.000304100000000002</v>
      </c>
      <c r="AF35" s="1">
        <f>ABS(X35-'true value and the measurement'!$F35)</f>
        <v>0.000443800000000001</v>
      </c>
      <c r="AG35" s="1">
        <f>ABS(AC35-'true value and the measurement'!$F35)</f>
        <v>0.0003999</v>
      </c>
      <c r="AH35" s="8">
        <f>(AE35)/'true value and the measurement'!$G35</f>
        <v>0.139048925468679</v>
      </c>
      <c r="AI35" s="8">
        <f>(AF35)/'true value and the measurement'!$G35</f>
        <v>0.202926383173297</v>
      </c>
      <c r="AJ35" s="8">
        <f>(AG35)/'true value and the measurement'!$G35</f>
        <v>0.182853223593964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-0.114905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-0.114905</v>
      </c>
      <c r="S36" s="1">
        <v>-0.115482</v>
      </c>
      <c r="T36" s="1">
        <v>1</v>
      </c>
      <c r="U36" s="1">
        <v>11</v>
      </c>
      <c r="V36" s="1">
        <v>11</v>
      </c>
      <c r="W36" s="1">
        <v>-0.114905</v>
      </c>
      <c r="X36" s="1">
        <v>-0.114216</v>
      </c>
      <c r="Y36" s="1">
        <v>1</v>
      </c>
      <c r="Z36" s="1">
        <v>11</v>
      </c>
      <c r="AA36" s="1">
        <v>11</v>
      </c>
      <c r="AB36" s="1">
        <v>-0.114905</v>
      </c>
      <c r="AC36" s="1">
        <v>-0.114369</v>
      </c>
      <c r="AD36" s="1">
        <v>1</v>
      </c>
      <c r="AE36" s="1">
        <f>ABS(S36-'true value and the measurement'!$F36)</f>
        <v>0.003482</v>
      </c>
      <c r="AF36" s="1">
        <f>ABS(X36-'true value and the measurement'!$F36)</f>
        <v>0.002216</v>
      </c>
      <c r="AG36" s="1">
        <f>ABS(AC36-'true value and the measurement'!$F36)</f>
        <v>0.002369</v>
      </c>
      <c r="AH36" s="8">
        <f>(AE36)/'true value and the measurement'!$G36</f>
        <v>1.23169437566325</v>
      </c>
      <c r="AI36" s="8">
        <f>(AF36)/'true value and the measurement'!$G36</f>
        <v>0.783869826671382</v>
      </c>
      <c r="AJ36" s="8">
        <f>(AG36)/'true value and the measurement'!$G36</f>
        <v>0.837990802971346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0.108389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0.108389</v>
      </c>
      <c r="S37" s="1">
        <v>0.106448</v>
      </c>
      <c r="T37" s="1">
        <v>1</v>
      </c>
      <c r="U37" s="1">
        <v>11</v>
      </c>
      <c r="V37" s="1">
        <v>11</v>
      </c>
      <c r="W37" s="1">
        <v>0.108389</v>
      </c>
      <c r="X37" s="1">
        <v>0.106925</v>
      </c>
      <c r="Y37" s="1">
        <v>1</v>
      </c>
      <c r="Z37" s="1">
        <v>11</v>
      </c>
      <c r="AA37" s="1">
        <v>11</v>
      </c>
      <c r="AB37" s="1">
        <v>0.108389</v>
      </c>
      <c r="AC37" s="1">
        <v>0.106688</v>
      </c>
      <c r="AD37" s="1">
        <v>1</v>
      </c>
      <c r="AE37" s="1">
        <f>ABS(S37-'true value and the measurement'!$F37)</f>
        <v>0.000560000000000005</v>
      </c>
      <c r="AF37" s="1">
        <f>ABS(X37-'true value and the measurement'!$F37)</f>
        <v>0.00103700000000001</v>
      </c>
      <c r="AG37" s="1">
        <f>ABS(AC37-'true value and the measurement'!$F37)</f>
        <v>0.000800000000000009</v>
      </c>
      <c r="AH37" s="8">
        <f>(AE37)/'true value and the measurement'!$G37</f>
        <v>0.20100502512563</v>
      </c>
      <c r="AI37" s="8">
        <f>(AF37)/'true value and the measurement'!$G37</f>
        <v>0.372218234027283</v>
      </c>
      <c r="AJ37" s="8">
        <f>(AG37)/'true value and the measurement'!$G37</f>
        <v>0.287150035893758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-0.13811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-0.13811</v>
      </c>
      <c r="S38" s="1">
        <v>-0.137826</v>
      </c>
      <c r="T38" s="1">
        <v>1</v>
      </c>
      <c r="U38" s="1">
        <v>12</v>
      </c>
      <c r="V38" s="1">
        <v>12</v>
      </c>
      <c r="W38" s="1">
        <v>-0.13811</v>
      </c>
      <c r="X38" s="1">
        <v>-0.137013</v>
      </c>
      <c r="Y38" s="1">
        <v>1</v>
      </c>
      <c r="Z38" s="1">
        <v>12</v>
      </c>
      <c r="AA38" s="1">
        <v>12</v>
      </c>
      <c r="AB38" s="1">
        <v>-0.13811</v>
      </c>
      <c r="AC38" s="1">
        <v>-0.136958</v>
      </c>
      <c r="AD38" s="1">
        <v>1</v>
      </c>
      <c r="AE38" s="1">
        <f>ABS(S38-'true value and the measurement'!$F38)</f>
        <v>0.002826</v>
      </c>
      <c r="AF38" s="1">
        <f>ABS(X38-'true value and the measurement'!$F38)</f>
        <v>0.00201299999999999</v>
      </c>
      <c r="AG38" s="1">
        <f>ABS(AC38-'true value and the measurement'!$F38)</f>
        <v>0.00195799999999999</v>
      </c>
      <c r="AH38" s="8">
        <f>(AE38)/'true value and the measurement'!$G38</f>
        <v>0.948322147651005</v>
      </c>
      <c r="AI38" s="8">
        <f>(AF38)/'true value and the measurement'!$G38</f>
        <v>0.675503355704694</v>
      </c>
      <c r="AJ38" s="8">
        <f>(AG38)/'true value and the measurement'!$G38</f>
        <v>0.657046979865768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-0.06017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-0.06017</v>
      </c>
      <c r="S39" s="1">
        <v>-0.0594685</v>
      </c>
      <c r="T39" s="1">
        <v>1</v>
      </c>
      <c r="U39" s="1">
        <v>12</v>
      </c>
      <c r="V39" s="1">
        <v>12</v>
      </c>
      <c r="W39" s="1">
        <v>-0.06017</v>
      </c>
      <c r="X39" s="1">
        <v>-0.0594123</v>
      </c>
      <c r="Y39" s="1">
        <v>1</v>
      </c>
      <c r="Z39" s="1">
        <v>12</v>
      </c>
      <c r="AA39" s="1">
        <v>12</v>
      </c>
      <c r="AB39" s="1">
        <v>-0.06017</v>
      </c>
      <c r="AC39" s="1">
        <v>-0.0595525</v>
      </c>
      <c r="AD39" s="1">
        <v>1</v>
      </c>
      <c r="AE39" s="1">
        <f>ABS(S39-'true value and the measurement'!$F39)</f>
        <v>0.0014685</v>
      </c>
      <c r="AF39" s="1">
        <f>ABS(X39-'true value and the measurement'!$F39)</f>
        <v>0.0014123</v>
      </c>
      <c r="AG39" s="1">
        <f>ABS(AC39-'true value and the measurement'!$F39)</f>
        <v>0.0015525</v>
      </c>
      <c r="AH39" s="8">
        <f>(AE39)/'true value and the measurement'!$G39</f>
        <v>0.595257397648965</v>
      </c>
      <c r="AI39" s="8">
        <f>(AF39)/'true value and the measurement'!$G39</f>
        <v>0.572476692338872</v>
      </c>
      <c r="AJ39" s="8">
        <f>(AG39)/'true value and the measurement'!$G39</f>
        <v>0.629306850425618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-0.151565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-0.151565</v>
      </c>
      <c r="S40" s="1">
        <v>-0.152442</v>
      </c>
      <c r="T40" s="1">
        <v>1</v>
      </c>
      <c r="U40" s="1">
        <v>13</v>
      </c>
      <c r="V40" s="1">
        <v>13</v>
      </c>
      <c r="W40" s="1">
        <v>-0.151565</v>
      </c>
      <c r="X40" s="1">
        <v>-0.152158</v>
      </c>
      <c r="Y40" s="1">
        <v>1</v>
      </c>
      <c r="Z40" s="1">
        <v>13</v>
      </c>
      <c r="AA40" s="1">
        <v>13</v>
      </c>
      <c r="AB40" s="1">
        <v>-0.151565</v>
      </c>
      <c r="AC40" s="1">
        <v>-0.15239</v>
      </c>
      <c r="AD40" s="1">
        <v>1</v>
      </c>
      <c r="AE40" s="1">
        <f>ABS(S40-'true value and the measurement'!$F40)</f>
        <v>0.003442</v>
      </c>
      <c r="AF40" s="1">
        <f>ABS(X40-'true value and the measurement'!$F40)</f>
        <v>0.00315799999999999</v>
      </c>
      <c r="AG40" s="1">
        <f>ABS(AC40-'true value and the measurement'!$F40)</f>
        <v>0.00339</v>
      </c>
      <c r="AH40" s="8">
        <f>(AE40)/'true value and the measurement'!$G40</f>
        <v>1.12007809957696</v>
      </c>
      <c r="AI40" s="8">
        <f>(AF40)/'true value and the measurement'!$G40</f>
        <v>1.02766026684022</v>
      </c>
      <c r="AJ40" s="8">
        <f>(AG40)/'true value and the measurement'!$G40</f>
        <v>1.10315652456883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-0.048479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-0.048479</v>
      </c>
      <c r="S41" s="1">
        <v>-0.0494084</v>
      </c>
      <c r="T41" s="1">
        <v>1</v>
      </c>
      <c r="U41" s="1">
        <v>13</v>
      </c>
      <c r="V41" s="1">
        <v>13</v>
      </c>
      <c r="W41" s="1">
        <v>-0.048479</v>
      </c>
      <c r="X41" s="1">
        <v>-0.0492838</v>
      </c>
      <c r="Y41" s="1">
        <v>1</v>
      </c>
      <c r="Z41" s="1">
        <v>13</v>
      </c>
      <c r="AA41" s="1">
        <v>13</v>
      </c>
      <c r="AB41" s="1">
        <v>-0.048479</v>
      </c>
      <c r="AC41" s="1">
        <v>-0.0494877</v>
      </c>
      <c r="AD41" s="1">
        <v>1</v>
      </c>
      <c r="AE41" s="1">
        <f>ABS(S41-'true value and the measurement'!$F41)</f>
        <v>0.000591600000000005</v>
      </c>
      <c r="AF41" s="1">
        <f>ABS(X41-'true value and the measurement'!$F41)</f>
        <v>0.0007162</v>
      </c>
      <c r="AG41" s="1">
        <f>ABS(AC41-'true value and the measurement'!$F41)</f>
        <v>0.0005123</v>
      </c>
      <c r="AH41" s="8">
        <f>(AE41)/'true value and the measurement'!$G41</f>
        <v>0.245171985080814</v>
      </c>
      <c r="AI41" s="8">
        <f>(AF41)/'true value and the measurement'!$G41</f>
        <v>0.29680895151264</v>
      </c>
      <c r="AJ41" s="8">
        <f>(AG41)/'true value and the measurement'!$G41</f>
        <v>0.212308329879818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1.564432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1.56443</v>
      </c>
      <c r="S42" s="1">
        <v>1.55291</v>
      </c>
      <c r="T42" s="1">
        <v>1</v>
      </c>
      <c r="U42" s="1">
        <v>14</v>
      </c>
      <c r="V42" s="1">
        <v>3</v>
      </c>
      <c r="W42" s="1">
        <v>1.56443</v>
      </c>
      <c r="X42" s="1">
        <v>1.57096</v>
      </c>
      <c r="Y42" s="1">
        <v>1</v>
      </c>
      <c r="Z42" s="1">
        <v>14</v>
      </c>
      <c r="AA42" s="1">
        <v>3</v>
      </c>
      <c r="AB42" s="1">
        <v>1.56443</v>
      </c>
      <c r="AC42" s="1">
        <v>1.58704</v>
      </c>
      <c r="AD42" s="1">
        <v>1</v>
      </c>
      <c r="AE42" s="1">
        <f>ABS(S42-'true value and the measurement'!$F42)</f>
        <v>0.016632</v>
      </c>
      <c r="AF42" s="1">
        <f>ABS(X42-'true value and the measurement'!$F42)</f>
        <v>0.00141799999999992</v>
      </c>
      <c r="AG42" s="1">
        <f>ABS(AC42-'true value and the measurement'!$F42)</f>
        <v>0.017498</v>
      </c>
      <c r="AH42" s="8">
        <f>(AE42)/'true value and the measurement'!$G42</f>
        <v>1.32589285714286</v>
      </c>
      <c r="AI42" s="8">
        <f>(AF42)/'true value and the measurement'!$G42</f>
        <v>0.113042091836728</v>
      </c>
      <c r="AJ42" s="8">
        <f>(AG42)/'true value and the measurement'!$G42</f>
        <v>1.39492984693878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-0.205409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-0.205409</v>
      </c>
      <c r="S43" s="1">
        <v>-0.208408</v>
      </c>
      <c r="T43" s="1">
        <v>1</v>
      </c>
      <c r="U43" s="1">
        <v>14</v>
      </c>
      <c r="V43" s="1">
        <v>3</v>
      </c>
      <c r="W43" s="1">
        <v>-0.205409</v>
      </c>
      <c r="X43" s="1">
        <v>-0.207046</v>
      </c>
      <c r="Y43" s="1">
        <v>1</v>
      </c>
      <c r="Z43" s="1">
        <v>14</v>
      </c>
      <c r="AA43" s="1">
        <v>3</v>
      </c>
      <c r="AB43" s="1">
        <v>-0.205409</v>
      </c>
      <c r="AC43" s="1">
        <v>-0.207873</v>
      </c>
      <c r="AD43" s="1">
        <v>1</v>
      </c>
      <c r="AE43" s="1">
        <f>ABS(S43-'true value and the measurement'!$F43)</f>
        <v>0.00419800000000001</v>
      </c>
      <c r="AF43" s="1">
        <f>ABS(X43-'true value and the measurement'!$F43)</f>
        <v>0.00283600000000001</v>
      </c>
      <c r="AG43" s="1">
        <f>ABS(AC43-'true value and the measurement'!$F43)</f>
        <v>0.003663</v>
      </c>
      <c r="AH43" s="8">
        <f>(AE43)/'true value and the measurement'!$G43</f>
        <v>1.21999418773613</v>
      </c>
      <c r="AI43" s="8">
        <f>(AF43)/'true value and the measurement'!$G43</f>
        <v>0.824179017727406</v>
      </c>
      <c r="AJ43" s="8">
        <f>(AG43)/'true value and the measurement'!$G43</f>
        <v>1.06451612903226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0.731397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0.731397</v>
      </c>
      <c r="S44" s="1">
        <v>0.729625</v>
      </c>
      <c r="T44" s="1">
        <v>1</v>
      </c>
      <c r="U44" s="1">
        <v>3</v>
      </c>
      <c r="V44" s="1">
        <v>2</v>
      </c>
      <c r="W44" s="1">
        <v>0.731397</v>
      </c>
      <c r="X44" s="1">
        <v>0.733369</v>
      </c>
      <c r="Y44" s="1">
        <v>1</v>
      </c>
      <c r="Z44" s="1">
        <v>3</v>
      </c>
      <c r="AA44" s="1">
        <v>2</v>
      </c>
      <c r="AB44" s="1">
        <v>0.731397</v>
      </c>
      <c r="AC44" s="1">
        <v>0.738038</v>
      </c>
      <c r="AD44" s="1">
        <v>1</v>
      </c>
      <c r="AE44" s="1">
        <f>ABS(S44-'true value and the measurement'!$F44)</f>
        <v>0.00336599999999998</v>
      </c>
      <c r="AF44" s="1">
        <f>ABS(X44-'true value and the measurement'!$F44)</f>
        <v>0.0003780000000001</v>
      </c>
      <c r="AG44" s="1">
        <f>ABS(AC44-'true value and the measurement'!$F44)</f>
        <v>0.00504700000000002</v>
      </c>
      <c r="AH44" s="8">
        <f>(AE44)/'true value and the measurement'!$G44</f>
        <v>0.483134778240273</v>
      </c>
      <c r="AI44" s="8">
        <f>(AF44)/'true value and the measurement'!$G44</f>
        <v>0.0542557772355534</v>
      </c>
      <c r="AJ44" s="8">
        <f>(AG44)/'true value and the measurement'!$G44</f>
        <v>0.724415099755996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0.035107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0.035107</v>
      </c>
      <c r="S45" s="1">
        <v>0.0349651</v>
      </c>
      <c r="T45" s="1">
        <v>1</v>
      </c>
      <c r="U45" s="1">
        <v>3</v>
      </c>
      <c r="V45" s="1">
        <v>2</v>
      </c>
      <c r="W45" s="1">
        <v>0.035107</v>
      </c>
      <c r="X45" s="1">
        <v>0.0352468</v>
      </c>
      <c r="Y45" s="1">
        <v>1</v>
      </c>
      <c r="Z45" s="1">
        <v>3</v>
      </c>
      <c r="AA45" s="1">
        <v>2</v>
      </c>
      <c r="AB45" s="1">
        <v>0.035107</v>
      </c>
      <c r="AC45" s="1">
        <v>0.035625</v>
      </c>
      <c r="AD45" s="1">
        <v>1</v>
      </c>
      <c r="AE45" s="1">
        <f>ABS(S45-'true value and the measurement'!$F45)</f>
        <v>0.000576899999999998</v>
      </c>
      <c r="AF45" s="1">
        <f>ABS(X45-'true value and the measurement'!$F45)</f>
        <v>0.000295199999999995</v>
      </c>
      <c r="AG45" s="1">
        <f>ABS(AC45-'true value and the measurement'!$F45)</f>
        <v>8.29999999999997e-5</v>
      </c>
      <c r="AH45" s="8">
        <f>(AE45)/'true value and the measurement'!$G45</f>
        <v>0.248985757444971</v>
      </c>
      <c r="AI45" s="8">
        <f>(AF45)/'true value and the measurement'!$G45</f>
        <v>0.127406128614586</v>
      </c>
      <c r="AJ45" s="8">
        <f>(AG45)/'true value and the measurement'!$G45</f>
        <v>0.0358221838584375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0.558825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0.558825</v>
      </c>
      <c r="S46" s="1">
        <v>0.553974</v>
      </c>
      <c r="T46" s="1">
        <v>1</v>
      </c>
      <c r="U46" s="1">
        <v>3</v>
      </c>
      <c r="V46" s="1">
        <v>6</v>
      </c>
      <c r="W46" s="1">
        <v>0.558825</v>
      </c>
      <c r="X46" s="1">
        <v>0.562978</v>
      </c>
      <c r="Y46" s="1">
        <v>1</v>
      </c>
      <c r="Z46" s="1">
        <v>3</v>
      </c>
      <c r="AA46" s="1">
        <v>6</v>
      </c>
      <c r="AB46" s="1">
        <v>0.558825</v>
      </c>
      <c r="AC46" s="1">
        <v>0.569656</v>
      </c>
      <c r="AD46" s="1">
        <v>1</v>
      </c>
      <c r="AE46" s="1">
        <f>ABS(S46-'true value and the measurement'!$F46)</f>
        <v>0.00799300000000003</v>
      </c>
      <c r="AF46" s="1">
        <f>ABS(X46-'true value and the measurement'!$F46)</f>
        <v>0.00101099999999998</v>
      </c>
      <c r="AG46" s="1">
        <f>ABS(AC46-'true value and the measurement'!$F46)</f>
        <v>0.00768900000000006</v>
      </c>
      <c r="AH46" s="8">
        <f>(AE46)/'true value and the measurement'!$G46</f>
        <v>1.37195331273602</v>
      </c>
      <c r="AI46" s="8">
        <f>(AF46)/'true value and the measurement'!$G46</f>
        <v>0.173532440782696</v>
      </c>
      <c r="AJ46" s="8">
        <f>(AG46)/'true value and the measurement'!$G46</f>
        <v>1.31977342945418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-0.011411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-0.011411</v>
      </c>
      <c r="S47" s="1">
        <v>-0.0171586</v>
      </c>
      <c r="T47" s="1">
        <v>1</v>
      </c>
      <c r="U47" s="1">
        <v>3</v>
      </c>
      <c r="V47" s="1">
        <v>6</v>
      </c>
      <c r="W47" s="1">
        <v>-0.011411</v>
      </c>
      <c r="X47" s="1">
        <v>-0.0171114</v>
      </c>
      <c r="Y47" s="1">
        <v>1</v>
      </c>
      <c r="Z47" s="1">
        <v>3</v>
      </c>
      <c r="AA47" s="1">
        <v>6</v>
      </c>
      <c r="AB47" s="1">
        <v>-0.011411</v>
      </c>
      <c r="AC47" s="1">
        <v>-0.0168449</v>
      </c>
      <c r="AD47" s="1">
        <v>1</v>
      </c>
      <c r="AE47" s="1">
        <f>ABS(S47-'true value and the measurement'!$F47)</f>
        <v>0.0028336</v>
      </c>
      <c r="AF47" s="1">
        <f>ABS(X47-'true value and the measurement'!$F47)</f>
        <v>0.0027864</v>
      </c>
      <c r="AG47" s="1">
        <f>ABS(AC47-'true value and the measurement'!$F47)</f>
        <v>0.0025199</v>
      </c>
      <c r="AH47" s="8">
        <f>(AE47)/'true value and the measurement'!$G47</f>
        <v>1.30220588235294</v>
      </c>
      <c r="AI47" s="8">
        <f>(AF47)/'true value and the measurement'!$G47</f>
        <v>1.28051470588235</v>
      </c>
      <c r="AJ47" s="8">
        <f>(AG47)/'true value and the measurement'!$G47</f>
        <v>1.15804227941176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0.752346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0.752346</v>
      </c>
      <c r="S48" s="1">
        <v>0.747912</v>
      </c>
      <c r="T48" s="1">
        <v>1</v>
      </c>
      <c r="U48" s="1">
        <v>14</v>
      </c>
      <c r="V48" s="1">
        <v>4</v>
      </c>
      <c r="W48" s="1">
        <v>0.752346</v>
      </c>
      <c r="X48" s="1">
        <v>0.756806</v>
      </c>
      <c r="Y48" s="1">
        <v>1</v>
      </c>
      <c r="Z48" s="1">
        <v>14</v>
      </c>
      <c r="AA48" s="1">
        <v>4</v>
      </c>
      <c r="AB48" s="1">
        <v>0.752346</v>
      </c>
      <c r="AC48" s="1">
        <v>0.764311</v>
      </c>
      <c r="AD48" s="1">
        <v>1</v>
      </c>
      <c r="AE48" s="1">
        <f>ABS(S48-'true value and the measurement'!$F48)</f>
        <v>0.00702000000000003</v>
      </c>
      <c r="AF48" s="1">
        <f>ABS(X48-'true value and the measurement'!$F48)</f>
        <v>0.00187399999999993</v>
      </c>
      <c r="AG48" s="1">
        <f>ABS(AC48-'true value and the measurement'!$F48)</f>
        <v>0.00937899999999992</v>
      </c>
      <c r="AH48" s="8">
        <f>(AE48)/'true value and the measurement'!$G48</f>
        <v>0.986925347954453</v>
      </c>
      <c r="AI48" s="8">
        <f>(AF48)/'true value and the measurement'!$G48</f>
        <v>0.263461268100651</v>
      </c>
      <c r="AJ48" s="8">
        <f>(AG48)/'true value and the measurement'!$G48</f>
        <v>1.31857162941093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0.0352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0.0352</v>
      </c>
      <c r="S49" s="1">
        <v>0.0350122</v>
      </c>
      <c r="T49" s="1">
        <v>1</v>
      </c>
      <c r="U49" s="1">
        <v>14</v>
      </c>
      <c r="V49" s="1">
        <v>4</v>
      </c>
      <c r="W49" s="1">
        <v>0.0352</v>
      </c>
      <c r="X49" s="1">
        <v>0.0360355</v>
      </c>
      <c r="Y49" s="1">
        <v>1</v>
      </c>
      <c r="Z49" s="1">
        <v>14</v>
      </c>
      <c r="AA49" s="1">
        <v>4</v>
      </c>
      <c r="AB49" s="1">
        <v>0.0352</v>
      </c>
      <c r="AC49" s="1">
        <v>0.0373992</v>
      </c>
      <c r="AD49" s="1">
        <v>1</v>
      </c>
      <c r="AE49" s="1">
        <f>ABS(S49-'true value and the measurement'!$F49)</f>
        <v>0.0027908</v>
      </c>
      <c r="AF49" s="1">
        <f>ABS(X49-'true value and the measurement'!$F49)</f>
        <v>0.00176750000000001</v>
      </c>
      <c r="AG49" s="1">
        <f>ABS(AC49-'true value and the measurement'!$F49)</f>
        <v>0.000403800000000003</v>
      </c>
      <c r="AH49" s="8">
        <f>(AE49)/'true value and the measurement'!$G49</f>
        <v>1.1967409948542</v>
      </c>
      <c r="AI49" s="8">
        <f>(AF49)/'true value and the measurement'!$G49</f>
        <v>0.75793310463122</v>
      </c>
      <c r="AJ49" s="8">
        <f>(AG49)/'true value and the measurement'!$G49</f>
        <v>0.173156089193826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0.423468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0.423468</v>
      </c>
      <c r="S50" s="1">
        <v>0.411266</v>
      </c>
      <c r="T50" s="1">
        <v>1</v>
      </c>
      <c r="U50" s="1">
        <v>3</v>
      </c>
      <c r="V50" s="1">
        <v>4</v>
      </c>
      <c r="W50" s="1">
        <v>0.423468</v>
      </c>
      <c r="X50" s="1">
        <v>0.416156</v>
      </c>
      <c r="Y50" s="1">
        <v>1</v>
      </c>
      <c r="Z50" s="1">
        <v>3</v>
      </c>
      <c r="AA50" s="1">
        <v>4</v>
      </c>
      <c r="AB50" s="1">
        <v>0.423468</v>
      </c>
      <c r="AC50" s="1">
        <v>0.420212</v>
      </c>
      <c r="AD50" s="1">
        <v>1</v>
      </c>
      <c r="AE50" s="1">
        <f>ABS(S50-'true value and the measurement'!$F50)</f>
        <v>0.00330199999999997</v>
      </c>
      <c r="AF50" s="1">
        <f>ABS(X50-'true value and the measurement'!$F50)</f>
        <v>0.00158800000000003</v>
      </c>
      <c r="AG50" s="1">
        <f>ABS(AC50-'true value and the measurement'!$F50)</f>
        <v>0.00564399999999998</v>
      </c>
      <c r="AH50" s="8">
        <f>(AE50)/'true value and the measurement'!$G50</f>
        <v>0.681668042939713</v>
      </c>
      <c r="AI50" s="8">
        <f>(AF50)/'true value and the measurement'!$G50</f>
        <v>0.327828241123046</v>
      </c>
      <c r="AJ50" s="8">
        <f>(AG50)/'true value and the measurement'!$G50</f>
        <v>1.16515276630883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0.012932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0.012932</v>
      </c>
      <c r="S51" s="1">
        <v>0.0104558</v>
      </c>
      <c r="T51" s="1">
        <v>1</v>
      </c>
      <c r="U51" s="1">
        <v>3</v>
      </c>
      <c r="V51" s="1">
        <v>4</v>
      </c>
      <c r="W51" s="1">
        <v>0.012932</v>
      </c>
      <c r="X51" s="1">
        <v>0.00957504</v>
      </c>
      <c r="Y51" s="1">
        <v>1</v>
      </c>
      <c r="Z51" s="1">
        <v>3</v>
      </c>
      <c r="AA51" s="1">
        <v>4</v>
      </c>
      <c r="AB51" s="1">
        <v>0.012932</v>
      </c>
      <c r="AC51" s="1">
        <v>0.0102026</v>
      </c>
      <c r="AD51" s="1">
        <v>1</v>
      </c>
      <c r="AE51" s="1">
        <f>ABS(S51-'true value and the measurement'!$F51)</f>
        <v>0.000765200000000001</v>
      </c>
      <c r="AF51" s="1">
        <f>ABS(X51-'true value and the measurement'!$F51)</f>
        <v>0.00164596</v>
      </c>
      <c r="AG51" s="1">
        <f>ABS(AC51-'true value and the measurement'!$F51)</f>
        <v>0.0010184</v>
      </c>
      <c r="AH51" s="8">
        <f>(AE51)/'true value and the measurement'!$G51</f>
        <v>0.35508120649652</v>
      </c>
      <c r="AI51" s="8">
        <f>(AF51)/'true value and the measurement'!$G51</f>
        <v>0.763786542923434</v>
      </c>
      <c r="AJ51" s="8">
        <f>(AG51)/'true value and the measurement'!$G51</f>
        <v>0.472575406032483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-0.231884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-0.231884</v>
      </c>
      <c r="S52" s="1">
        <v>-0.2369</v>
      </c>
      <c r="T52" s="1">
        <v>1</v>
      </c>
      <c r="U52" s="1">
        <v>2</v>
      </c>
      <c r="V52" s="1">
        <v>6</v>
      </c>
      <c r="W52" s="1">
        <v>-0.231884</v>
      </c>
      <c r="X52" s="1">
        <v>-0.232123</v>
      </c>
      <c r="Y52" s="1">
        <v>1</v>
      </c>
      <c r="Z52" s="1">
        <v>2</v>
      </c>
      <c r="AA52" s="1">
        <v>6</v>
      </c>
      <c r="AB52" s="1">
        <v>-0.231884</v>
      </c>
      <c r="AC52" s="1">
        <v>-0.230546</v>
      </c>
      <c r="AD52" s="1">
        <v>1</v>
      </c>
      <c r="AE52" s="1">
        <f>ABS(S52-'true value and the measurement'!$F52)</f>
        <v>0.00462000000000001</v>
      </c>
      <c r="AF52" s="1">
        <f>ABS(X52-'true value and the measurement'!$F52)</f>
        <v>0.00015699999999999</v>
      </c>
      <c r="AG52" s="1">
        <f>ABS(AC52-'true value and the measurement'!$F52)</f>
        <v>0.00173399999999999</v>
      </c>
      <c r="AH52" s="8">
        <f>(AE52)/'true value and the measurement'!$G52</f>
        <v>1.27307798291541</v>
      </c>
      <c r="AI52" s="8">
        <f>(AF52)/'true value and the measurement'!$G52</f>
        <v>0.0432626067787243</v>
      </c>
      <c r="AJ52" s="8">
        <f>(AG52)/'true value and the measurement'!$G52</f>
        <v>0.477817580600712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0.039862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0.039862</v>
      </c>
      <c r="S53" s="1">
        <v>0.0349318</v>
      </c>
      <c r="T53" s="1">
        <v>1</v>
      </c>
      <c r="U53" s="1">
        <v>2</v>
      </c>
      <c r="V53" s="1">
        <v>6</v>
      </c>
      <c r="W53" s="1">
        <v>0.039862</v>
      </c>
      <c r="X53" s="1">
        <v>0.0342946</v>
      </c>
      <c r="Y53" s="1">
        <v>1</v>
      </c>
      <c r="Z53" s="1">
        <v>2</v>
      </c>
      <c r="AA53" s="1">
        <v>6</v>
      </c>
      <c r="AB53" s="1">
        <v>0.039862</v>
      </c>
      <c r="AC53" s="1">
        <v>0.0343429</v>
      </c>
      <c r="AD53" s="1">
        <v>1</v>
      </c>
      <c r="AE53" s="1">
        <f>ABS(S53-'true value and the measurement'!$F53)</f>
        <v>0.0017392</v>
      </c>
      <c r="AF53" s="1">
        <f>ABS(X53-'true value and the measurement'!$F53)</f>
        <v>0.0023764</v>
      </c>
      <c r="AG53" s="1">
        <f>ABS(AC53-'true value and the measurement'!$F53)</f>
        <v>0.0023281</v>
      </c>
      <c r="AH53" s="8">
        <f>(AE53)/'true value and the measurement'!$G53</f>
        <v>0.748364888123926</v>
      </c>
      <c r="AI53" s="8">
        <f>(AF53)/'true value and the measurement'!$G53</f>
        <v>1.02254733218589</v>
      </c>
      <c r="AJ53" s="8">
        <f>(AG53)/'true value and the measurement'!$G53</f>
        <v>1.00176419965577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-0.568256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-0.568256</v>
      </c>
      <c r="N54" s="1">
        <v>-0.620418</v>
      </c>
      <c r="O54" s="1">
        <f>N54-(-0.617584)</f>
        <v>-0.002834</v>
      </c>
      <c r="P54" s="1">
        <v>-0.595723</v>
      </c>
      <c r="Q54" s="1">
        <f>P54+0.617584</f>
        <v>0.021861</v>
      </c>
      <c r="S54" s="1">
        <v>-0.598224</v>
      </c>
      <c r="T54" s="1">
        <v>3</v>
      </c>
      <c r="U54" s="1">
        <v>6</v>
      </c>
      <c r="V54" s="1">
        <v>4</v>
      </c>
      <c r="W54" s="1">
        <v>-0.568256</v>
      </c>
      <c r="X54" s="1">
        <v>-0.615152</v>
      </c>
      <c r="Y54" s="1">
        <v>3</v>
      </c>
      <c r="Z54" s="1">
        <v>6</v>
      </c>
      <c r="AA54" s="1">
        <v>4</v>
      </c>
      <c r="AB54" s="1">
        <v>-0.568256</v>
      </c>
      <c r="AC54" s="1">
        <v>-0.625678</v>
      </c>
      <c r="AD54" s="1">
        <v>3</v>
      </c>
      <c r="AE54" s="1">
        <f>ABS(S54-'true value and the measurement'!$F54)</f>
        <v>0.01936</v>
      </c>
      <c r="AF54" s="1">
        <f>ABS(X54-'true value and the measurement'!$F54)</f>
        <v>0.00243199999999999</v>
      </c>
      <c r="AG54" s="1">
        <f>ABS(AC54-'true value and the measurement'!$F54)</f>
        <v>0.00809399999999993</v>
      </c>
      <c r="AH54" s="8">
        <f>(AE54)/'true value and the measurement'!$G54</f>
        <v>3.12409230272713</v>
      </c>
      <c r="AI54" s="8">
        <f>(AF54)/'true value and the measurement'!$G54</f>
        <v>0.392447958689687</v>
      </c>
      <c r="AJ54" s="8">
        <f>(AG54)/'true value and the measurement'!$G54</f>
        <v>1.30611586251411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0.150557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0.150557</v>
      </c>
      <c r="N55" s="1">
        <v>0.143391</v>
      </c>
      <c r="O55" s="1">
        <f>N55-0.136292</f>
        <v>0.00709899999999999</v>
      </c>
      <c r="P55" s="1">
        <v>0.143609</v>
      </c>
      <c r="Q55" s="1">
        <f>P55-0.1362</f>
        <v>0.007409</v>
      </c>
      <c r="S55" s="1">
        <v>0.142616</v>
      </c>
      <c r="T55" s="1">
        <v>1</v>
      </c>
      <c r="U55" s="1">
        <v>6</v>
      </c>
      <c r="V55" s="1">
        <v>4</v>
      </c>
      <c r="W55" s="1">
        <v>0.150557</v>
      </c>
      <c r="X55" s="1">
        <v>0.141136</v>
      </c>
      <c r="Y55" s="1">
        <v>3</v>
      </c>
      <c r="Z55" s="1">
        <v>6</v>
      </c>
      <c r="AA55" s="1">
        <v>4</v>
      </c>
      <c r="AB55" s="1">
        <v>0.150557</v>
      </c>
      <c r="AC55" s="1">
        <v>0.143907</v>
      </c>
      <c r="AD55" s="1">
        <v>1</v>
      </c>
      <c r="AE55" s="1">
        <f>ABS(S55-'true value and the measurement'!$F55)</f>
        <v>0.006324</v>
      </c>
      <c r="AF55" s="1">
        <f>ABS(X55-'true value and the measurement'!$F55)</f>
        <v>0.00484400000000001</v>
      </c>
      <c r="AG55" s="1">
        <f>ABS(AC55-'true value and the measurement'!$F55)</f>
        <v>0.00761500000000001</v>
      </c>
      <c r="AH55" s="8">
        <f>(AE55)/'true value and the measurement'!$G55</f>
        <v>2.11575777852124</v>
      </c>
      <c r="AI55" s="8">
        <f>(AF55)/'true value and the measurement'!$G55</f>
        <v>1.62060889929743</v>
      </c>
      <c r="AJ55" s="8">
        <f>(AG55)/'true value and the measurement'!$G55</f>
        <v>2.54767480762797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0.436604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0.436604</v>
      </c>
      <c r="S56" s="1">
        <v>0.437553</v>
      </c>
      <c r="T56" s="1">
        <v>1</v>
      </c>
      <c r="U56" s="1">
        <v>4</v>
      </c>
      <c r="V56" s="1">
        <v>11</v>
      </c>
      <c r="W56" s="1">
        <v>0.436604</v>
      </c>
      <c r="X56" s="1">
        <v>0.436214</v>
      </c>
      <c r="Y56" s="1">
        <v>1</v>
      </c>
      <c r="Z56" s="1">
        <v>4</v>
      </c>
      <c r="AA56" s="1">
        <v>11</v>
      </c>
      <c r="AB56" s="1">
        <v>0.436604</v>
      </c>
      <c r="AC56" s="1">
        <v>0.436656</v>
      </c>
      <c r="AD56" s="1">
        <v>1</v>
      </c>
      <c r="AE56" s="1">
        <f>ABS(S56-'true value and the measurement'!$F56)</f>
        <v>0.00344300000000003</v>
      </c>
      <c r="AF56" s="1">
        <f>ABS(X56-'true value and the measurement'!$F56)</f>
        <v>0.00210399999999999</v>
      </c>
      <c r="AG56" s="1">
        <f>ABS(AC56-'true value and the measurement'!$F56)</f>
        <v>0.00254599999999999</v>
      </c>
      <c r="AH56" s="8">
        <f>(AE56)/'true value and the measurement'!$G56</f>
        <v>0.692199437072784</v>
      </c>
      <c r="AI56" s="8">
        <f>(AF56)/'true value and the measurement'!$G56</f>
        <v>0.422999597909126</v>
      </c>
      <c r="AJ56" s="8">
        <f>(AG56)/'true value and the measurement'!$G56</f>
        <v>0.511861680739846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0.113938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0.113938</v>
      </c>
      <c r="S57" s="1">
        <v>0.115431</v>
      </c>
      <c r="T57" s="1">
        <v>1</v>
      </c>
      <c r="U57" s="1">
        <v>4</v>
      </c>
      <c r="V57" s="1">
        <v>11</v>
      </c>
      <c r="W57" s="1">
        <v>0.113938</v>
      </c>
      <c r="X57" s="1">
        <v>0.114373</v>
      </c>
      <c r="Y57" s="1">
        <v>1</v>
      </c>
      <c r="Z57" s="1">
        <v>4</v>
      </c>
      <c r="AA57" s="1">
        <v>11</v>
      </c>
      <c r="AB57" s="1">
        <v>0.113938</v>
      </c>
      <c r="AC57" s="1">
        <v>0.114703</v>
      </c>
      <c r="AD57" s="1">
        <v>1</v>
      </c>
      <c r="AE57" s="1">
        <f>ABS(S57-'true value and the measurement'!$F57)</f>
        <v>0.00122700000000001</v>
      </c>
      <c r="AF57" s="1">
        <f>ABS(X57-'true value and the measurement'!$F57)</f>
        <v>0.000169000000000002</v>
      </c>
      <c r="AG57" s="1">
        <f>ABS(AC57-'true value and the measurement'!$F57)</f>
        <v>0.000498999999999999</v>
      </c>
      <c r="AH57" s="8">
        <f>(AE57)/'true value and the measurement'!$G57</f>
        <v>0.431890179514258</v>
      </c>
      <c r="AI57" s="8">
        <f>(AF57)/'true value and the measurement'!$G57</f>
        <v>0.0594860964449146</v>
      </c>
      <c r="AJ57" s="8">
        <f>(AG57)/'true value and the measurement'!$G57</f>
        <v>0.175642379443858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0.28574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0.28574</v>
      </c>
      <c r="S58" s="1">
        <v>0.294751</v>
      </c>
      <c r="T58" s="1">
        <v>1</v>
      </c>
      <c r="U58" s="1">
        <v>6</v>
      </c>
      <c r="V58" s="1">
        <v>5</v>
      </c>
      <c r="W58" s="1">
        <v>0.28574</v>
      </c>
      <c r="X58" s="1">
        <v>0.291545</v>
      </c>
      <c r="Y58" s="1">
        <v>1</v>
      </c>
      <c r="Z58" s="1">
        <v>6</v>
      </c>
      <c r="AA58" s="1">
        <v>5</v>
      </c>
      <c r="AB58" s="1">
        <v>0.28574</v>
      </c>
      <c r="AC58" s="1">
        <v>0.290767</v>
      </c>
      <c r="AD58" s="1">
        <v>1</v>
      </c>
      <c r="AE58" s="1">
        <f>ABS(S58-'true value and the measurement'!$F58)</f>
        <v>0.00575999999999999</v>
      </c>
      <c r="AF58" s="1">
        <f>ABS(X58-'true value and the measurement'!$F58)</f>
        <v>0.002554</v>
      </c>
      <c r="AG58" s="1">
        <f>ABS(AC58-'true value and the measurement'!$F58)</f>
        <v>0.001776</v>
      </c>
      <c r="AH58" s="8">
        <f>(AE58)/'true value and the measurement'!$G58</f>
        <v>1.43748440229598</v>
      </c>
      <c r="AI58" s="8">
        <f>(AF58)/'true value and the measurement'!$G58</f>
        <v>0.637384576990267</v>
      </c>
      <c r="AJ58" s="8">
        <f>(AG58)/'true value and the measurement'!$G58</f>
        <v>0.443224357374594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-0.07607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-0.07607</v>
      </c>
      <c r="S59" s="1">
        <v>-0.0714026</v>
      </c>
      <c r="T59" s="1">
        <v>1</v>
      </c>
      <c r="U59" s="1">
        <v>6</v>
      </c>
      <c r="V59" s="1">
        <v>5</v>
      </c>
      <c r="W59" s="1">
        <v>-0.07607</v>
      </c>
      <c r="X59" s="1">
        <v>-0.0728166</v>
      </c>
      <c r="Y59" s="1">
        <v>1</v>
      </c>
      <c r="Z59" s="1">
        <v>6</v>
      </c>
      <c r="AA59" s="1">
        <v>5</v>
      </c>
      <c r="AB59" s="1">
        <v>-0.07607</v>
      </c>
      <c r="AC59" s="1">
        <v>-0.0734293</v>
      </c>
      <c r="AD59" s="1">
        <v>1</v>
      </c>
      <c r="AE59" s="1">
        <f>ABS(S59-'true value and the measurement'!$F59)</f>
        <v>0.00146840000000001</v>
      </c>
      <c r="AF59" s="1">
        <f>ABS(X59-'true value and the measurement'!$F59)</f>
        <v>5.440000000001e-5</v>
      </c>
      <c r="AG59" s="1">
        <f>ABS(AC59-'true value and the measurement'!$F59)</f>
        <v>0.000558299999999998</v>
      </c>
      <c r="AH59" s="8">
        <f>(AE59)/'true value and the measurement'!$G59</f>
        <v>0.57225253312549</v>
      </c>
      <c r="AI59" s="8">
        <f>(AF59)/'true value and the measurement'!$G59</f>
        <v>0.0212003117692946</v>
      </c>
      <c r="AJ59" s="8">
        <f>(AG59)/'true value and the measurement'!$G59</f>
        <v>0.217575993764613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0.002524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1">
        <v>0.002524</v>
      </c>
      <c r="S60" s="1">
        <v>0.000739527</v>
      </c>
      <c r="T60" s="1">
        <v>1</v>
      </c>
      <c r="U60" s="1">
        <v>5</v>
      </c>
      <c r="V60" s="1">
        <v>1</v>
      </c>
      <c r="W60" s="1">
        <v>0.002524</v>
      </c>
      <c r="X60" s="1">
        <v>0.000282026</v>
      </c>
      <c r="Y60" s="1">
        <v>1</v>
      </c>
      <c r="Z60" s="1">
        <v>5</v>
      </c>
      <c r="AA60" s="1">
        <v>1</v>
      </c>
      <c r="AB60" s="1">
        <v>0.002524</v>
      </c>
      <c r="AC60" s="1">
        <v>0.000184122</v>
      </c>
      <c r="AD60" s="1">
        <v>1</v>
      </c>
      <c r="AE60" s="1">
        <f>ABS(S60-'true value and the measurement'!$F60)</f>
        <v>0.000739527</v>
      </c>
      <c r="AF60" s="1">
        <f>ABS(X60-'true value and the measurement'!$F60)</f>
        <v>0.000282026</v>
      </c>
      <c r="AG60" s="1">
        <f>ABS(AC60-'true value and the measurement'!$F60)</f>
        <v>0.000184122</v>
      </c>
      <c r="AH60" s="8">
        <f>(AE60)/'true value and the measurement'!$G60</f>
        <v>0.355541826923077</v>
      </c>
      <c r="AI60" s="8">
        <f>(AF60)/'true value and the measurement'!$G60</f>
        <v>0.135589423076923</v>
      </c>
      <c r="AJ60" s="8">
        <f>(AG60)/'true value and the measurement'!$G60</f>
        <v>0.0885201923076923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-0.201593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-0.201593</v>
      </c>
      <c r="S61" s="1">
        <v>-0.199429</v>
      </c>
      <c r="T61" s="1">
        <v>1</v>
      </c>
      <c r="U61" s="1">
        <v>5</v>
      </c>
      <c r="V61" s="1">
        <v>1</v>
      </c>
      <c r="W61" s="1">
        <v>-0.201593</v>
      </c>
      <c r="X61" s="1">
        <v>-0.200056</v>
      </c>
      <c r="Y61" s="1">
        <v>1</v>
      </c>
      <c r="Z61" s="1">
        <v>5</v>
      </c>
      <c r="AA61" s="1">
        <v>1</v>
      </c>
      <c r="AB61" s="1">
        <v>-0.201593</v>
      </c>
      <c r="AC61" s="1">
        <v>-0.200173</v>
      </c>
      <c r="AD61" s="1">
        <v>1</v>
      </c>
      <c r="AE61" s="1">
        <f>ABS(S61-'true value and the measurement'!$F61)</f>
        <v>0.00178899999999999</v>
      </c>
      <c r="AF61" s="1">
        <f>ABS(X61-'true value and the measurement'!$F61)</f>
        <v>0.002416</v>
      </c>
      <c r="AG61" s="1">
        <f>ABS(AC61-'true value and the measurement'!$F61)</f>
        <v>0.00253299999999998</v>
      </c>
      <c r="AH61" s="8">
        <f>(AE61)/'true value and the measurement'!$G61</f>
        <v>0.52648616833431</v>
      </c>
      <c r="AI61" s="8">
        <f>(AF61)/'true value and the measurement'!$G61</f>
        <v>0.711006474396704</v>
      </c>
      <c r="AJ61" s="8">
        <f>(AG61)/'true value and the measurement'!$G61</f>
        <v>0.745438493231307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0.162323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0.162323</v>
      </c>
      <c r="S62" s="1">
        <v>0.16202</v>
      </c>
      <c r="T62" s="1">
        <v>1</v>
      </c>
      <c r="U62" s="1">
        <v>6</v>
      </c>
      <c r="V62" s="1">
        <v>9</v>
      </c>
      <c r="W62" s="1">
        <v>0.162323</v>
      </c>
      <c r="X62" s="1">
        <v>0.160535</v>
      </c>
      <c r="Y62" s="1">
        <v>1</v>
      </c>
      <c r="Z62" s="1">
        <v>6</v>
      </c>
      <c r="AA62" s="1">
        <v>9</v>
      </c>
      <c r="AB62" s="1">
        <v>0.162323</v>
      </c>
      <c r="AC62" s="1">
        <v>0.16012</v>
      </c>
      <c r="AD62" s="1">
        <v>1</v>
      </c>
      <c r="AE62" s="1">
        <f>ABS(S62-'true value and the measurement'!$F62)</f>
        <v>0.00228500000000001</v>
      </c>
      <c r="AF62" s="1">
        <f>ABS(X62-'true value and the measurement'!$F62)</f>
        <v>0.000800000000000023</v>
      </c>
      <c r="AG62" s="1">
        <f>ABS(AC62-'true value and the measurement'!$F62)</f>
        <v>0.000385000000000024</v>
      </c>
      <c r="AH62" s="8">
        <f>(AE62)/'true value and the measurement'!$G62</f>
        <v>0.726550079491259</v>
      </c>
      <c r="AI62" s="8">
        <f>(AF62)/'true value and the measurement'!$G62</f>
        <v>0.254372019077909</v>
      </c>
      <c r="AJ62" s="8">
        <f>(AG62)/'true value and the measurement'!$G62</f>
        <v>0.122416534181248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0.011338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0.011338</v>
      </c>
      <c r="S63" s="1">
        <v>0.0138151</v>
      </c>
      <c r="T63" s="1">
        <v>1</v>
      </c>
      <c r="U63" s="1">
        <v>6</v>
      </c>
      <c r="V63" s="1">
        <v>9</v>
      </c>
      <c r="W63" s="1">
        <v>0.011338</v>
      </c>
      <c r="X63" s="1">
        <v>0.0130789</v>
      </c>
      <c r="Y63" s="1">
        <v>1</v>
      </c>
      <c r="Z63" s="1">
        <v>6</v>
      </c>
      <c r="AA63" s="1">
        <v>9</v>
      </c>
      <c r="AB63" s="1">
        <v>0.011338</v>
      </c>
      <c r="AC63" s="1">
        <v>0.0128791</v>
      </c>
      <c r="AD63" s="1">
        <v>1</v>
      </c>
      <c r="AE63" s="1">
        <f>ABS(S63-'true value and the measurement'!$F63)</f>
        <v>0.0011151</v>
      </c>
      <c r="AF63" s="1">
        <f>ABS(X63-'true value and the measurement'!$F63)</f>
        <v>0.0003789</v>
      </c>
      <c r="AG63" s="1">
        <f>ABS(AC63-'true value and the measurement'!$F63)</f>
        <v>0.0001791</v>
      </c>
      <c r="AH63" s="8">
        <f>(AE63)/'true value and the measurement'!$G63</f>
        <v>0.515057736720555</v>
      </c>
      <c r="AI63" s="8">
        <f>(AF63)/'true value and the measurement'!$G63</f>
        <v>0.175011547344111</v>
      </c>
      <c r="AJ63" s="8">
        <f>(AG63)/'true value and the measurement'!$G63</f>
        <v>0.0827251732101616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0.280916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0.280916</v>
      </c>
      <c r="S64" s="1">
        <v>0.289969</v>
      </c>
      <c r="T64" s="1">
        <v>1</v>
      </c>
      <c r="U64" s="1">
        <v>5</v>
      </c>
      <c r="V64" s="1">
        <v>9</v>
      </c>
      <c r="W64" s="1">
        <v>0.280916</v>
      </c>
      <c r="X64" s="1">
        <v>0.288344</v>
      </c>
      <c r="Y64" s="1">
        <v>1</v>
      </c>
      <c r="Z64" s="1">
        <v>5</v>
      </c>
      <c r="AA64" s="1">
        <v>9</v>
      </c>
      <c r="AB64" s="1">
        <v>0.280916</v>
      </c>
      <c r="AC64" s="1">
        <v>0.287655</v>
      </c>
      <c r="AD64" s="1">
        <v>1</v>
      </c>
      <c r="AE64" s="1">
        <f>ABS(S64-'true value and the measurement'!$F64)</f>
        <v>0.000977999999999979</v>
      </c>
      <c r="AF64" s="1">
        <f>ABS(X64-'true value and the measurement'!$F64)</f>
        <v>0.000647000000000009</v>
      </c>
      <c r="AG64" s="1">
        <f>ABS(AC64-'true value and the measurement'!$F64)</f>
        <v>0.001336</v>
      </c>
      <c r="AH64" s="8">
        <f>(AE64)/'true value and the measurement'!$G64</f>
        <v>0.244072872473167</v>
      </c>
      <c r="AI64" s="8">
        <f>(AF64)/'true value and the measurement'!$G64</f>
        <v>0.161467431994013</v>
      </c>
      <c r="AJ64" s="8">
        <f>(AG64)/'true value and the measurement'!$G64</f>
        <v>0.333416521088097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0.107705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0.107705</v>
      </c>
      <c r="S65" s="1">
        <v>0.109382</v>
      </c>
      <c r="T65" s="1">
        <v>1</v>
      </c>
      <c r="U65" s="1">
        <v>5</v>
      </c>
      <c r="V65" s="1">
        <v>9</v>
      </c>
      <c r="W65" s="1">
        <v>0.107705</v>
      </c>
      <c r="X65" s="1">
        <v>0.108633</v>
      </c>
      <c r="Y65" s="1">
        <v>1</v>
      </c>
      <c r="Z65" s="1">
        <v>5</v>
      </c>
      <c r="AA65" s="1">
        <v>9</v>
      </c>
      <c r="AB65" s="1">
        <v>0.107705</v>
      </c>
      <c r="AC65" s="1">
        <v>0.108716</v>
      </c>
      <c r="AD65" s="1">
        <v>1</v>
      </c>
      <c r="AE65" s="1">
        <f>ABS(S65-'true value and the measurement'!$F65)</f>
        <v>0.00256899999999999</v>
      </c>
      <c r="AF65" s="1">
        <f>ABS(X65-'true value and the measurement'!$F65)</f>
        <v>0.00181999999999999</v>
      </c>
      <c r="AG65" s="1">
        <f>ABS(AC65-'true value and the measurement'!$F65)</f>
        <v>0.00190299999999999</v>
      </c>
      <c r="AH65" s="8">
        <f>(AE65)/'true value and the measurement'!$G65</f>
        <v>0.920128939828076</v>
      </c>
      <c r="AI65" s="8">
        <f>(AF65)/'true value and the measurement'!$G65</f>
        <v>0.651862464183377</v>
      </c>
      <c r="AJ65" s="8">
        <f>(AG65)/'true value and the measurement'!$G65</f>
        <v>0.681590257879652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0.057889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0.057889</v>
      </c>
      <c r="S66" s="1">
        <v>0.0595993</v>
      </c>
      <c r="T66" s="1">
        <v>1</v>
      </c>
      <c r="U66" s="1">
        <v>9</v>
      </c>
      <c r="V66" s="1">
        <v>7</v>
      </c>
      <c r="W66" s="1">
        <v>0.057889</v>
      </c>
      <c r="X66" s="1">
        <v>0.0589091</v>
      </c>
      <c r="Y66" s="1">
        <v>1</v>
      </c>
      <c r="Z66" s="1">
        <v>9</v>
      </c>
      <c r="AA66" s="1">
        <v>7</v>
      </c>
      <c r="AB66" s="1">
        <v>0.057889</v>
      </c>
      <c r="AC66" s="1">
        <v>0.0586972</v>
      </c>
      <c r="AD66" s="1">
        <v>1</v>
      </c>
      <c r="AE66" s="1">
        <f>ABS(S66-'true value and the measurement'!$F66)</f>
        <v>0.000957300000000001</v>
      </c>
      <c r="AF66" s="1">
        <f>ABS(X66-'true value and the measurement'!$F66)</f>
        <v>0.000267099999999999</v>
      </c>
      <c r="AG66" s="1">
        <f>ABS(AC66-'true value and the measurement'!$F66)</f>
        <v>5.51999999999983e-5</v>
      </c>
      <c r="AH66" s="8">
        <f>(AE66)/'true value and the measurement'!$G66</f>
        <v>0.387414002428167</v>
      </c>
      <c r="AI66" s="8">
        <f>(AF66)/'true value and the measurement'!$G66</f>
        <v>0.108093889113719</v>
      </c>
      <c r="AJ66" s="8">
        <f>(AG66)/'true value and the measurement'!$G66</f>
        <v>0.0223391339538641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0.019237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0.019237</v>
      </c>
      <c r="S67" s="1">
        <v>0.0188818</v>
      </c>
      <c r="T67" s="1">
        <v>1</v>
      </c>
      <c r="U67" s="1">
        <v>9</v>
      </c>
      <c r="V67" s="1">
        <v>7</v>
      </c>
      <c r="W67" s="1">
        <v>0.019237</v>
      </c>
      <c r="X67" s="1">
        <v>0.0186056</v>
      </c>
      <c r="Y67" s="1">
        <v>1</v>
      </c>
      <c r="Z67" s="1">
        <v>9</v>
      </c>
      <c r="AA67" s="1">
        <v>7</v>
      </c>
      <c r="AB67" s="1">
        <v>0.019237</v>
      </c>
      <c r="AC67" s="1">
        <v>0.0188797</v>
      </c>
      <c r="AD67" s="1">
        <v>1</v>
      </c>
      <c r="AE67" s="1">
        <f>ABS(S67-'true value and the measurement'!$F67)</f>
        <v>0.0004708</v>
      </c>
      <c r="AF67" s="1">
        <f>ABS(X67-'true value and the measurement'!$F67)</f>
        <v>0.0001946</v>
      </c>
      <c r="AG67" s="1">
        <f>ABS(AC67-'true value and the measurement'!$F67)</f>
        <v>0.000468699999999999</v>
      </c>
      <c r="AH67" s="8">
        <f>(AE67)/'true value and the measurement'!$G67</f>
        <v>0.213708579210168</v>
      </c>
      <c r="AI67" s="8">
        <f>(AF67)/'true value and the measurement'!$G67</f>
        <v>0.0883340898774397</v>
      </c>
      <c r="AJ67" s="8">
        <f>(AG67)/'true value and the measurement'!$G67</f>
        <v>0.212755333635951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0.066385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0.066385</v>
      </c>
      <c r="S68" s="1">
        <v>0.0653773</v>
      </c>
      <c r="T68" s="1">
        <v>1</v>
      </c>
      <c r="U68" s="1">
        <v>11</v>
      </c>
      <c r="V68" s="1">
        <v>8</v>
      </c>
      <c r="W68" s="1">
        <v>0.066385</v>
      </c>
      <c r="X68" s="1">
        <v>0.0661716</v>
      </c>
      <c r="Y68" s="1">
        <v>1</v>
      </c>
      <c r="Z68" s="1">
        <v>11</v>
      </c>
      <c r="AA68" s="1">
        <v>8</v>
      </c>
      <c r="AB68" s="1">
        <v>0.066385</v>
      </c>
      <c r="AC68" s="1">
        <v>0.0662074</v>
      </c>
      <c r="AD68" s="1">
        <v>1</v>
      </c>
      <c r="AE68" s="1">
        <f>ABS(S68-'true value and the measurement'!$F68)</f>
        <v>0.00195770000000001</v>
      </c>
      <c r="AF68" s="1">
        <f>ABS(X68-'true value and the measurement'!$F68)</f>
        <v>0.00116340000000001</v>
      </c>
      <c r="AG68" s="1">
        <f>ABS(AC68-'true value and the measurement'!$F68)</f>
        <v>0.00112760000000001</v>
      </c>
      <c r="AH68" s="8">
        <f>(AE68)/'true value and the measurement'!$G68</f>
        <v>0.77410043495453</v>
      </c>
      <c r="AI68" s="8">
        <f>(AF68)/'true value and the measurement'!$G68</f>
        <v>0.460023724792412</v>
      </c>
      <c r="AJ68" s="8">
        <f>(AG68)/'true value and the measurement'!$G68</f>
        <v>0.445867931988931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0.061083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0.061083</v>
      </c>
      <c r="S69" s="1">
        <v>0.0599765</v>
      </c>
      <c r="T69" s="1">
        <v>1</v>
      </c>
      <c r="U69" s="1">
        <v>11</v>
      </c>
      <c r="V69" s="1">
        <v>8</v>
      </c>
      <c r="W69" s="1">
        <v>0.061083</v>
      </c>
      <c r="X69" s="1">
        <v>0.0598789</v>
      </c>
      <c r="Y69" s="1">
        <v>1</v>
      </c>
      <c r="Z69" s="1">
        <v>11</v>
      </c>
      <c r="AA69" s="1">
        <v>8</v>
      </c>
      <c r="AB69" s="1">
        <v>0.061083</v>
      </c>
      <c r="AC69" s="1">
        <v>0.059857</v>
      </c>
      <c r="AD69" s="1">
        <v>1</v>
      </c>
      <c r="AE69" s="1">
        <f>ABS(S69-'true value and the measurement'!$F69)</f>
        <v>0.000232500000000004</v>
      </c>
      <c r="AF69" s="1">
        <f>ABS(X69-'true value and the measurement'!$F69)</f>
        <v>0.0001349</v>
      </c>
      <c r="AG69" s="1">
        <f>ABS(AC69-'true value and the measurement'!$F69)</f>
        <v>0.000113000000000002</v>
      </c>
      <c r="AH69" s="8">
        <f>(AE69)/'true value and the measurement'!$G69</f>
        <v>0.0938256658595656</v>
      </c>
      <c r="AI69" s="8">
        <f>(AF69)/'true value and the measurement'!$G69</f>
        <v>0.0544390637610978</v>
      </c>
      <c r="AJ69" s="8">
        <f>(AG69)/'true value and the measurement'!$G69</f>
        <v>0.045601291364004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0.090229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0.090229</v>
      </c>
      <c r="S70" s="1">
        <v>0.0902995</v>
      </c>
      <c r="T70" s="1">
        <v>1</v>
      </c>
      <c r="U70" s="1">
        <v>11</v>
      </c>
      <c r="V70" s="1">
        <v>10</v>
      </c>
      <c r="W70" s="1">
        <v>0.090229</v>
      </c>
      <c r="X70" s="1">
        <v>0.0898677</v>
      </c>
      <c r="Y70" s="1">
        <v>1</v>
      </c>
      <c r="Z70" s="1">
        <v>11</v>
      </c>
      <c r="AA70" s="1">
        <v>10</v>
      </c>
      <c r="AB70" s="1">
        <v>0.090229</v>
      </c>
      <c r="AC70" s="1">
        <v>0.0899707</v>
      </c>
      <c r="AD70" s="1">
        <v>1</v>
      </c>
      <c r="AE70" s="1">
        <f>ABS(S70-'true value and the measurement'!$F70)</f>
        <v>0.000116499999999992</v>
      </c>
      <c r="AF70" s="1">
        <f>ABS(X70-'true value and the measurement'!$F70)</f>
        <v>0.000548300000000002</v>
      </c>
      <c r="AG70" s="1">
        <f>ABS(AC70-'true value and the measurement'!$F70)</f>
        <v>0.000445299999999996</v>
      </c>
      <c r="AH70" s="8">
        <f>(AE70)/'true value and the measurement'!$G70</f>
        <v>0.0434215430488228</v>
      </c>
      <c r="AI70" s="8">
        <f>(AF70)/'true value and the measurement'!$G70</f>
        <v>0.204360790160269</v>
      </c>
      <c r="AJ70" s="8">
        <f>(AG70)/'true value and the measurement'!$G70</f>
        <v>0.165970928065597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0.02331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0.02331</v>
      </c>
      <c r="S71" s="1">
        <v>0.0230646</v>
      </c>
      <c r="T71" s="1">
        <v>1</v>
      </c>
      <c r="U71" s="1">
        <v>11</v>
      </c>
      <c r="V71" s="1">
        <v>10</v>
      </c>
      <c r="W71" s="1">
        <v>0.02331</v>
      </c>
      <c r="X71" s="1">
        <v>0.0229721</v>
      </c>
      <c r="Y71" s="1">
        <v>1</v>
      </c>
      <c r="Z71" s="1">
        <v>11</v>
      </c>
      <c r="AA71" s="1">
        <v>10</v>
      </c>
      <c r="AB71" s="1">
        <v>0.02331</v>
      </c>
      <c r="AC71" s="1">
        <v>0.0230105</v>
      </c>
      <c r="AD71" s="1">
        <v>1</v>
      </c>
      <c r="AE71" s="1">
        <f>ABS(S71-'true value and the measurement'!$F71)</f>
        <v>0.000163399999999998</v>
      </c>
      <c r="AF71" s="1">
        <f>ABS(X71-'true value and the measurement'!$F71)</f>
        <v>0.0002559</v>
      </c>
      <c r="AG71" s="1">
        <f>ABS(AC71-'true value and the measurement'!$F71)</f>
        <v>0.000217499999999999</v>
      </c>
      <c r="AH71" s="8">
        <f>(AE71)/'true value and the measurement'!$G71</f>
        <v>0.0731096196867998</v>
      </c>
      <c r="AI71" s="8">
        <f>(AF71)/'true value and the measurement'!$G71</f>
        <v>0.114496644295302</v>
      </c>
      <c r="AJ71" s="8">
        <f>(AG71)/'true value and the measurement'!$G71</f>
        <v>0.0973154362416103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0.166584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0.166584</v>
      </c>
      <c r="S72" s="1">
        <v>0.166394</v>
      </c>
      <c r="T72" s="1">
        <v>1</v>
      </c>
      <c r="U72" s="1">
        <v>11</v>
      </c>
      <c r="V72" s="1">
        <v>12</v>
      </c>
      <c r="W72" s="1">
        <v>0.166584</v>
      </c>
      <c r="X72" s="1">
        <v>0.165959</v>
      </c>
      <c r="Y72" s="1">
        <v>1</v>
      </c>
      <c r="Z72" s="1">
        <v>11</v>
      </c>
      <c r="AA72" s="1">
        <v>12</v>
      </c>
      <c r="AB72" s="1">
        <v>0.166584</v>
      </c>
      <c r="AC72" s="1">
        <v>0.166109</v>
      </c>
      <c r="AD72" s="1">
        <v>1</v>
      </c>
      <c r="AE72" s="1">
        <f>ABS(S72-'true value and the measurement'!$F72)</f>
        <v>0.00203499999999998</v>
      </c>
      <c r="AF72" s="1">
        <f>ABS(X72-'true value and the measurement'!$F72)</f>
        <v>0.00159999999999999</v>
      </c>
      <c r="AG72" s="1">
        <f>ABS(AC72-'true value and the measurement'!$F72)</f>
        <v>0.00175</v>
      </c>
      <c r="AH72" s="8">
        <f>(AE72)/'true value and the measurement'!$G72</f>
        <v>0.640743073047853</v>
      </c>
      <c r="AI72" s="8">
        <f>(AF72)/'true value and the measurement'!$G72</f>
        <v>0.503778337531483</v>
      </c>
      <c r="AJ72" s="8">
        <f>(AG72)/'true value and the measurement'!$G72</f>
        <v>0.551007556675064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0.085584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0.085584</v>
      </c>
      <c r="S73" s="1">
        <v>0.0891964</v>
      </c>
      <c r="T73" s="1">
        <v>1</v>
      </c>
      <c r="U73" s="1">
        <v>11</v>
      </c>
      <c r="V73" s="1">
        <v>12</v>
      </c>
      <c r="W73" s="1">
        <v>0.085584</v>
      </c>
      <c r="X73" s="1">
        <v>0.0891285</v>
      </c>
      <c r="Y73" s="1">
        <v>1</v>
      </c>
      <c r="Z73" s="1">
        <v>11</v>
      </c>
      <c r="AA73" s="1">
        <v>12</v>
      </c>
      <c r="AB73" s="1">
        <v>0.085584</v>
      </c>
      <c r="AC73" s="1">
        <v>0.0892026</v>
      </c>
      <c r="AD73" s="1">
        <v>1</v>
      </c>
      <c r="AE73" s="1">
        <f>ABS(S73-'true value and the measurement'!$F73)</f>
        <v>0.000916399999999998</v>
      </c>
      <c r="AF73" s="1">
        <f>ABS(X73-'true value and the measurement'!$F73)</f>
        <v>0.000848500000000002</v>
      </c>
      <c r="AG73" s="1">
        <f>ABS(AC73-'true value and the measurement'!$F73)</f>
        <v>0.00092260000000001</v>
      </c>
      <c r="AH73" s="8">
        <f>(AE73)/'true value and the measurement'!$G73</f>
        <v>0.343349569127013</v>
      </c>
      <c r="AI73" s="8">
        <f>(AF73)/'true value and the measurement'!$G73</f>
        <v>0.317909329336831</v>
      </c>
      <c r="AJ73" s="8">
        <f>(AG73)/'true value and the measurement'!$G73</f>
        <v>0.345672536530539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0.097865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0.097865</v>
      </c>
      <c r="S74" s="1">
        <v>0.0982793</v>
      </c>
      <c r="T74" s="1">
        <v>1</v>
      </c>
      <c r="U74" s="1">
        <v>9</v>
      </c>
      <c r="V74" s="1">
        <v>13</v>
      </c>
      <c r="W74" s="1">
        <v>0.097865</v>
      </c>
      <c r="X74" s="1">
        <v>0.0975177</v>
      </c>
      <c r="Y74" s="1">
        <v>1</v>
      </c>
      <c r="Z74" s="1">
        <v>9</v>
      </c>
      <c r="AA74" s="1">
        <v>13</v>
      </c>
      <c r="AB74" s="1">
        <v>0.097865</v>
      </c>
      <c r="AC74" s="1">
        <v>0.0975349</v>
      </c>
      <c r="AD74" s="1">
        <v>1</v>
      </c>
      <c r="AE74" s="1">
        <f>ABS(S74-'true value and the measurement'!$F74)</f>
        <v>0.0031953</v>
      </c>
      <c r="AF74" s="1">
        <f>ABS(X74-'true value and the measurement'!$F74)</f>
        <v>0.0024337</v>
      </c>
      <c r="AG74" s="1">
        <f>ABS(AC74-'true value and the measurement'!$F74)</f>
        <v>0.00245089999999999</v>
      </c>
      <c r="AH74" s="8">
        <f>(AE74)/'true value and the measurement'!$G74</f>
        <v>1.17733971997052</v>
      </c>
      <c r="AI74" s="8">
        <f>(AF74)/'true value and the measurement'!$G74</f>
        <v>0.896720707442888</v>
      </c>
      <c r="AJ74" s="8">
        <f>(AG74)/'true value and the measurement'!$G74</f>
        <v>0.903058216654382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0.02471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0.02471</v>
      </c>
      <c r="S75" s="1">
        <v>0.0215261</v>
      </c>
      <c r="T75" s="1">
        <v>1</v>
      </c>
      <c r="U75" s="1">
        <v>9</v>
      </c>
      <c r="V75" s="1">
        <v>13</v>
      </c>
      <c r="W75" s="1">
        <v>0.02471</v>
      </c>
      <c r="X75" s="1">
        <v>0.0213175</v>
      </c>
      <c r="Y75" s="1">
        <v>1</v>
      </c>
      <c r="Z75" s="1">
        <v>9</v>
      </c>
      <c r="AA75" s="1">
        <v>13</v>
      </c>
      <c r="AB75" s="1">
        <v>0.02471</v>
      </c>
      <c r="AC75" s="1">
        <v>0.0215928</v>
      </c>
      <c r="AD75" s="1">
        <v>1</v>
      </c>
      <c r="AE75" s="1">
        <f>ABS(S75-'true value and the measurement'!$F75)</f>
        <v>8.30999999999991e-5</v>
      </c>
      <c r="AF75" s="1">
        <f>ABS(X75-'true value and the measurement'!$F75)</f>
        <v>0.000125500000000001</v>
      </c>
      <c r="AG75" s="1">
        <f>ABS(AC75-'true value and the measurement'!$F75)</f>
        <v>0.000149799999999999</v>
      </c>
      <c r="AH75" s="8">
        <f>(AE75)/'true value and the measurement'!$G75</f>
        <v>0.0373819163292844</v>
      </c>
      <c r="AI75" s="8">
        <f>(AF75)/'true value and the measurement'!$G75</f>
        <v>0.0564552406657673</v>
      </c>
      <c r="AJ75" s="8">
        <f>(AG75)/'true value and the measurement'!$G75</f>
        <v>0.0673864147548351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-0.031771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-0.031771</v>
      </c>
      <c r="S76" s="1">
        <v>-0.0313739</v>
      </c>
      <c r="T76" s="1">
        <v>1</v>
      </c>
      <c r="U76" s="1">
        <v>7</v>
      </c>
      <c r="V76" s="1">
        <v>8</v>
      </c>
      <c r="W76" s="1">
        <v>-0.031771</v>
      </c>
      <c r="X76" s="1">
        <v>-0.03188</v>
      </c>
      <c r="Y76" s="1">
        <v>1</v>
      </c>
      <c r="Z76" s="1">
        <v>7</v>
      </c>
      <c r="AA76" s="1">
        <v>8</v>
      </c>
      <c r="AB76" s="1">
        <v>-0.031771</v>
      </c>
      <c r="AC76" s="1">
        <v>-0.0322666</v>
      </c>
      <c r="AD76" s="1">
        <v>1</v>
      </c>
      <c r="AE76" s="1">
        <f>ABS(S76-'true value and the measurement'!$F76)</f>
        <v>9.40999999999997e-5</v>
      </c>
      <c r="AF76" s="1">
        <f>ABS(X76-'true value and the measurement'!$F76)</f>
        <v>0.000411999999999996</v>
      </c>
      <c r="AG76" s="1">
        <f>ABS(AC76-'true value and the measurement'!$F76)</f>
        <v>0.000798599999999997</v>
      </c>
      <c r="AH76" s="8">
        <f>(AE76)/'true value and the measurement'!$G76</f>
        <v>0.0410917030567684</v>
      </c>
      <c r="AI76" s="8">
        <f>(AF76)/'true value and the measurement'!$G76</f>
        <v>0.179912663755457</v>
      </c>
      <c r="AJ76" s="8">
        <f>(AG76)/'true value and the measurement'!$G76</f>
        <v>0.348733624454147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-0.041115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-0.041115</v>
      </c>
      <c r="S77" s="1">
        <v>-0.0395132</v>
      </c>
      <c r="T77" s="1">
        <v>1</v>
      </c>
      <c r="U77" s="1">
        <v>7</v>
      </c>
      <c r="V77" s="1">
        <v>8</v>
      </c>
      <c r="W77" s="1">
        <v>-0.041115</v>
      </c>
      <c r="X77" s="1">
        <v>-0.0398645</v>
      </c>
      <c r="Y77" s="1">
        <v>1</v>
      </c>
      <c r="Z77" s="1">
        <v>7</v>
      </c>
      <c r="AA77" s="1">
        <v>8</v>
      </c>
      <c r="AB77" s="1">
        <v>-0.041115</v>
      </c>
      <c r="AC77" s="1">
        <v>-0.0395523</v>
      </c>
      <c r="AD77" s="1">
        <v>1</v>
      </c>
      <c r="AE77" s="1">
        <f>ABS(S77-'true value and the measurement'!$F77)</f>
        <v>0.0003668</v>
      </c>
      <c r="AF77" s="1">
        <f>ABS(X77-'true value and the measurement'!$F77)</f>
        <v>1.55000000000016e-5</v>
      </c>
      <c r="AG77" s="1">
        <f>ABS(AC77-'true value and the measurement'!$F77)</f>
        <v>0.0003277</v>
      </c>
      <c r="AH77" s="8">
        <f>(AE77)/'true value and the measurement'!$G77</f>
        <v>0.156351236146633</v>
      </c>
      <c r="AI77" s="8">
        <f>(AF77)/'true value and the measurement'!$G77</f>
        <v>0.00660699062233658</v>
      </c>
      <c r="AJ77" s="8">
        <f>(AG77)/'true value and the measurement'!$G77</f>
        <v>0.139684569479966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0.028885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0.028885</v>
      </c>
      <c r="S78" s="1">
        <v>0.0296545</v>
      </c>
      <c r="T78" s="1">
        <v>1</v>
      </c>
      <c r="U78" s="1">
        <v>10</v>
      </c>
      <c r="V78" s="1">
        <v>12</v>
      </c>
      <c r="W78" s="1">
        <v>0.028885</v>
      </c>
      <c r="X78" s="1">
        <v>0.029738</v>
      </c>
      <c r="Y78" s="1">
        <v>1</v>
      </c>
      <c r="Z78" s="1">
        <v>10</v>
      </c>
      <c r="AA78" s="1">
        <v>12</v>
      </c>
      <c r="AB78" s="1">
        <v>0.028885</v>
      </c>
      <c r="AC78" s="1">
        <v>0.0297478</v>
      </c>
      <c r="AD78" s="1">
        <v>1</v>
      </c>
      <c r="AE78" s="1">
        <f>ABS(S78-'true value and the measurement'!$F78)</f>
        <v>0.0011745</v>
      </c>
      <c r="AF78" s="1">
        <f>ABS(X78-'true value and the measurement'!$F78)</f>
        <v>0.001258</v>
      </c>
      <c r="AG78" s="1">
        <f>ABS(AC78-'true value and the measurement'!$F78)</f>
        <v>0.0012678</v>
      </c>
      <c r="AH78" s="8">
        <f>(AE78)/'true value and the measurement'!$G78</f>
        <v>0.51740088105727</v>
      </c>
      <c r="AI78" s="8">
        <f>(AF78)/'true value and the measurement'!$G78</f>
        <v>0.554185022026433</v>
      </c>
      <c r="AJ78" s="8">
        <f>(AG78)/'true value and the measurement'!$G78</f>
        <v>0.558502202643173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0.00453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0.00453</v>
      </c>
      <c r="S79" s="1">
        <v>0.006186</v>
      </c>
      <c r="T79" s="1">
        <v>1</v>
      </c>
      <c r="U79" s="1">
        <v>10</v>
      </c>
      <c r="V79" s="1">
        <v>12</v>
      </c>
      <c r="W79" s="1">
        <v>0.00453</v>
      </c>
      <c r="X79" s="1">
        <v>0.00624437</v>
      </c>
      <c r="Y79" s="1">
        <v>1</v>
      </c>
      <c r="Z79" s="1">
        <v>10</v>
      </c>
      <c r="AA79" s="1">
        <v>12</v>
      </c>
      <c r="AB79" s="1">
        <v>0.00453</v>
      </c>
      <c r="AC79" s="1">
        <v>0.00623862</v>
      </c>
      <c r="AD79" s="1">
        <v>1</v>
      </c>
      <c r="AE79" s="1">
        <f>ABS(S79-'true value and the measurement'!$F79)</f>
        <v>0.000144</v>
      </c>
      <c r="AF79" s="1">
        <f>ABS(X79-'true value and the measurement'!$F79)</f>
        <v>0.00020237</v>
      </c>
      <c r="AG79" s="1">
        <f>ABS(AC79-'true value and the measurement'!$F79)</f>
        <v>0.000196620000000001</v>
      </c>
      <c r="AH79" s="8">
        <f>(AE79)/'true value and the measurement'!$G79</f>
        <v>0.0679245283018868</v>
      </c>
      <c r="AI79" s="8">
        <f>(AF79)/'true value and the measurement'!$G79</f>
        <v>0.0954575471698115</v>
      </c>
      <c r="AJ79" s="8">
        <f>(AG79)/'true value and the measurement'!$G79</f>
        <v>0.0927452830188682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0.05829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0.05829</v>
      </c>
      <c r="S80" s="1">
        <v>0.0559808</v>
      </c>
      <c r="T80" s="1">
        <v>1</v>
      </c>
      <c r="U80" s="1">
        <v>12</v>
      </c>
      <c r="V80" s="1">
        <v>13</v>
      </c>
      <c r="W80" s="1">
        <v>0.05829</v>
      </c>
      <c r="X80" s="1">
        <v>0.0564499</v>
      </c>
      <c r="Y80" s="1">
        <v>1</v>
      </c>
      <c r="Z80" s="1">
        <v>12</v>
      </c>
      <c r="AA80" s="1">
        <v>13</v>
      </c>
      <c r="AB80" s="1">
        <v>0.05829</v>
      </c>
      <c r="AC80" s="1">
        <v>0.0566655</v>
      </c>
      <c r="AD80" s="1">
        <v>1</v>
      </c>
      <c r="AE80" s="1">
        <f>ABS(S80-'true value and the measurement'!$F80)</f>
        <v>0.000319799999999995</v>
      </c>
      <c r="AF80" s="1">
        <f>ABS(X80-'true value and the measurement'!$F80)</f>
        <v>0.000788899999999995</v>
      </c>
      <c r="AG80" s="1">
        <f>ABS(AC80-'true value and the measurement'!$F80)</f>
        <v>0.0010045</v>
      </c>
      <c r="AH80" s="8">
        <f>(AE80)/'true value and the measurement'!$G80</f>
        <v>0.130477356181149</v>
      </c>
      <c r="AI80" s="8">
        <f>(AF80)/'true value and the measurement'!$G80</f>
        <v>0.321868625050998</v>
      </c>
      <c r="AJ80" s="8">
        <f>(AG80)/'true value and the measurement'!$G80</f>
        <v>0.409832721338229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0.031011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0.031011</v>
      </c>
      <c r="S81" s="1">
        <v>0.0316916</v>
      </c>
      <c r="T81" s="1">
        <v>1</v>
      </c>
      <c r="U81" s="1">
        <v>12</v>
      </c>
      <c r="V81" s="1">
        <v>13</v>
      </c>
      <c r="W81" s="1">
        <v>0.031011</v>
      </c>
      <c r="X81" s="1">
        <v>0.0317553</v>
      </c>
      <c r="Y81" s="1">
        <v>1</v>
      </c>
      <c r="Z81" s="1">
        <v>12</v>
      </c>
      <c r="AA81" s="1">
        <v>13</v>
      </c>
      <c r="AB81" s="1">
        <v>0.031011</v>
      </c>
      <c r="AC81" s="1">
        <v>0.0316853</v>
      </c>
      <c r="AD81" s="1">
        <v>1</v>
      </c>
      <c r="AE81" s="1">
        <f>ABS(S81-'true value and the measurement'!$F81)</f>
        <v>0.000518400000000002</v>
      </c>
      <c r="AF81" s="1">
        <f>ABS(X81-'true value and the measurement'!$F81)</f>
        <v>0.000454700000000002</v>
      </c>
      <c r="AG81" s="1">
        <f>ABS(AC81-'true value and the measurement'!$F81)</f>
        <v>0.000524700000000003</v>
      </c>
      <c r="AH81" s="8">
        <f>(AE81)/'true value and the measurement'!$G81</f>
        <v>0.225882352941177</v>
      </c>
      <c r="AI81" s="8">
        <f>(AF81)/'true value and the measurement'!$G81</f>
        <v>0.198126361655774</v>
      </c>
      <c r="AJ81" s="8">
        <f>(AG81)/'true value and the measurement'!$G81</f>
        <v>0.228627450980393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-0.002092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-0.002092</v>
      </c>
      <c r="S82" s="1">
        <v>0</v>
      </c>
      <c r="T82" s="1">
        <v>1</v>
      </c>
      <c r="U82" s="1">
        <v>9</v>
      </c>
      <c r="V82" s="1">
        <v>9</v>
      </c>
      <c r="W82" s="1">
        <v>-0.002092</v>
      </c>
      <c r="X82" s="1">
        <v>0</v>
      </c>
      <c r="Y82" s="1">
        <v>1</v>
      </c>
      <c r="Z82" s="1">
        <v>9</v>
      </c>
      <c r="AA82" s="1">
        <v>9</v>
      </c>
      <c r="AB82" s="1">
        <v>-0.002092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-0.109566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-0.109566</v>
      </c>
      <c r="S83" s="1">
        <v>-0.109485</v>
      </c>
      <c r="T83" s="1">
        <v>1</v>
      </c>
      <c r="U83" s="1">
        <v>9</v>
      </c>
      <c r="V83" s="1">
        <v>9</v>
      </c>
      <c r="W83" s="1">
        <v>-0.109566</v>
      </c>
      <c r="X83" s="1">
        <v>-0.109448</v>
      </c>
      <c r="Y83" s="1">
        <v>1</v>
      </c>
      <c r="Z83" s="1">
        <v>9</v>
      </c>
      <c r="AA83" s="1">
        <v>9</v>
      </c>
      <c r="AB83" s="1">
        <v>-0.109566</v>
      </c>
      <c r="AC83" s="1">
        <v>-0.109703</v>
      </c>
      <c r="AD83" s="1">
        <v>1</v>
      </c>
      <c r="AE83" s="1">
        <f>ABS(S83-'true value and the measurement'!$F83)</f>
        <v>6.000000000006e-6</v>
      </c>
      <c r="AF83" s="1">
        <f>ABS(X83-'true value and the measurement'!$F83)</f>
        <v>4.30000000000014e-5</v>
      </c>
      <c r="AG83" s="1">
        <f>ABS(AC83-'true value and the measurement'!$F83)</f>
        <v>0.00021199999999999</v>
      </c>
      <c r="AH83" s="8">
        <f>(AE83)/'true value and the measurement'!$G83</f>
        <v>0.00213523131672811</v>
      </c>
      <c r="AI83" s="8">
        <f>(AF83)/'true value and the measurement'!$G83</f>
        <v>0.0153024911032033</v>
      </c>
      <c r="AJ83" s="8">
        <f>(AG83)/'true value and the measurement'!$G83</f>
        <v>0.0754448398576477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0.150557</v>
      </c>
    </row>
  </sheetData>
  <autoFilter ref="A1:H84">
    <filterColumn colId="6">
      <colorFilter dxfId="4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1.086284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1.08628</v>
      </c>
      <c r="S2" s="1">
        <v>1.08448</v>
      </c>
      <c r="T2" s="1">
        <v>1</v>
      </c>
      <c r="U2" s="6">
        <v>1</v>
      </c>
      <c r="V2" s="1">
        <v>1</v>
      </c>
      <c r="W2" s="1">
        <v>1.08628</v>
      </c>
      <c r="X2" s="1">
        <v>1.08403</v>
      </c>
      <c r="Y2" s="1">
        <v>1</v>
      </c>
      <c r="Z2" s="6">
        <v>1</v>
      </c>
      <c r="AA2" s="1">
        <v>1</v>
      </c>
      <c r="AB2" s="1">
        <v>1.08628</v>
      </c>
      <c r="AC2" s="1">
        <v>1.0794</v>
      </c>
      <c r="AD2" s="1">
        <v>1</v>
      </c>
      <c r="AE2" s="1">
        <f>ABS(S2-'true value and the measurement'!$F2)</f>
        <v>0.00551999999999997</v>
      </c>
      <c r="AF2" s="1">
        <f>ABS(X2-'true value and the measurement'!$F2)</f>
        <v>0.00597000000000003</v>
      </c>
      <c r="AG2" s="1">
        <f>ABS(AC2-'true value and the measurement'!$F2)</f>
        <v>0.0106000000000002</v>
      </c>
      <c r="AH2" s="8">
        <f>(AE2)/'true value and the measurement'!$G2</f>
        <v>0.590563817267569</v>
      </c>
      <c r="AI2" s="8">
        <f>(AF2)/'true value and the measurement'!$G2</f>
        <v>0.638707606718737</v>
      </c>
      <c r="AJ2" s="8">
        <f>(AG2)/'true value and the measurement'!$G2</f>
        <v>1.13405370707181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1.012245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1.01225</v>
      </c>
      <c r="S3" s="1">
        <v>1.00396</v>
      </c>
      <c r="T3" s="1">
        <v>1</v>
      </c>
      <c r="U3" s="1">
        <v>2</v>
      </c>
      <c r="V3" s="1">
        <v>2</v>
      </c>
      <c r="W3" s="1">
        <v>1.01225</v>
      </c>
      <c r="X3" s="1">
        <v>1.00276</v>
      </c>
      <c r="Y3" s="1">
        <v>1</v>
      </c>
      <c r="Z3" s="1">
        <v>2</v>
      </c>
      <c r="AA3" s="1">
        <v>2</v>
      </c>
      <c r="AB3" s="1">
        <v>1.01225</v>
      </c>
      <c r="AC3" s="1">
        <v>0.997849</v>
      </c>
      <c r="AD3" s="1">
        <v>1</v>
      </c>
      <c r="AE3" s="1">
        <f>ABS(S3-'true value and the measurement'!$F3)</f>
        <v>0.00604000000000005</v>
      </c>
      <c r="AF3" s="1">
        <f>ABS(X3-'true value and the measurement'!$F3)</f>
        <v>0.00723999999999991</v>
      </c>
      <c r="AG3" s="1">
        <f>ABS(AC3-'true value and the measurement'!$F3)</f>
        <v>0.012151</v>
      </c>
      <c r="AH3" s="8">
        <f>(AE3)/'true value and the measurement'!$G3</f>
        <v>0.685351185748332</v>
      </c>
      <c r="AI3" s="8">
        <f>(AF3)/'true value and the measurement'!$G3</f>
        <v>0.821513672983083</v>
      </c>
      <c r="AJ3" s="8">
        <f>(AG3)/'true value and the measurement'!$G3</f>
        <v>1.37875865199138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1.039194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1.03919</v>
      </c>
      <c r="S4" s="1">
        <v>1.03829</v>
      </c>
      <c r="T4" s="1">
        <v>1</v>
      </c>
      <c r="U4" s="1">
        <v>3</v>
      </c>
      <c r="V4" s="1">
        <v>3</v>
      </c>
      <c r="W4" s="1">
        <v>1.03919</v>
      </c>
      <c r="X4" s="1">
        <v>1.03748</v>
      </c>
      <c r="Y4" s="1">
        <v>1</v>
      </c>
      <c r="Z4" s="1">
        <v>3</v>
      </c>
      <c r="AA4" s="1">
        <v>3</v>
      </c>
      <c r="AB4" s="1">
        <v>1.03919</v>
      </c>
      <c r="AC4" s="1">
        <v>1.03255</v>
      </c>
      <c r="AD4" s="1">
        <v>1</v>
      </c>
      <c r="AE4" s="1">
        <f>ABS(S4-'true value and the measurement'!$F4)</f>
        <v>0.00670999999999999</v>
      </c>
      <c r="AF4" s="1">
        <f>ABS(X4-'true value and the measurement'!$F4)</f>
        <v>0.00751999999999997</v>
      </c>
      <c r="AG4" s="1">
        <f>ABS(AC4-'true value and the measurement'!$F4)</f>
        <v>0.0124499999999999</v>
      </c>
      <c r="AH4" s="8">
        <f>(AE4)/'true value and the measurement'!$G4</f>
        <v>0.741682325632806</v>
      </c>
      <c r="AI4" s="8">
        <f>(AF4)/'true value and the measurement'!$G4</f>
        <v>0.831214767326182</v>
      </c>
      <c r="AJ4" s="8">
        <f>(AG4)/'true value and the measurement'!$G4</f>
        <v>1.37614678899081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1.026511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1.02651</v>
      </c>
      <c r="S5" s="1">
        <v>1.01401</v>
      </c>
      <c r="T5" s="1">
        <v>1</v>
      </c>
      <c r="U5" s="1">
        <v>4</v>
      </c>
      <c r="V5" s="1">
        <v>4</v>
      </c>
      <c r="W5" s="1">
        <v>1.02651</v>
      </c>
      <c r="X5" s="1">
        <v>1.01282</v>
      </c>
      <c r="Y5" s="1">
        <v>1</v>
      </c>
      <c r="Z5" s="1">
        <v>4</v>
      </c>
      <c r="AA5" s="1">
        <v>4</v>
      </c>
      <c r="AB5" s="1">
        <v>1.02651</v>
      </c>
      <c r="AC5" s="1">
        <v>1.00793</v>
      </c>
      <c r="AD5" s="1">
        <v>1</v>
      </c>
      <c r="AE5" s="1">
        <f>ABS(S5-'true value and the measurement'!$F5)</f>
        <v>0.00566800000000001</v>
      </c>
      <c r="AF5" s="1">
        <f>ABS(X5-'true value and the measurement'!$F5)</f>
        <v>0.00685800000000003</v>
      </c>
      <c r="AG5" s="1">
        <f>ABS(AC5-'true value and the measurement'!$F5)</f>
        <v>0.0117480000000001</v>
      </c>
      <c r="AH5" s="8">
        <f>(AE5)/'true value and the measurement'!$G5</f>
        <v>0.63843207929714</v>
      </c>
      <c r="AI5" s="8">
        <f>(AF5)/'true value and the measurement'!$G5</f>
        <v>0.772471277314714</v>
      </c>
      <c r="AJ5" s="8">
        <f>(AG5)/'true value and the measurement'!$G5</f>
        <v>1.32327100698357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1.068029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1.06803</v>
      </c>
      <c r="S6" s="1">
        <v>1.05113</v>
      </c>
      <c r="T6" s="1">
        <v>1</v>
      </c>
      <c r="U6" s="1">
        <v>5</v>
      </c>
      <c r="V6" s="1">
        <v>5</v>
      </c>
      <c r="W6" s="1">
        <v>1.06803</v>
      </c>
      <c r="X6" s="1">
        <v>1.05027</v>
      </c>
      <c r="Y6" s="1">
        <v>1</v>
      </c>
      <c r="Z6" s="1">
        <v>5</v>
      </c>
      <c r="AA6" s="1">
        <v>5</v>
      </c>
      <c r="AB6" s="1">
        <v>1.06803</v>
      </c>
      <c r="AC6" s="1">
        <v>1.04545</v>
      </c>
      <c r="AD6" s="1">
        <v>1</v>
      </c>
      <c r="AE6" s="1">
        <f>ABS(S6-'true value and the measurement'!$F6)</f>
        <v>0.00593500000000002</v>
      </c>
      <c r="AF6" s="1">
        <f>ABS(X6-'true value and the measurement'!$F6)</f>
        <v>0.00679499999999988</v>
      </c>
      <c r="AG6" s="1">
        <f>ABS(AC6-'true value and the measurement'!$F6)</f>
        <v>0.0116149999999999</v>
      </c>
      <c r="AH6" s="8">
        <f>(AE6)/'true value and the measurement'!$G6</f>
        <v>0.650268434315769</v>
      </c>
      <c r="AI6" s="8">
        <f>(AF6)/'true value and the measurement'!$G6</f>
        <v>0.744494357401105</v>
      </c>
      <c r="AJ6" s="8">
        <f>(AG6)/'true value and the measurement'!$G6</f>
        <v>1.27259778678645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1.027802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1.0278</v>
      </c>
      <c r="S7" s="1">
        <v>1.01258</v>
      </c>
      <c r="T7" s="1">
        <v>1</v>
      </c>
      <c r="U7" s="1">
        <v>6</v>
      </c>
      <c r="V7" s="1">
        <v>6</v>
      </c>
      <c r="W7" s="1">
        <v>1.0278</v>
      </c>
      <c r="X7" s="1">
        <v>1.01056</v>
      </c>
      <c r="Y7" s="1">
        <v>1</v>
      </c>
      <c r="Z7" s="1">
        <v>6</v>
      </c>
      <c r="AA7" s="1">
        <v>6</v>
      </c>
      <c r="AB7" s="1">
        <v>1.0278</v>
      </c>
      <c r="AC7" s="1">
        <v>1.00575</v>
      </c>
      <c r="AD7" s="1">
        <v>1</v>
      </c>
      <c r="AE7" s="1">
        <f>ABS(S7-'true value and the measurement'!$F7)</f>
        <v>0.00453900000000007</v>
      </c>
      <c r="AF7" s="1">
        <f>ABS(X7-'true value and the measurement'!$F7)</f>
        <v>0.0065590000000002</v>
      </c>
      <c r="AG7" s="1">
        <f>ABS(AC7-'true value and the measurement'!$F7)</f>
        <v>0.0113690000000002</v>
      </c>
      <c r="AH7" s="8">
        <f>(AE7)/'true value and the measurement'!$G7</f>
        <v>0.512244667644743</v>
      </c>
      <c r="AI7" s="8">
        <f>(AF7)/'true value and the measurement'!$G7</f>
        <v>0.740209908588218</v>
      </c>
      <c r="AJ7" s="8">
        <f>(AG7)/'true value and the measurement'!$G7</f>
        <v>1.28303803182487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1.042009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1.04201</v>
      </c>
      <c r="S8" s="1">
        <v>1.03628</v>
      </c>
      <c r="T8" s="1">
        <v>1</v>
      </c>
      <c r="U8" s="1">
        <v>7</v>
      </c>
      <c r="V8" s="1">
        <v>7</v>
      </c>
      <c r="W8" s="1">
        <v>1.04201</v>
      </c>
      <c r="X8" s="1">
        <v>1.03583</v>
      </c>
      <c r="Y8" s="1">
        <v>1</v>
      </c>
      <c r="Z8" s="1">
        <v>7</v>
      </c>
      <c r="AA8" s="1">
        <v>7</v>
      </c>
      <c r="AB8" s="1">
        <v>1.04201</v>
      </c>
      <c r="AC8" s="1">
        <v>1.03084</v>
      </c>
      <c r="AD8" s="1">
        <v>1</v>
      </c>
      <c r="AE8" s="1">
        <f>ABS(S8-'true value and the measurement'!$F8)</f>
        <v>0.00683999999999996</v>
      </c>
      <c r="AF8" s="1">
        <f>ABS(X8-'true value and the measurement'!$F8)</f>
        <v>0.00729000000000002</v>
      </c>
      <c r="AG8" s="1">
        <f>ABS(AC8-'true value and the measurement'!$F8)</f>
        <v>0.0122800000000001</v>
      </c>
      <c r="AH8" s="8">
        <f>(AE8)/'true value and the measurement'!$G8</f>
        <v>0.757139694487487</v>
      </c>
      <c r="AI8" s="8">
        <f>(AF8)/'true value and the measurement'!$G8</f>
        <v>0.80695151649325</v>
      </c>
      <c r="AJ8" s="8">
        <f>(AG8)/'true value and the measurement'!$G8</f>
        <v>1.35930927606819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1.048839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1.04884</v>
      </c>
      <c r="S9" s="1">
        <v>1.04607</v>
      </c>
      <c r="T9" s="1">
        <v>1</v>
      </c>
      <c r="U9" s="1">
        <v>8</v>
      </c>
      <c r="V9" s="1">
        <v>8</v>
      </c>
      <c r="W9" s="1">
        <v>1.04884</v>
      </c>
      <c r="X9" s="1">
        <v>1.04595</v>
      </c>
      <c r="Y9" s="1">
        <v>1</v>
      </c>
      <c r="Z9" s="1">
        <v>8</v>
      </c>
      <c r="AA9" s="1">
        <v>8</v>
      </c>
      <c r="AB9" s="1">
        <v>1.04884</v>
      </c>
      <c r="AC9" s="1">
        <v>1.04082</v>
      </c>
      <c r="AD9" s="1">
        <v>1</v>
      </c>
      <c r="AE9" s="1">
        <f>ABS(S9-'true value and the measurement'!$F9)</f>
        <v>0.00687199999999999</v>
      </c>
      <c r="AF9" s="1">
        <f>ABS(X9-'true value and the measurement'!$F9)</f>
        <v>0.00699200000000011</v>
      </c>
      <c r="AG9" s="1">
        <f>ABS(AC9-'true value and the measurement'!$F9)</f>
        <v>0.012122</v>
      </c>
      <c r="AH9" s="8">
        <f>(AE9)/'true value and the measurement'!$G9</f>
        <v>0.755164835164834</v>
      </c>
      <c r="AI9" s="8">
        <f>(AF9)/'true value and the measurement'!$G9</f>
        <v>0.76835164835166</v>
      </c>
      <c r="AJ9" s="8">
        <f>(AG9)/'true value and the measurement'!$G9</f>
        <v>1.33208791208791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1.045892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1.04589</v>
      </c>
      <c r="S10" s="1">
        <v>1.03991</v>
      </c>
      <c r="T10" s="1">
        <v>1</v>
      </c>
      <c r="U10" s="1">
        <v>9</v>
      </c>
      <c r="V10" s="1">
        <v>9</v>
      </c>
      <c r="W10" s="1">
        <v>1.04589</v>
      </c>
      <c r="X10" s="1">
        <v>1.03931</v>
      </c>
      <c r="Y10" s="1">
        <v>1</v>
      </c>
      <c r="Z10" s="1">
        <v>9</v>
      </c>
      <c r="AA10" s="1">
        <v>9</v>
      </c>
      <c r="AB10" s="1">
        <v>1.04589</v>
      </c>
      <c r="AC10" s="1">
        <v>1.03437</v>
      </c>
      <c r="AD10" s="1">
        <v>1</v>
      </c>
      <c r="AE10" s="1">
        <f>ABS(S10-'true value and the measurement'!$F10)</f>
        <v>0.00647100000000012</v>
      </c>
      <c r="AF10" s="1">
        <f>ABS(X10-'true value and the measurement'!$F10)</f>
        <v>0.00707100000000005</v>
      </c>
      <c r="AG10" s="1">
        <f>ABS(AC10-'true value and the measurement'!$F10)</f>
        <v>0.012011</v>
      </c>
      <c r="AH10" s="8">
        <f>(AE10)/'true value and the measurement'!$G10</f>
        <v>0.714553886925808</v>
      </c>
      <c r="AI10" s="8">
        <f>(AF10)/'true value and the measurement'!$G10</f>
        <v>0.780808303886931</v>
      </c>
      <c r="AJ10" s="8">
        <f>(AG10)/'true value and the measurement'!$G10</f>
        <v>1.32630300353357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1.060136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1.06014</v>
      </c>
      <c r="S11" s="1">
        <v>1.04936</v>
      </c>
      <c r="T11" s="1">
        <v>1</v>
      </c>
      <c r="U11" s="1">
        <v>10</v>
      </c>
      <c r="V11" s="1">
        <v>10</v>
      </c>
      <c r="W11" s="1">
        <v>1.06014</v>
      </c>
      <c r="X11" s="1">
        <v>1.04933</v>
      </c>
      <c r="Y11" s="1">
        <v>1</v>
      </c>
      <c r="Z11" s="1">
        <v>10</v>
      </c>
      <c r="AA11" s="1">
        <v>10</v>
      </c>
      <c r="AB11" s="1">
        <v>1.06014</v>
      </c>
      <c r="AC11" s="1">
        <v>1.04428</v>
      </c>
      <c r="AD11" s="1">
        <v>1</v>
      </c>
      <c r="AE11" s="1">
        <f>ABS(S11-'true value and the measurement'!$F11)</f>
        <v>0.00692399999999993</v>
      </c>
      <c r="AF11" s="1">
        <f>ABS(X11-'true value and the measurement'!$F11)</f>
        <v>0.0069539999999999</v>
      </c>
      <c r="AG11" s="1">
        <f>ABS(AC11-'true value and the measurement'!$F11)</f>
        <v>0.0120039999999999</v>
      </c>
      <c r="AH11" s="8">
        <f>(AE11)/'true value and the measurement'!$G11</f>
        <v>0.759044069283044</v>
      </c>
      <c r="AI11" s="8">
        <f>(AF11)/'true value and the measurement'!$G11</f>
        <v>0.762332821749606</v>
      </c>
      <c r="AJ11" s="8">
        <f>(AG11)/'true value and the measurement'!$G11</f>
        <v>1.3159394869546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1.059035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1.05903</v>
      </c>
      <c r="S12" s="1">
        <v>1.06324</v>
      </c>
      <c r="T12" s="1">
        <v>1</v>
      </c>
      <c r="U12" s="1">
        <v>11</v>
      </c>
      <c r="V12" s="1">
        <v>11</v>
      </c>
      <c r="W12" s="1">
        <v>1.05903</v>
      </c>
      <c r="X12" s="1">
        <v>1.06305</v>
      </c>
      <c r="Y12" s="1">
        <v>1</v>
      </c>
      <c r="Z12" s="1">
        <v>11</v>
      </c>
      <c r="AA12" s="1">
        <v>11</v>
      </c>
      <c r="AB12" s="1">
        <v>1.05903</v>
      </c>
      <c r="AC12" s="1">
        <v>1.05801</v>
      </c>
      <c r="AD12" s="1">
        <v>1</v>
      </c>
      <c r="AE12" s="1">
        <f>ABS(S12-'true value and the measurement'!$F12)</f>
        <v>0.0067600000000001</v>
      </c>
      <c r="AF12" s="1">
        <f>ABS(X12-'true value and the measurement'!$F12)</f>
        <v>0.00695000000000001</v>
      </c>
      <c r="AG12" s="1">
        <f>ABS(AC12-'true value and the measurement'!$F12)</f>
        <v>0.0119900000000002</v>
      </c>
      <c r="AH12" s="8">
        <f>(AE12)/'true value and the measurement'!$G12</f>
        <v>0.733745793986769</v>
      </c>
      <c r="AI12" s="8">
        <f>(AF12)/'true value and the measurement'!$G12</f>
        <v>0.754368826657985</v>
      </c>
      <c r="AJ12" s="8">
        <f>(AG12)/'true value and the measurement'!$G12</f>
        <v>1.30142190383156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1.049431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1.04943</v>
      </c>
      <c r="S13" s="1">
        <v>1.04251</v>
      </c>
      <c r="T13" s="1">
        <v>1</v>
      </c>
      <c r="U13" s="1">
        <v>12</v>
      </c>
      <c r="V13" s="1">
        <v>12</v>
      </c>
      <c r="W13" s="1">
        <v>1.04943</v>
      </c>
      <c r="X13" s="1">
        <v>1.04243</v>
      </c>
      <c r="Y13" s="1">
        <v>1</v>
      </c>
      <c r="Z13" s="1">
        <v>12</v>
      </c>
      <c r="AA13" s="1">
        <v>12</v>
      </c>
      <c r="AB13" s="1">
        <v>1.04943</v>
      </c>
      <c r="AC13" s="1">
        <v>1.03736</v>
      </c>
      <c r="AD13" s="1">
        <v>1</v>
      </c>
      <c r="AE13" s="1">
        <f>ABS(S13-'true value and the measurement'!$F13)</f>
        <v>0.00668199999999985</v>
      </c>
      <c r="AF13" s="1">
        <f>ABS(X13-'true value and the measurement'!$F13)</f>
        <v>0.00676199999999993</v>
      </c>
      <c r="AG13" s="1">
        <f>ABS(AC13-'true value and the measurement'!$F13)</f>
        <v>0.0118319999999998</v>
      </c>
      <c r="AH13" s="8">
        <f>(AE13)/'true value and the measurement'!$G13</f>
        <v>0.736308539944888</v>
      </c>
      <c r="AI13" s="8">
        <f>(AF13)/'true value and the measurement'!$G13</f>
        <v>0.745123966942142</v>
      </c>
      <c r="AJ13" s="8">
        <f>(AG13)/'true value and the measurement'!$G13</f>
        <v>1.30380165289254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1.031161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1.03116</v>
      </c>
      <c r="S14" s="1">
        <v>1.02299</v>
      </c>
      <c r="T14" s="1">
        <v>1</v>
      </c>
      <c r="U14" s="1">
        <v>13</v>
      </c>
      <c r="V14" s="1">
        <v>13</v>
      </c>
      <c r="W14" s="1">
        <v>1.03116</v>
      </c>
      <c r="X14" s="1">
        <v>1.02274</v>
      </c>
      <c r="Y14" s="1">
        <v>1</v>
      </c>
      <c r="Z14" s="1">
        <v>13</v>
      </c>
      <c r="AA14" s="1">
        <v>13</v>
      </c>
      <c r="AB14" s="1">
        <v>1.03116</v>
      </c>
      <c r="AC14" s="1">
        <v>1.01768</v>
      </c>
      <c r="AD14" s="1">
        <v>1</v>
      </c>
      <c r="AE14" s="1">
        <f>ABS(S14-'true value and the measurement'!$F14)</f>
        <v>0.00653400000000004</v>
      </c>
      <c r="AF14" s="1">
        <f>ABS(X14-'true value and the measurement'!$F14)</f>
        <v>0.00678400000000012</v>
      </c>
      <c r="AG14" s="1">
        <f>ABS(AC14-'true value and the measurement'!$F14)</f>
        <v>0.0118440000000002</v>
      </c>
      <c r="AH14" s="8">
        <f>(AE14)/'true value and the measurement'!$G14</f>
        <v>0.730627306273067</v>
      </c>
      <c r="AI14" s="8">
        <f>(AF14)/'true value and the measurement'!$G14</f>
        <v>0.758582131275872</v>
      </c>
      <c r="AJ14" s="8">
        <f>(AG14)/'true value and the measurement'!$G14</f>
        <v>1.32438778933246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1.063713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1.06371</v>
      </c>
      <c r="S15" s="1">
        <v>1.0525</v>
      </c>
      <c r="T15" s="1">
        <v>1</v>
      </c>
      <c r="U15" s="1">
        <v>14</v>
      </c>
      <c r="V15" s="1">
        <v>14</v>
      </c>
      <c r="W15" s="1">
        <v>1.06371</v>
      </c>
      <c r="X15" s="1">
        <v>1.05212</v>
      </c>
      <c r="Y15" s="1">
        <v>1</v>
      </c>
      <c r="Z15" s="1">
        <v>14</v>
      </c>
      <c r="AA15" s="1">
        <v>14</v>
      </c>
      <c r="AB15" s="1">
        <v>1.06371</v>
      </c>
      <c r="AC15" s="1">
        <v>1.04723</v>
      </c>
      <c r="AD15" s="1">
        <v>1</v>
      </c>
      <c r="AE15" s="1">
        <f>ABS(S15-'true value and the measurement'!$F15)</f>
        <v>0.00750000000000006</v>
      </c>
      <c r="AF15" s="1">
        <f>ABS(X15-'true value and the measurement'!$F15)</f>
        <v>0.00788000000000011</v>
      </c>
      <c r="AG15" s="1">
        <f>ABS(AC15-'true value and the measurement'!$F15)</f>
        <v>0.0127699999999999</v>
      </c>
      <c r="AH15" s="8">
        <f>(AE15)/'true value and the measurement'!$G15</f>
        <v>0.819940964250581</v>
      </c>
      <c r="AI15" s="8">
        <f>(AF15)/'true value and the measurement'!$G15</f>
        <v>0.861484639772615</v>
      </c>
      <c r="AJ15" s="8">
        <f>(AG15)/'true value and the measurement'!$G15</f>
        <v>1.39608614846397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0.000525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0.000525</v>
      </c>
      <c r="S16" s="1">
        <v>-0.000659209</v>
      </c>
      <c r="T16" s="1">
        <v>1</v>
      </c>
      <c r="U16" s="1">
        <v>1</v>
      </c>
      <c r="V16" s="1">
        <v>1</v>
      </c>
      <c r="W16" s="1">
        <v>0.000525</v>
      </c>
      <c r="X16" s="1">
        <v>-0.000370314</v>
      </c>
      <c r="Y16" s="1">
        <v>1</v>
      </c>
      <c r="Z16" s="1">
        <v>1</v>
      </c>
      <c r="AA16" s="1">
        <v>1</v>
      </c>
      <c r="AB16" s="1">
        <v>0.000525</v>
      </c>
      <c r="AC16" s="1">
        <v>-0.000298115</v>
      </c>
      <c r="AD16" s="1">
        <v>1</v>
      </c>
      <c r="AE16" s="1">
        <f>ABS(S16-'true value and the measurement'!$F16)</f>
        <v>0.000659209</v>
      </c>
      <c r="AF16" s="1">
        <f>ABS(X16-'true value and the measurement'!$F16)</f>
        <v>0.000370314</v>
      </c>
      <c r="AG16" s="1">
        <f>ABS(AC16-'true value and the measurement'!$F16)</f>
        <v>0.000298115</v>
      </c>
      <c r="AH16" s="8">
        <f>(AE16)/'true value and the measurement'!$G16</f>
        <v>0.316927403846154</v>
      </c>
      <c r="AI16" s="8">
        <f>(AF16)/'true value and the measurement'!$G16</f>
        <v>0.178035576923077</v>
      </c>
      <c r="AJ16" s="8">
        <f>(AG16)/'true value and the measurement'!$G16</f>
        <v>0.143324519230769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0.208667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0.208667</v>
      </c>
      <c r="S17" s="1">
        <v>0.205339</v>
      </c>
      <c r="T17" s="1">
        <v>1</v>
      </c>
      <c r="U17" s="1">
        <v>1</v>
      </c>
      <c r="V17" s="1">
        <v>1</v>
      </c>
      <c r="W17" s="1">
        <v>0.208667</v>
      </c>
      <c r="X17" s="1">
        <v>0.20777</v>
      </c>
      <c r="Y17" s="1">
        <v>1</v>
      </c>
      <c r="Z17" s="1">
        <v>1</v>
      </c>
      <c r="AA17" s="1">
        <v>1</v>
      </c>
      <c r="AB17" s="1">
        <v>0.208667</v>
      </c>
      <c r="AC17" s="1">
        <v>0.208037</v>
      </c>
      <c r="AD17" s="1">
        <v>1</v>
      </c>
      <c r="AE17" s="1">
        <f>ABS(S17-'true value and the measurement'!$F17)</f>
        <v>0.00154199999999999</v>
      </c>
      <c r="AF17" s="1">
        <f>ABS(X17-'true value and the measurement'!$F17)</f>
        <v>0.003973</v>
      </c>
      <c r="AG17" s="1">
        <f>ABS(AC17-'true value and the measurement'!$F17)</f>
        <v>0.00423999999999999</v>
      </c>
      <c r="AH17" s="8">
        <f>(AE17)/'true value and the measurement'!$G17</f>
        <v>0.44838615876708</v>
      </c>
      <c r="AI17" s="8">
        <f>(AF17)/'true value and the measurement'!$G17</f>
        <v>1.15527769700494</v>
      </c>
      <c r="AJ17" s="8">
        <f>(AG17)/'true value and the measurement'!$G17</f>
        <v>1.23291654550741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-0.927339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-0.927339</v>
      </c>
      <c r="S18" s="1">
        <v>-0.94625</v>
      </c>
      <c r="T18" s="1">
        <v>1</v>
      </c>
      <c r="U18" s="1">
        <v>2</v>
      </c>
      <c r="V18" s="1">
        <v>2</v>
      </c>
      <c r="W18" s="1">
        <v>-0.927339</v>
      </c>
      <c r="X18" s="1">
        <v>-0.941524</v>
      </c>
      <c r="Y18" s="1">
        <v>1</v>
      </c>
      <c r="Z18" s="1">
        <v>2</v>
      </c>
      <c r="AA18" s="1">
        <v>2</v>
      </c>
      <c r="AB18" s="1">
        <v>-0.927339</v>
      </c>
      <c r="AC18" s="1">
        <v>-0.939325</v>
      </c>
      <c r="AD18" s="1">
        <v>1</v>
      </c>
      <c r="AE18" s="1">
        <f>ABS(S18-'true value and the measurement'!$F18)</f>
        <v>0.00425000000000009</v>
      </c>
      <c r="AF18" s="1">
        <f>ABS(X18-'true value and the measurement'!$F18)</f>
        <v>0.000475999999999921</v>
      </c>
      <c r="AG18" s="1">
        <f>ABS(AC18-'true value and the measurement'!$F18)</f>
        <v>0.00267499999999998</v>
      </c>
      <c r="AH18" s="8">
        <f>(AE18)/'true value and the measurement'!$G18</f>
        <v>0.508373205741637</v>
      </c>
      <c r="AI18" s="8">
        <f>(AF18)/'true value and the measurement'!$G18</f>
        <v>0.0569377990430527</v>
      </c>
      <c r="AJ18" s="8">
        <f>(AG18)/'true value and the measurement'!$G18</f>
        <v>0.319976076555022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0.054434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0.054434</v>
      </c>
      <c r="S19" s="1">
        <v>0.0519547</v>
      </c>
      <c r="T19" s="1">
        <v>1</v>
      </c>
      <c r="U19" s="1">
        <v>2</v>
      </c>
      <c r="V19" s="1">
        <v>2</v>
      </c>
      <c r="W19" s="1">
        <v>0.054434</v>
      </c>
      <c r="X19" s="1">
        <v>0.0535219</v>
      </c>
      <c r="Y19" s="1">
        <v>1</v>
      </c>
      <c r="Z19" s="1">
        <v>2</v>
      </c>
      <c r="AA19" s="1">
        <v>2</v>
      </c>
      <c r="AB19" s="1">
        <v>0.054434</v>
      </c>
      <c r="AC19" s="1">
        <v>0.0541369</v>
      </c>
      <c r="AD19" s="1">
        <v>1</v>
      </c>
      <c r="AE19" s="1">
        <f>ABS(S19-'true value and the measurement'!$F19)</f>
        <v>0.000961299999999998</v>
      </c>
      <c r="AF19" s="1">
        <f>ABS(X19-'true value and the measurement'!$F19)</f>
        <v>0.000605899999999999</v>
      </c>
      <c r="AG19" s="1">
        <f>ABS(AC19-'true value and the measurement'!$F19)</f>
        <v>0.0012209</v>
      </c>
      <c r="AH19" s="8">
        <f>(AE19)/'true value and the measurement'!$G19</f>
        <v>0.395108919030003</v>
      </c>
      <c r="AI19" s="8">
        <f>(AF19)/'true value and the measurement'!$G19</f>
        <v>0.249034114262228</v>
      </c>
      <c r="AJ19" s="8">
        <f>(AG19)/'true value and the measurement'!$G19</f>
        <v>0.501808466913277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0.183758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0.183758</v>
      </c>
      <c r="S20" s="1">
        <v>0.183145</v>
      </c>
      <c r="T20" s="1">
        <v>1</v>
      </c>
      <c r="U20" s="1">
        <v>3</v>
      </c>
      <c r="V20" s="1">
        <v>3</v>
      </c>
      <c r="W20" s="1">
        <v>0.183758</v>
      </c>
      <c r="X20" s="1">
        <v>0.183358</v>
      </c>
      <c r="Y20" s="1">
        <v>1</v>
      </c>
      <c r="Z20" s="1">
        <v>3</v>
      </c>
      <c r="AA20" s="1">
        <v>3</v>
      </c>
      <c r="AB20" s="1">
        <v>0.183758</v>
      </c>
      <c r="AC20" s="1">
        <v>0.183686</v>
      </c>
      <c r="AD20" s="1">
        <v>1</v>
      </c>
      <c r="AE20" s="1">
        <f>ABS(S20-'true value and the measurement'!$F20)</f>
        <v>0.000145000000000006</v>
      </c>
      <c r="AF20" s="1">
        <f>ABS(X20-'true value and the measurement'!$F20)</f>
        <v>0.000357999999999997</v>
      </c>
      <c r="AG20" s="1">
        <f>ABS(AC20-'true value and the measurement'!$F20)</f>
        <v>0.000685999999999992</v>
      </c>
      <c r="AH20" s="8">
        <f>(AE20)/'true value and the measurement'!$G20</f>
        <v>0.0439393939393958</v>
      </c>
      <c r="AI20" s="8">
        <f>(AF20)/'true value and the measurement'!$G20</f>
        <v>0.108484848484848</v>
      </c>
      <c r="AJ20" s="8">
        <f>(AG20)/'true value and the measurement'!$G20</f>
        <v>0.207878787878785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0.306942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0.306942</v>
      </c>
      <c r="S21" s="1">
        <v>0.300994</v>
      </c>
      <c r="T21" s="1">
        <v>1</v>
      </c>
      <c r="U21" s="1">
        <v>3</v>
      </c>
      <c r="V21" s="1">
        <v>3</v>
      </c>
      <c r="W21" s="1">
        <v>0.306942</v>
      </c>
      <c r="X21" s="1">
        <v>0.301227</v>
      </c>
      <c r="Y21" s="1">
        <v>1</v>
      </c>
      <c r="Z21" s="1">
        <v>3</v>
      </c>
      <c r="AA21" s="1">
        <v>3</v>
      </c>
      <c r="AB21" s="1">
        <v>0.306942</v>
      </c>
      <c r="AC21" s="1">
        <v>0.300354</v>
      </c>
      <c r="AD21" s="1">
        <v>1</v>
      </c>
      <c r="AE21" s="1">
        <f>ABS(S21-'true value and the measurement'!$F21)</f>
        <v>0.008494</v>
      </c>
      <c r="AF21" s="1">
        <f>ABS(X21-'true value and the measurement'!$F21)</f>
        <v>0.00826099999999996</v>
      </c>
      <c r="AG21" s="1">
        <f>ABS(AC21-'true value and the measurement'!$F21)</f>
        <v>0.00913399999999998</v>
      </c>
      <c r="AH21" s="8">
        <f>(AE21)/'true value and the measurement'!$G21</f>
        <v>2.05020516533913</v>
      </c>
      <c r="AI21" s="8">
        <f>(AF21)/'true value and the measurement'!$G21</f>
        <v>1.99396572531981</v>
      </c>
      <c r="AJ21" s="8">
        <f>(AG21)/'true value and the measurement'!$G21</f>
        <v>2.20468259715182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-0.078219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-0.078219</v>
      </c>
      <c r="S22" s="1">
        <v>-0.0810535</v>
      </c>
      <c r="T22" s="1">
        <v>1</v>
      </c>
      <c r="U22" s="1">
        <v>4</v>
      </c>
      <c r="V22" s="1">
        <v>4</v>
      </c>
      <c r="W22" s="1">
        <v>-0.078219</v>
      </c>
      <c r="X22" s="1">
        <v>-0.078219</v>
      </c>
      <c r="Y22" s="1">
        <v>1</v>
      </c>
      <c r="Z22" s="1">
        <v>4</v>
      </c>
      <c r="AA22" s="1">
        <v>4</v>
      </c>
      <c r="AB22" s="1">
        <v>-0.078219</v>
      </c>
      <c r="AC22" s="1">
        <v>-0.0822875</v>
      </c>
      <c r="AD22" s="1">
        <v>1</v>
      </c>
      <c r="AE22" s="1">
        <f>ABS(S22-'true value and the measurement'!$F22)</f>
        <v>0.0050535</v>
      </c>
      <c r="AF22" s="1">
        <f>ABS(X22-'true value and the measurement'!$F22)</f>
        <v>0.002219</v>
      </c>
      <c r="AG22" s="1">
        <f>ABS(AC22-'true value and the measurement'!$F22)</f>
        <v>0.0062875</v>
      </c>
      <c r="AH22" s="8">
        <f>(AE22)/'true value and the measurement'!$G22</f>
        <v>1.95342095090839</v>
      </c>
      <c r="AI22" s="8">
        <f>(AF22)/'true value and the measurement'!$G22</f>
        <v>0.857750289911093</v>
      </c>
      <c r="AJ22" s="8">
        <f>(AG22)/'true value and the measurement'!$G22</f>
        <v>2.43042133745651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-0.014146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-0.014146</v>
      </c>
      <c r="S23" s="1">
        <v>-0.0209887</v>
      </c>
      <c r="T23" s="1">
        <v>3</v>
      </c>
      <c r="U23" s="1">
        <v>4</v>
      </c>
      <c r="V23" s="1">
        <v>4</v>
      </c>
      <c r="W23" s="1">
        <v>-0.014146</v>
      </c>
      <c r="X23" s="1">
        <v>-0.0141457</v>
      </c>
      <c r="Y23" s="1">
        <v>1</v>
      </c>
      <c r="Z23" s="1">
        <v>4</v>
      </c>
      <c r="AA23" s="1">
        <v>4</v>
      </c>
      <c r="AB23" s="1">
        <v>-0.014146</v>
      </c>
      <c r="AC23" s="1">
        <v>-0.0138444</v>
      </c>
      <c r="AD23" s="1">
        <v>1</v>
      </c>
      <c r="AE23" s="1">
        <f>ABS(S23-'true value and the measurement'!$F23)</f>
        <v>0.0049887</v>
      </c>
      <c r="AF23" s="1">
        <f>ABS(X23-'true value and the measurement'!$F23)</f>
        <v>0.0018543</v>
      </c>
      <c r="AG23" s="1">
        <f>ABS(AC23-'true value and the measurement'!$F23)</f>
        <v>0.0021556</v>
      </c>
      <c r="AH23" s="8">
        <f>(AE23)/'true value and the measurement'!$G23</f>
        <v>2.28106995884774</v>
      </c>
      <c r="AI23" s="8">
        <f>(AF23)/'true value and the measurement'!$G23</f>
        <v>0.847873799725651</v>
      </c>
      <c r="AJ23" s="8">
        <f>(AG23)/'true value and the measurement'!$G23</f>
        <v>0.985642432556013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-0.003232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-0.003232</v>
      </c>
      <c r="S24" s="1">
        <v>-0.00378516</v>
      </c>
      <c r="T24" s="1">
        <v>1</v>
      </c>
      <c r="U24" s="1">
        <v>5</v>
      </c>
      <c r="V24" s="1">
        <v>5</v>
      </c>
      <c r="W24" s="1">
        <v>-0.003232</v>
      </c>
      <c r="X24" s="1">
        <v>-0.00323201</v>
      </c>
      <c r="Y24" s="1">
        <v>1</v>
      </c>
      <c r="Z24" s="1">
        <v>5</v>
      </c>
      <c r="AA24" s="1">
        <v>5</v>
      </c>
      <c r="AB24" s="1">
        <v>-0.003232</v>
      </c>
      <c r="AC24" s="1">
        <v>-0.00306849</v>
      </c>
      <c r="AD24" s="1">
        <v>1</v>
      </c>
      <c r="AE24" s="1">
        <f>ABS(S24-'true value and the measurement'!$F24)</f>
        <v>0.00378516</v>
      </c>
      <c r="AF24" s="1">
        <f>ABS(X24-'true value and the measurement'!$F24)</f>
        <v>0.00323201</v>
      </c>
      <c r="AG24" s="1">
        <f>ABS(AC24-'true value and the measurement'!$F24)</f>
        <v>0.00306849</v>
      </c>
      <c r="AH24" s="8">
        <f>(AE24)/'true value and the measurement'!$G24</f>
        <v>1.81978846153846</v>
      </c>
      <c r="AI24" s="8">
        <f>(AF24)/'true value and the measurement'!$G24</f>
        <v>1.55385096153846</v>
      </c>
      <c r="AJ24" s="8">
        <f>(AG24)/'true value and the measurement'!$G24</f>
        <v>1.47523557692308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-0.002262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-0.002262</v>
      </c>
      <c r="S25" s="7">
        <v>-0.00298177</v>
      </c>
      <c r="T25" s="1">
        <v>1</v>
      </c>
      <c r="U25" s="1">
        <v>5</v>
      </c>
      <c r="V25" s="1">
        <v>5</v>
      </c>
      <c r="W25" s="1">
        <v>-0.002262</v>
      </c>
      <c r="X25" s="1">
        <v>-0.00226199</v>
      </c>
      <c r="Y25" s="1">
        <v>1</v>
      </c>
      <c r="Z25" s="1">
        <v>5</v>
      </c>
      <c r="AA25" s="1">
        <v>5</v>
      </c>
      <c r="AB25" s="1">
        <v>-0.002262</v>
      </c>
      <c r="AC25" s="1">
        <v>-0.00151865</v>
      </c>
      <c r="AD25" s="1">
        <v>1</v>
      </c>
      <c r="AE25" s="1">
        <f>ABS(S25-'true value and the measurement'!$F25)</f>
        <v>0.00298177</v>
      </c>
      <c r="AF25" s="1">
        <f>ABS(X25-'true value and the measurement'!$F25)</f>
        <v>0.00226199</v>
      </c>
      <c r="AG25" s="1">
        <f>ABS(AC25-'true value and the measurement'!$F25)</f>
        <v>0.00151865</v>
      </c>
      <c r="AH25" s="8">
        <f>(AE25)/'true value and the measurement'!$G25</f>
        <v>1.43354326923077</v>
      </c>
      <c r="AI25" s="8">
        <f>(AF25)/'true value and the measurement'!$G25</f>
        <v>1.08749519230769</v>
      </c>
      <c r="AJ25" s="8">
        <f>(AG25)/'true value and the measurement'!$G25</f>
        <v>0.730120192307692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-0.430103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-0.430103</v>
      </c>
      <c r="N26" s="1">
        <v>-0.478155</v>
      </c>
      <c r="O26" s="1">
        <f>N26-(-0.478)</f>
        <v>-0.000155000000000016</v>
      </c>
      <c r="P26" s="1">
        <v>-0.436338</v>
      </c>
      <c r="Q26" s="9">
        <f>P26+0.478</f>
        <v>0.041662</v>
      </c>
      <c r="S26" s="1">
        <v>-0.438039</v>
      </c>
      <c r="T26" s="1">
        <v>1</v>
      </c>
      <c r="U26" s="1">
        <v>6</v>
      </c>
      <c r="V26" s="1">
        <v>6</v>
      </c>
      <c r="W26" s="1">
        <v>-0.430103</v>
      </c>
      <c r="X26" s="1">
        <v>-0.433606</v>
      </c>
      <c r="Y26" s="1">
        <v>1</v>
      </c>
      <c r="Z26" s="1">
        <v>6</v>
      </c>
      <c r="AA26" s="1">
        <v>6</v>
      </c>
      <c r="AB26" s="1">
        <v>-0.430103</v>
      </c>
      <c r="AC26" s="1">
        <v>-0.431463</v>
      </c>
      <c r="AD26" s="1">
        <v>1</v>
      </c>
      <c r="AE26" s="1">
        <f>ABS(S26-'true value and the measurement'!$F26)</f>
        <v>0.039961</v>
      </c>
      <c r="AF26" s="1">
        <f>ABS(X26-'true value and the measurement'!$F26)</f>
        <v>0.044394</v>
      </c>
      <c r="AG26" s="1">
        <f>ABS(AC26-'true value and the measurement'!$F26)</f>
        <v>0.046537</v>
      </c>
      <c r="AH26" s="8">
        <f>(AE26)/'true value and the measurement'!$G26</f>
        <v>7.58705145243971</v>
      </c>
      <c r="AI26" s="8">
        <f>(AF26)/'true value and the measurement'!$G26</f>
        <v>8.42870704385798</v>
      </c>
      <c r="AJ26" s="8">
        <f>(AG26)/'true value and the measurement'!$G26</f>
        <v>8.8355800265806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0.093696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0.093696</v>
      </c>
      <c r="N27" s="1">
        <v>0.0410185</v>
      </c>
      <c r="O27" s="1">
        <f>N27-0.039</f>
        <v>0.0020185</v>
      </c>
      <c r="P27" s="1">
        <v>0.0904597</v>
      </c>
      <c r="Q27" s="1">
        <f>P27-0.039</f>
        <v>0.0514597</v>
      </c>
      <c r="S27" s="1">
        <v>0.0885552</v>
      </c>
      <c r="T27" s="1">
        <v>1</v>
      </c>
      <c r="U27" s="1">
        <v>6</v>
      </c>
      <c r="V27" s="1">
        <v>6</v>
      </c>
      <c r="W27" s="1">
        <v>0.093696</v>
      </c>
      <c r="X27" s="1">
        <v>0.0456015</v>
      </c>
      <c r="Y27" s="1">
        <v>3</v>
      </c>
      <c r="Z27" s="1">
        <v>6</v>
      </c>
      <c r="AA27" s="1">
        <v>6</v>
      </c>
      <c r="AB27" s="1">
        <v>0.093696</v>
      </c>
      <c r="AC27" s="1">
        <v>0.0487684</v>
      </c>
      <c r="AD27" s="1">
        <v>3</v>
      </c>
      <c r="AE27" s="1">
        <f>ABS(S27-'true value and the measurement'!$F27)</f>
        <v>0.0495552</v>
      </c>
      <c r="AF27" s="1">
        <f>ABS(X27-'true value and the measurement'!$F27)</f>
        <v>0.0066015</v>
      </c>
      <c r="AG27" s="1">
        <f>ABS(AC27-'true value and the measurement'!$F27)</f>
        <v>0.0097684</v>
      </c>
      <c r="AH27" s="8">
        <f>(AE27)/'true value and the measurement'!$G27</f>
        <v>21.1774358974359</v>
      </c>
      <c r="AI27" s="8">
        <f>(AF27)/'true value and the measurement'!$G27</f>
        <v>2.82115384615385</v>
      </c>
      <c r="AJ27" s="8">
        <f>(AG27)/'true value and the measurement'!$G27</f>
        <v>4.17452991452992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-0.090996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-0.090996</v>
      </c>
      <c r="S28" s="1">
        <v>-0.0903909</v>
      </c>
      <c r="T28" s="1">
        <v>1</v>
      </c>
      <c r="U28" s="1">
        <v>7</v>
      </c>
      <c r="V28" s="1">
        <v>7</v>
      </c>
      <c r="W28" s="1">
        <v>-0.090996</v>
      </c>
      <c r="X28" s="1">
        <v>-0.0902914</v>
      </c>
      <c r="Y28" s="1">
        <v>1</v>
      </c>
      <c r="Z28" s="1">
        <v>7</v>
      </c>
      <c r="AA28" s="1">
        <v>7</v>
      </c>
      <c r="AB28" s="1">
        <v>-0.090996</v>
      </c>
      <c r="AC28" s="1">
        <v>-0.0897904</v>
      </c>
      <c r="AD28" s="1">
        <v>1</v>
      </c>
      <c r="AE28" s="1">
        <f>ABS(S28-'true value and the measurement'!$F28)</f>
        <v>0.0003909</v>
      </c>
      <c r="AF28" s="1">
        <f>ABS(X28-'true value and the measurement'!$F28)</f>
        <v>0.000291399999999997</v>
      </c>
      <c r="AG28" s="1">
        <f>ABS(AC28-'true value and the measurement'!$F28)</f>
        <v>0.00020959999999999</v>
      </c>
      <c r="AH28" s="8">
        <f>(AE28)/'true value and the measurement'!$G28</f>
        <v>0.145858208955224</v>
      </c>
      <c r="AI28" s="8">
        <f>(AF28)/'true value and the measurement'!$G28</f>
        <v>0.108731343283581</v>
      </c>
      <c r="AJ28" s="8">
        <f>(AG28)/'true value and the measurement'!$G28</f>
        <v>0.078208955223877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-0.060457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-0.060457</v>
      </c>
      <c r="S29" s="1">
        <v>-0.0616706</v>
      </c>
      <c r="T29" s="1">
        <v>1</v>
      </c>
      <c r="U29" s="1">
        <v>7</v>
      </c>
      <c r="V29" s="1">
        <v>7</v>
      </c>
      <c r="W29" s="1">
        <v>-0.060457</v>
      </c>
      <c r="X29" s="1">
        <v>-0.0615725</v>
      </c>
      <c r="Y29" s="1">
        <v>1</v>
      </c>
      <c r="Z29" s="1">
        <v>7</v>
      </c>
      <c r="AA29" s="1">
        <v>7</v>
      </c>
      <c r="AB29" s="1">
        <v>-0.060457</v>
      </c>
      <c r="AC29" s="1">
        <v>-0.0611223</v>
      </c>
      <c r="AD29" s="1">
        <v>1</v>
      </c>
      <c r="AE29" s="1">
        <f>ABS(S29-'true value and the measurement'!$F29)</f>
        <v>0.0036706</v>
      </c>
      <c r="AF29" s="1">
        <f>ABS(X29-'true value and the measurement'!$F29)</f>
        <v>0.0035725</v>
      </c>
      <c r="AG29" s="1">
        <f>ABS(AC29-'true value and the measurement'!$F29)</f>
        <v>0.00312229999999999</v>
      </c>
      <c r="AH29" s="8">
        <f>(AE29)/'true value and the measurement'!$G29</f>
        <v>1.48788001621402</v>
      </c>
      <c r="AI29" s="8">
        <f>(AF29)/'true value and the measurement'!$G29</f>
        <v>1.44811511957843</v>
      </c>
      <c r="AJ29" s="8">
        <f>(AG29)/'true value and the measurement'!$G29</f>
        <v>1.26562626672071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-0.035196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-0.035196</v>
      </c>
      <c r="S30" s="1">
        <v>-0.036259</v>
      </c>
      <c r="T30" s="1">
        <v>1</v>
      </c>
      <c r="U30" s="1">
        <v>8</v>
      </c>
      <c r="V30" s="1">
        <v>8</v>
      </c>
      <c r="W30" s="1">
        <v>-0.035196</v>
      </c>
      <c r="X30" s="1">
        <v>-0.035196</v>
      </c>
      <c r="Y30" s="1">
        <v>1</v>
      </c>
      <c r="Z30" s="1">
        <v>8</v>
      </c>
      <c r="AA30" s="1">
        <v>8</v>
      </c>
      <c r="AB30" s="1">
        <v>-0.035196</v>
      </c>
      <c r="AC30" s="1">
        <v>-0.0356422</v>
      </c>
      <c r="AD30" s="1">
        <v>1</v>
      </c>
      <c r="AE30" s="1">
        <f>ABS(S30-'true value and the measurement'!$F30)</f>
        <v>0.001259</v>
      </c>
      <c r="AF30" s="1">
        <f>ABS(X30-'true value and the measurement'!$F30)</f>
        <v>0.000195999999999995</v>
      </c>
      <c r="AG30" s="1">
        <f>ABS(AC30-'true value and the measurement'!$F30)</f>
        <v>0.000642199999999996</v>
      </c>
      <c r="AH30" s="8">
        <f>(AE30)/'true value and the measurement'!$G30</f>
        <v>0.544314742758321</v>
      </c>
      <c r="AI30" s="8">
        <f>(AF30)/'true value and the measurement'!$G30</f>
        <v>0.0847384349329852</v>
      </c>
      <c r="AJ30" s="8">
        <f>(AG30)/'true value and the measurement'!$G30</f>
        <v>0.277648076091654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-0.016281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-0.016281</v>
      </c>
      <c r="S31" s="1">
        <v>-0.0179735</v>
      </c>
      <c r="T31" s="1">
        <v>1</v>
      </c>
      <c r="U31" s="1">
        <v>8</v>
      </c>
      <c r="V31" s="1">
        <v>8</v>
      </c>
      <c r="W31" s="1">
        <v>-0.016281</v>
      </c>
      <c r="X31" s="1">
        <v>-0.016281</v>
      </c>
      <c r="Y31" s="1">
        <v>1</v>
      </c>
      <c r="Z31" s="1">
        <v>8</v>
      </c>
      <c r="AA31" s="1">
        <v>8</v>
      </c>
      <c r="AB31" s="1">
        <v>-0.016281</v>
      </c>
      <c r="AC31" s="1">
        <v>-0.0170765</v>
      </c>
      <c r="AD31" s="1">
        <v>1</v>
      </c>
      <c r="AE31" s="1">
        <f>ABS(S31-'true value and the measurement'!$F31)</f>
        <v>2.64999999999987e-5</v>
      </c>
      <c r="AF31" s="1">
        <f>ABS(X31-'true value and the measurement'!$F31)</f>
        <v>0.001719</v>
      </c>
      <c r="AG31" s="1">
        <f>ABS(AC31-'true value and the measurement'!$F31)</f>
        <v>0.000923499999999997</v>
      </c>
      <c r="AH31" s="8">
        <f>(AE31)/'true value and the measurement'!$G31</f>
        <v>0.012045454545454</v>
      </c>
      <c r="AI31" s="8">
        <f>(AF31)/'true value and the measurement'!$G31</f>
        <v>0.781363636363636</v>
      </c>
      <c r="AJ31" s="8">
        <f>(AG31)/'true value and the measurement'!$G31</f>
        <v>0.419772727272726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-0.297028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-0.297028</v>
      </c>
      <c r="S32" s="1">
        <v>-0.298641</v>
      </c>
      <c r="T32" s="1">
        <v>1</v>
      </c>
      <c r="U32" s="1">
        <v>9</v>
      </c>
      <c r="V32" s="1">
        <v>9</v>
      </c>
      <c r="W32" s="1">
        <v>-0.297028</v>
      </c>
      <c r="X32" s="1">
        <v>-0.297273</v>
      </c>
      <c r="Y32" s="1">
        <v>1</v>
      </c>
      <c r="Z32" s="1">
        <v>9</v>
      </c>
      <c r="AA32" s="1">
        <v>9</v>
      </c>
      <c r="AB32" s="1">
        <v>-0.297028</v>
      </c>
      <c r="AC32" s="1">
        <v>-0.295498</v>
      </c>
      <c r="AD32" s="1">
        <v>1</v>
      </c>
      <c r="AE32" s="1">
        <f>ABS(S32-'true value and the measurement'!$F32)</f>
        <v>0.00364100000000001</v>
      </c>
      <c r="AF32" s="1">
        <f>ABS(X32-'true value and the measurement'!$F32)</f>
        <v>0.00227300000000003</v>
      </c>
      <c r="AG32" s="1">
        <f>ABS(AC32-'true value and the measurement'!$F32)</f>
        <v>0.000497999999999998</v>
      </c>
      <c r="AH32" s="8">
        <f>(AE32)/'true value and the measurement'!$G32</f>
        <v>0.899678774400792</v>
      </c>
      <c r="AI32" s="8">
        <f>(AF32)/'true value and the measurement'!$G32</f>
        <v>0.561650605386712</v>
      </c>
      <c r="AJ32" s="8">
        <f>(AG32)/'true value and the measurement'!$G32</f>
        <v>0.123054114158636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-0.165559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-0.165559</v>
      </c>
      <c r="S33" s="1">
        <v>-0.167872</v>
      </c>
      <c r="T33" s="1">
        <v>1</v>
      </c>
      <c r="U33" s="1">
        <v>9</v>
      </c>
      <c r="V33" s="1">
        <v>9</v>
      </c>
      <c r="W33" s="1">
        <v>-0.165559</v>
      </c>
      <c r="X33" s="1">
        <v>-0.165414</v>
      </c>
      <c r="Y33" s="1">
        <v>1</v>
      </c>
      <c r="Z33" s="1">
        <v>9</v>
      </c>
      <c r="AA33" s="1">
        <v>9</v>
      </c>
      <c r="AB33" s="1">
        <v>-0.165559</v>
      </c>
      <c r="AC33" s="1">
        <v>-0.164683</v>
      </c>
      <c r="AD33" s="1">
        <v>1</v>
      </c>
      <c r="AE33" s="1">
        <f>ABS(S33-'true value and the measurement'!$F33)</f>
        <v>0.00187199999999998</v>
      </c>
      <c r="AF33" s="1">
        <f>ABS(X33-'true value and the measurement'!$F33)</f>
        <v>0.000586000000000003</v>
      </c>
      <c r="AG33" s="1">
        <f>ABS(AC33-'true value and the measurement'!$F33)</f>
        <v>0.00131700000000001</v>
      </c>
      <c r="AH33" s="8">
        <f>(AE33)/'true value and the measurement'!$G33</f>
        <v>0.587386256667708</v>
      </c>
      <c r="AI33" s="8">
        <f>(AF33)/'true value and the measurement'!$G33</f>
        <v>0.18387197991842</v>
      </c>
      <c r="AJ33" s="8">
        <f>(AG33)/'true value and the measurement'!$G33</f>
        <v>0.413241292751808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-0.06076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-0.06076</v>
      </c>
      <c r="S34" s="1">
        <v>-0.0626128</v>
      </c>
      <c r="T34" s="1">
        <v>1</v>
      </c>
      <c r="U34" s="1">
        <v>10</v>
      </c>
      <c r="V34" s="1">
        <v>10</v>
      </c>
      <c r="W34" s="1">
        <v>-0.06076</v>
      </c>
      <c r="X34" s="1">
        <v>-0.0618834</v>
      </c>
      <c r="Y34" s="1">
        <v>1</v>
      </c>
      <c r="Z34" s="1">
        <v>10</v>
      </c>
      <c r="AA34" s="1">
        <v>10</v>
      </c>
      <c r="AB34" s="1">
        <v>-0.06076</v>
      </c>
      <c r="AC34" s="1">
        <v>-0.0616174</v>
      </c>
      <c r="AD34" s="1">
        <v>1</v>
      </c>
      <c r="AE34" s="1">
        <f>ABS(S34-'true value and the measurement'!$F34)</f>
        <v>0.0016128</v>
      </c>
      <c r="AF34" s="1">
        <f>ABS(X34-'true value and the measurement'!$F34)</f>
        <v>0.000883399999999999</v>
      </c>
      <c r="AG34" s="1">
        <f>ABS(AC34-'true value and the measurement'!$F34)</f>
        <v>0.000617400000000004</v>
      </c>
      <c r="AH34" s="8">
        <f>(AE34)/'true value and the measurement'!$G34</f>
        <v>0.648492159227985</v>
      </c>
      <c r="AI34" s="8">
        <f>(AF34)/'true value and the measurement'!$G34</f>
        <v>0.355207076799356</v>
      </c>
      <c r="AJ34" s="8">
        <f>(AG34)/'true value and the measurement'!$G34</f>
        <v>0.248250904704465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-0.017108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-0.017108</v>
      </c>
      <c r="S35" s="1">
        <v>-0.0164697</v>
      </c>
      <c r="T35" s="1">
        <v>1</v>
      </c>
      <c r="U35" s="1">
        <v>10</v>
      </c>
      <c r="V35" s="1">
        <v>10</v>
      </c>
      <c r="W35" s="1">
        <v>-0.017108</v>
      </c>
      <c r="X35" s="1">
        <v>-0.0157745</v>
      </c>
      <c r="Y35" s="1">
        <v>1</v>
      </c>
      <c r="Z35" s="1">
        <v>10</v>
      </c>
      <c r="AA35" s="1">
        <v>10</v>
      </c>
      <c r="AB35" s="1">
        <v>-0.017108</v>
      </c>
      <c r="AC35" s="1">
        <v>-0.0155994</v>
      </c>
      <c r="AD35" s="1">
        <v>1</v>
      </c>
      <c r="AE35" s="1">
        <f>ABS(S35-'true value and the measurement'!$F35)</f>
        <v>0.0004697</v>
      </c>
      <c r="AF35" s="1">
        <f>ABS(X35-'true value and the measurement'!$F35)</f>
        <v>0.0002255</v>
      </c>
      <c r="AG35" s="1">
        <f>ABS(AC35-'true value and the measurement'!$F35)</f>
        <v>0.000400600000000001</v>
      </c>
      <c r="AH35" s="8">
        <f>(AE35)/'true value and the measurement'!$G35</f>
        <v>0.214769090077732</v>
      </c>
      <c r="AI35" s="8">
        <f>(AF35)/'true value and the measurement'!$G35</f>
        <v>0.103109282121628</v>
      </c>
      <c r="AJ35" s="8">
        <f>(AG35)/'true value and the measurement'!$G35</f>
        <v>0.183173296753544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-0.108561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-0.108561</v>
      </c>
      <c r="S36" s="1">
        <v>-0.113059</v>
      </c>
      <c r="T36" s="1">
        <v>1</v>
      </c>
      <c r="U36" s="1">
        <v>11</v>
      </c>
      <c r="V36" s="1">
        <v>11</v>
      </c>
      <c r="W36" s="1">
        <v>-0.108561</v>
      </c>
      <c r="X36" s="1">
        <v>-0.111763</v>
      </c>
      <c r="Y36" s="1">
        <v>1</v>
      </c>
      <c r="Z36" s="1">
        <v>11</v>
      </c>
      <c r="AA36" s="1">
        <v>11</v>
      </c>
      <c r="AB36" s="1">
        <v>-0.108561</v>
      </c>
      <c r="AC36" s="1">
        <v>-0.110978</v>
      </c>
      <c r="AD36" s="1">
        <v>1</v>
      </c>
      <c r="AE36" s="1">
        <f>ABS(S36-'true value and the measurement'!$F36)</f>
        <v>0.001059</v>
      </c>
      <c r="AF36" s="1">
        <f>ABS(X36-'true value and the measurement'!$F36)</f>
        <v>0.000237000000000001</v>
      </c>
      <c r="AG36" s="1">
        <f>ABS(AC36-'true value and the measurement'!$F36)</f>
        <v>0.00102200000000001</v>
      </c>
      <c r="AH36" s="8">
        <f>(AE36)/'true value and the measurement'!$G36</f>
        <v>0.374602051644855</v>
      </c>
      <c r="AI36" s="8">
        <f>(AF36)/'true value and the measurement'!$G36</f>
        <v>0.0838344534842593</v>
      </c>
      <c r="AJ36" s="8">
        <f>(AG36)/'true value and the measurement'!$G36</f>
        <v>0.361513972408917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0.104455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0.104455</v>
      </c>
      <c r="S37" s="1">
        <v>0.102205</v>
      </c>
      <c r="T37" s="1">
        <v>1</v>
      </c>
      <c r="U37" s="1">
        <v>11</v>
      </c>
      <c r="V37" s="1">
        <v>11</v>
      </c>
      <c r="W37" s="1">
        <v>0.104455</v>
      </c>
      <c r="X37" s="1">
        <v>0.104526</v>
      </c>
      <c r="Y37" s="1">
        <v>1</v>
      </c>
      <c r="Z37" s="1">
        <v>11</v>
      </c>
      <c r="AA37" s="1">
        <v>11</v>
      </c>
      <c r="AB37" s="1">
        <v>0.104455</v>
      </c>
      <c r="AC37" s="1">
        <v>0.105307</v>
      </c>
      <c r="AD37" s="1">
        <v>1</v>
      </c>
      <c r="AE37" s="1">
        <f>ABS(S37-'true value and the measurement'!$F37)</f>
        <v>0.00368299999999999</v>
      </c>
      <c r="AF37" s="1">
        <f>ABS(X37-'true value and the measurement'!$F37)</f>
        <v>0.001362</v>
      </c>
      <c r="AG37" s="1">
        <f>ABS(AC37-'true value and the measurement'!$F37)</f>
        <v>0.000580999999999998</v>
      </c>
      <c r="AH37" s="8">
        <f>(AE37)/'true value and the measurement'!$G37</f>
        <v>1.32196697774587</v>
      </c>
      <c r="AI37" s="8">
        <f>(AF37)/'true value and the measurement'!$G37</f>
        <v>0.488872936109118</v>
      </c>
      <c r="AJ37" s="8">
        <f>(AG37)/'true value and the measurement'!$G37</f>
        <v>0.208542713567839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-0.134706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-0.134706</v>
      </c>
      <c r="S38" s="1">
        <v>-0.135834</v>
      </c>
      <c r="T38" s="1">
        <v>1</v>
      </c>
      <c r="U38" s="1">
        <v>12</v>
      </c>
      <c r="V38" s="1">
        <v>12</v>
      </c>
      <c r="W38" s="1">
        <v>-0.134706</v>
      </c>
      <c r="X38" s="1">
        <v>-0.135058</v>
      </c>
      <c r="Y38" s="1">
        <v>1</v>
      </c>
      <c r="Z38" s="1">
        <v>12</v>
      </c>
      <c r="AA38" s="1">
        <v>12</v>
      </c>
      <c r="AB38" s="1">
        <v>-0.134706</v>
      </c>
      <c r="AC38" s="1">
        <v>-0.13485</v>
      </c>
      <c r="AD38" s="1">
        <v>1</v>
      </c>
      <c r="AE38" s="1">
        <f>ABS(S38-'true value and the measurement'!$F38)</f>
        <v>0.000834000000000001</v>
      </c>
      <c r="AF38" s="1">
        <f>ABS(X38-'true value and the measurement'!$F38)</f>
        <v>5.80000000000025e-5</v>
      </c>
      <c r="AG38" s="1">
        <f>ABS(AC38-'true value and the measurement'!$F38)</f>
        <v>0.000150000000000011</v>
      </c>
      <c r="AH38" s="8">
        <f>(AE38)/'true value and the measurement'!$G38</f>
        <v>0.279865771812081</v>
      </c>
      <c r="AI38" s="8">
        <f>(AF38)/'true value and the measurement'!$G38</f>
        <v>0.019463087248323</v>
      </c>
      <c r="AJ38" s="8">
        <f>(AG38)/'true value and the measurement'!$G38</f>
        <v>0.0503355704698024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-0.055348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-0.055348</v>
      </c>
      <c r="S39" s="1">
        <v>-0.0557043</v>
      </c>
      <c r="T39" s="1">
        <v>1</v>
      </c>
      <c r="U39" s="1">
        <v>12</v>
      </c>
      <c r="V39" s="1">
        <v>12</v>
      </c>
      <c r="W39" s="1">
        <v>-0.055348</v>
      </c>
      <c r="X39" s="1">
        <v>-0.0548063</v>
      </c>
      <c r="Y39" s="1">
        <v>1</v>
      </c>
      <c r="Z39" s="1">
        <v>12</v>
      </c>
      <c r="AA39" s="1">
        <v>12</v>
      </c>
      <c r="AB39" s="1">
        <v>-0.055348</v>
      </c>
      <c r="AC39" s="1">
        <v>-0.0546497</v>
      </c>
      <c r="AD39" s="1">
        <v>1</v>
      </c>
      <c r="AE39" s="1">
        <f>ABS(S39-'true value and the measurement'!$F39)</f>
        <v>0.0022957</v>
      </c>
      <c r="AF39" s="1">
        <f>ABS(X39-'true value and the measurement'!$F39)</f>
        <v>0.0031937</v>
      </c>
      <c r="AG39" s="1">
        <f>ABS(AC39-'true value and the measurement'!$F39)</f>
        <v>0.0033503</v>
      </c>
      <c r="AH39" s="8">
        <f>(AE39)/'true value and the measurement'!$G39</f>
        <v>0.93056343737333</v>
      </c>
      <c r="AI39" s="8">
        <f>(AF39)/'true value and the measurement'!$G39</f>
        <v>1.29456830158087</v>
      </c>
      <c r="AJ39" s="8">
        <f>(AG39)/'true value and the measurement'!$G39</f>
        <v>1.35804620997163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-0.148031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-0.148031</v>
      </c>
      <c r="S40" s="1">
        <v>-0.147896</v>
      </c>
      <c r="T40" s="1">
        <v>1</v>
      </c>
      <c r="U40" s="1">
        <v>13</v>
      </c>
      <c r="V40" s="1">
        <v>13</v>
      </c>
      <c r="W40" s="1">
        <v>-0.148031</v>
      </c>
      <c r="X40" s="1">
        <v>-0.14746</v>
      </c>
      <c r="Y40" s="1">
        <v>1</v>
      </c>
      <c r="Z40" s="1">
        <v>13</v>
      </c>
      <c r="AA40" s="1">
        <v>13</v>
      </c>
      <c r="AB40" s="1">
        <v>-0.148031</v>
      </c>
      <c r="AC40" s="1">
        <v>-0.147224</v>
      </c>
      <c r="AD40" s="1">
        <v>1</v>
      </c>
      <c r="AE40" s="1">
        <f>ABS(S40-'true value and the measurement'!$F40)</f>
        <v>0.00110399999999999</v>
      </c>
      <c r="AF40" s="1">
        <f>ABS(X40-'true value and the measurement'!$F40)</f>
        <v>0.00153999999999999</v>
      </c>
      <c r="AG40" s="1">
        <f>ABS(AC40-'true value and the measurement'!$F40)</f>
        <v>0.001776</v>
      </c>
      <c r="AH40" s="8">
        <f>(AE40)/'true value and the measurement'!$G40</f>
        <v>0.359258054018872</v>
      </c>
      <c r="AI40" s="8">
        <f>(AF40)/'true value and the measurement'!$G40</f>
        <v>0.501138952164005</v>
      </c>
      <c r="AJ40" s="8">
        <f>(AG40)/'true value and the measurement'!$G40</f>
        <v>0.577936869508623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-0.048606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-0.048606</v>
      </c>
      <c r="S41" s="1">
        <v>-0.0495333</v>
      </c>
      <c r="T41" s="1">
        <v>1</v>
      </c>
      <c r="U41" s="1">
        <v>13</v>
      </c>
      <c r="V41" s="1">
        <v>13</v>
      </c>
      <c r="W41" s="1">
        <v>-0.048606</v>
      </c>
      <c r="X41" s="1">
        <v>-0.0489427</v>
      </c>
      <c r="Y41" s="1">
        <v>1</v>
      </c>
      <c r="Z41" s="1">
        <v>13</v>
      </c>
      <c r="AA41" s="1">
        <v>13</v>
      </c>
      <c r="AB41" s="1">
        <v>-0.048606</v>
      </c>
      <c r="AC41" s="1">
        <v>-0.0488362</v>
      </c>
      <c r="AD41" s="1">
        <v>1</v>
      </c>
      <c r="AE41" s="1">
        <f>ABS(S41-'true value and the measurement'!$F41)</f>
        <v>0.0004667</v>
      </c>
      <c r="AF41" s="1">
        <f>ABS(X41-'true value and the measurement'!$F41)</f>
        <v>0.0010573</v>
      </c>
      <c r="AG41" s="1">
        <f>ABS(AC41-'true value and the measurement'!$F41)</f>
        <v>0.0011638</v>
      </c>
      <c r="AH41" s="8">
        <f>(AE41)/'true value and the measurement'!$G41</f>
        <v>0.193410692084542</v>
      </c>
      <c r="AI41" s="8">
        <f>(AF41)/'true value and the measurement'!$G41</f>
        <v>0.438168255283881</v>
      </c>
      <c r="AJ41" s="8">
        <f>(AG41)/'true value and the measurement'!$G41</f>
        <v>0.482304185661003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1.556923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1.55692</v>
      </c>
      <c r="S42" s="1">
        <v>1.55638</v>
      </c>
      <c r="T42" s="1">
        <v>1</v>
      </c>
      <c r="U42" s="1">
        <v>14</v>
      </c>
      <c r="V42" s="1">
        <v>3</v>
      </c>
      <c r="W42" s="1">
        <v>1.55692</v>
      </c>
      <c r="X42" s="1">
        <v>1.54261</v>
      </c>
      <c r="Y42" s="1">
        <v>1</v>
      </c>
      <c r="Z42" s="1">
        <v>14</v>
      </c>
      <c r="AA42" s="1">
        <v>3</v>
      </c>
      <c r="AB42" s="1">
        <v>1.55692</v>
      </c>
      <c r="AC42" s="1">
        <v>1.53998</v>
      </c>
      <c r="AD42" s="1">
        <v>1</v>
      </c>
      <c r="AE42" s="1">
        <f>ABS(S42-'true value and the measurement'!$F42)</f>
        <v>0.0131619999999999</v>
      </c>
      <c r="AF42" s="1">
        <f>ABS(X42-'true value and the measurement'!$F42)</f>
        <v>0.026932</v>
      </c>
      <c r="AG42" s="1">
        <f>ABS(AC42-'true value and the measurement'!$F42)</f>
        <v>0.0295620000000001</v>
      </c>
      <c r="AH42" s="8">
        <f>(AE42)/'true value and the measurement'!$G42</f>
        <v>1.04926658163264</v>
      </c>
      <c r="AI42" s="8">
        <f>(AF42)/'true value and the measurement'!$G42</f>
        <v>2.1470025510204</v>
      </c>
      <c r="AJ42" s="8">
        <f>(AG42)/'true value and the measurement'!$G42</f>
        <v>2.35666454081633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-0.200742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-0.200742</v>
      </c>
      <c r="S43" s="1">
        <v>-0.215327</v>
      </c>
      <c r="T43" s="1">
        <v>3</v>
      </c>
      <c r="U43" s="1">
        <v>14</v>
      </c>
      <c r="V43" s="1">
        <v>3</v>
      </c>
      <c r="W43" s="1">
        <v>-0.200742</v>
      </c>
      <c r="X43" s="1">
        <v>-0.204513</v>
      </c>
      <c r="Y43" s="1">
        <v>1</v>
      </c>
      <c r="Z43" s="1">
        <v>14</v>
      </c>
      <c r="AA43" s="1">
        <v>3</v>
      </c>
      <c r="AB43" s="1">
        <v>-0.200742</v>
      </c>
      <c r="AC43" s="1">
        <v>-0.203689</v>
      </c>
      <c r="AD43" s="1">
        <v>1</v>
      </c>
      <c r="AE43" s="1">
        <f>ABS(S43-'true value and the measurement'!$F43)</f>
        <v>0.011117</v>
      </c>
      <c r="AF43" s="1">
        <f>ABS(X43-'true value and the measurement'!$F43)</f>
        <v>0.000302999999999998</v>
      </c>
      <c r="AG43" s="1">
        <f>ABS(AC43-'true value and the measurement'!$F43)</f>
        <v>0.000520999999999994</v>
      </c>
      <c r="AH43" s="8">
        <f>(AE43)/'true value and the measurement'!$G43</f>
        <v>3.23074687590816</v>
      </c>
      <c r="AI43" s="8">
        <f>(AF43)/'true value and the measurement'!$G43</f>
        <v>0.0880557977332164</v>
      </c>
      <c r="AJ43" s="8">
        <f>(AG43)/'true value and the measurement'!$G43</f>
        <v>0.151409473990117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0.733007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0.733007</v>
      </c>
      <c r="S44" s="1">
        <v>0.731085</v>
      </c>
      <c r="T44" s="1">
        <v>1</v>
      </c>
      <c r="U44" s="1">
        <v>3</v>
      </c>
      <c r="V44" s="1">
        <v>2</v>
      </c>
      <c r="W44" s="1">
        <v>0.733007</v>
      </c>
      <c r="X44" s="1">
        <v>0.726794</v>
      </c>
      <c r="Y44" s="1">
        <v>1</v>
      </c>
      <c r="Z44" s="1">
        <v>3</v>
      </c>
      <c r="AA44" s="1">
        <v>2</v>
      </c>
      <c r="AB44" s="1">
        <v>0.733007</v>
      </c>
      <c r="AC44" s="1">
        <v>0.725326</v>
      </c>
      <c r="AD44" s="1">
        <v>1</v>
      </c>
      <c r="AE44" s="1">
        <f>ABS(S44-'true value and the measurement'!$F44)</f>
        <v>0.00190599999999996</v>
      </c>
      <c r="AF44" s="1">
        <f>ABS(X44-'true value and the measurement'!$F44)</f>
        <v>0.0061969999999999</v>
      </c>
      <c r="AG44" s="1">
        <f>ABS(AC44-'true value and the measurement'!$F44)</f>
        <v>0.00766499999999992</v>
      </c>
      <c r="AH44" s="8">
        <f>(AE44)/'true value and the measurement'!$G44</f>
        <v>0.273575427013056</v>
      </c>
      <c r="AI44" s="8">
        <f>(AF44)/'true value and the measurement'!$G44</f>
        <v>0.889478972297961</v>
      </c>
      <c r="AJ44" s="8">
        <f>(AG44)/'true value and the measurement'!$G44</f>
        <v>1.10018659394286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0.033851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0.033851</v>
      </c>
      <c r="S45" s="1">
        <v>0.0321052</v>
      </c>
      <c r="T45" s="1">
        <v>1</v>
      </c>
      <c r="U45" s="1">
        <v>3</v>
      </c>
      <c r="V45" s="1">
        <v>2</v>
      </c>
      <c r="W45" s="1">
        <v>0.033851</v>
      </c>
      <c r="X45" s="1">
        <v>0.0344384</v>
      </c>
      <c r="Y45" s="1">
        <v>1</v>
      </c>
      <c r="Z45" s="1">
        <v>3</v>
      </c>
      <c r="AA45" s="1">
        <v>2</v>
      </c>
      <c r="AB45" s="1">
        <v>0.033851</v>
      </c>
      <c r="AC45" s="1">
        <v>0.0343701</v>
      </c>
      <c r="AD45" s="1">
        <v>1</v>
      </c>
      <c r="AE45" s="1">
        <f>ABS(S45-'true value and the measurement'!$F45)</f>
        <v>0.0034368</v>
      </c>
      <c r="AF45" s="1">
        <f>ABS(X45-'true value and the measurement'!$F45)</f>
        <v>0.0011036</v>
      </c>
      <c r="AG45" s="1">
        <f>ABS(AC45-'true value and the measurement'!$F45)</f>
        <v>0.0011719</v>
      </c>
      <c r="AH45" s="8">
        <f>(AE45)/'true value and the measurement'!$G45</f>
        <v>1.48329736728528</v>
      </c>
      <c r="AI45" s="8">
        <f>(AF45)/'true value and the measurement'!$G45</f>
        <v>0.476305567544237</v>
      </c>
      <c r="AJ45" s="8">
        <f>(AG45)/'true value and the measurement'!$G45</f>
        <v>0.505783340526541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0.551797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0.551797</v>
      </c>
      <c r="S46" s="1">
        <v>0.554427</v>
      </c>
      <c r="T46" s="1">
        <v>1</v>
      </c>
      <c r="U46" s="1">
        <v>3</v>
      </c>
      <c r="V46" s="1">
        <v>6</v>
      </c>
      <c r="W46" s="1">
        <v>0.551797</v>
      </c>
      <c r="X46" s="1">
        <v>0.549602</v>
      </c>
      <c r="Y46" s="1">
        <v>1</v>
      </c>
      <c r="Z46" s="1">
        <v>3</v>
      </c>
      <c r="AA46" s="1">
        <v>6</v>
      </c>
      <c r="AB46" s="1">
        <v>0.551797</v>
      </c>
      <c r="AC46" s="1">
        <v>0.548649</v>
      </c>
      <c r="AD46" s="1">
        <v>1</v>
      </c>
      <c r="AE46" s="1">
        <f>ABS(S46-'true value and the measurement'!$F46)</f>
        <v>0.00753999999999999</v>
      </c>
      <c r="AF46" s="1">
        <f>ABS(X46-'true value and the measurement'!$F46)</f>
        <v>0.012365</v>
      </c>
      <c r="AG46" s="1">
        <f>ABS(AC46-'true value and the measurement'!$F46)</f>
        <v>0.0133179999999999</v>
      </c>
      <c r="AH46" s="8">
        <f>(AE46)/'true value and the measurement'!$G46</f>
        <v>1.29419842087195</v>
      </c>
      <c r="AI46" s="8">
        <f>(AF46)/'true value and the measurement'!$G46</f>
        <v>2.12238242361826</v>
      </c>
      <c r="AJ46" s="8">
        <f>(AG46)/'true value and the measurement'!$G46</f>
        <v>2.28595949193271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-0.015877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-0.015877</v>
      </c>
      <c r="S47" s="1">
        <v>-0.0254631</v>
      </c>
      <c r="T47" s="1">
        <v>3</v>
      </c>
      <c r="U47" s="1">
        <v>3</v>
      </c>
      <c r="V47" s="1">
        <v>6</v>
      </c>
      <c r="W47" s="1">
        <v>-0.015877</v>
      </c>
      <c r="X47" s="1">
        <v>-0.0174913</v>
      </c>
      <c r="Y47" s="1">
        <v>1</v>
      </c>
      <c r="Z47" s="1">
        <v>3</v>
      </c>
      <c r="AA47" s="1">
        <v>6</v>
      </c>
      <c r="AB47" s="1">
        <v>-0.015877</v>
      </c>
      <c r="AC47" s="1">
        <v>-0.0182243</v>
      </c>
      <c r="AD47" s="1">
        <v>1</v>
      </c>
      <c r="AE47" s="1">
        <f>ABS(S47-'true value and the measurement'!$F47)</f>
        <v>0.0111381</v>
      </c>
      <c r="AF47" s="1">
        <f>ABS(X47-'true value and the measurement'!$F47)</f>
        <v>0.0031663</v>
      </c>
      <c r="AG47" s="1">
        <f>ABS(AC47-'true value and the measurement'!$F47)</f>
        <v>0.0038993</v>
      </c>
      <c r="AH47" s="8">
        <f>(AE47)/'true value and the measurement'!$G47</f>
        <v>5.11861213235294</v>
      </c>
      <c r="AI47" s="8">
        <f>(AF47)/'true value and the measurement'!$G47</f>
        <v>1.45510110294118</v>
      </c>
      <c r="AJ47" s="8">
        <f>(AG47)/'true value and the measurement'!$G47</f>
        <v>1.79195772058824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0.751769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0.751769</v>
      </c>
      <c r="S48" s="1">
        <v>0.749324</v>
      </c>
      <c r="T48" s="1">
        <v>1</v>
      </c>
      <c r="U48" s="1">
        <v>14</v>
      </c>
      <c r="V48" s="1">
        <v>4</v>
      </c>
      <c r="W48" s="1">
        <v>0.751769</v>
      </c>
      <c r="X48" s="1">
        <v>0.74225</v>
      </c>
      <c r="Y48" s="1">
        <v>1</v>
      </c>
      <c r="Z48" s="1">
        <v>14</v>
      </c>
      <c r="AA48" s="1">
        <v>4</v>
      </c>
      <c r="AB48" s="1">
        <v>0.751769</v>
      </c>
      <c r="AC48" s="1">
        <v>0.7415</v>
      </c>
      <c r="AD48" s="1">
        <v>1</v>
      </c>
      <c r="AE48" s="1">
        <f>ABS(S48-'true value and the measurement'!$F48)</f>
        <v>0.00560800000000006</v>
      </c>
      <c r="AF48" s="1">
        <f>ABS(X48-'true value and the measurement'!$F48)</f>
        <v>0.0126820000000001</v>
      </c>
      <c r="AG48" s="1">
        <f>ABS(AC48-'true value and the measurement'!$F48)</f>
        <v>0.013432</v>
      </c>
      <c r="AH48" s="8">
        <f>(AE48)/'true value and the measurement'!$G48</f>
        <v>0.788415577112338</v>
      </c>
      <c r="AI48" s="8">
        <f>(AF48)/'true value and the measurement'!$G48</f>
        <v>1.78293265851259</v>
      </c>
      <c r="AJ48" s="8">
        <f>(AG48)/'true value and the measurement'!$G48</f>
        <v>1.88837340081541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0.033608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0.033608</v>
      </c>
      <c r="S49" s="1">
        <v>0.0297343</v>
      </c>
      <c r="T49" s="1">
        <v>1</v>
      </c>
      <c r="U49" s="1">
        <v>14</v>
      </c>
      <c r="V49" s="1">
        <v>4</v>
      </c>
      <c r="W49" s="1">
        <v>0.033608</v>
      </c>
      <c r="X49" s="1">
        <v>0.0340754</v>
      </c>
      <c r="Y49" s="1">
        <v>1</v>
      </c>
      <c r="Z49" s="1">
        <v>14</v>
      </c>
      <c r="AA49" s="1">
        <v>4</v>
      </c>
      <c r="AB49" s="1">
        <v>0.033608</v>
      </c>
      <c r="AC49" s="1">
        <v>0.0340509</v>
      </c>
      <c r="AD49" s="1">
        <v>1</v>
      </c>
      <c r="AE49" s="1">
        <f>ABS(S49-'true value and the measurement'!$F49)</f>
        <v>0.0080687</v>
      </c>
      <c r="AF49" s="1">
        <f>ABS(X49-'true value and the measurement'!$F49)</f>
        <v>0.0037276</v>
      </c>
      <c r="AG49" s="1">
        <f>ABS(AC49-'true value and the measurement'!$F49)</f>
        <v>0.0037521</v>
      </c>
      <c r="AH49" s="8">
        <f>(AE49)/'true value and the measurement'!$G49</f>
        <v>3.45999142367067</v>
      </c>
      <c r="AI49" s="8">
        <f>(AF49)/'true value and the measurement'!$G49</f>
        <v>1.59845626072041</v>
      </c>
      <c r="AJ49" s="8">
        <f>(AG49)/'true value and the measurement'!$G49</f>
        <v>1.60896226415094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0.418195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0.418195</v>
      </c>
      <c r="S50" s="1">
        <v>0.411026</v>
      </c>
      <c r="T50" s="1">
        <v>1</v>
      </c>
      <c r="U50" s="1">
        <v>3</v>
      </c>
      <c r="V50" s="1">
        <v>4</v>
      </c>
      <c r="W50" s="1">
        <v>0.418195</v>
      </c>
      <c r="X50" s="1">
        <v>0.407371</v>
      </c>
      <c r="Y50" s="1">
        <v>1</v>
      </c>
      <c r="Z50" s="1">
        <v>3</v>
      </c>
      <c r="AA50" s="1">
        <v>4</v>
      </c>
      <c r="AB50" s="1">
        <v>0.418195</v>
      </c>
      <c r="AC50" s="1">
        <v>0.407242</v>
      </c>
      <c r="AD50" s="1">
        <v>1</v>
      </c>
      <c r="AE50" s="1">
        <f>ABS(S50-'true value and the measurement'!$F50)</f>
        <v>0.00354199999999999</v>
      </c>
      <c r="AF50" s="1">
        <f>ABS(X50-'true value and the measurement'!$F50)</f>
        <v>0.00719700000000001</v>
      </c>
      <c r="AG50" s="1">
        <f>ABS(AC50-'true value and the measurement'!$F50)</f>
        <v>0.007326</v>
      </c>
      <c r="AH50" s="8">
        <f>(AE50)/'true value and the measurement'!$G50</f>
        <v>0.731213872832368</v>
      </c>
      <c r="AI50" s="8">
        <f>(AF50)/'true value and the measurement'!$G50</f>
        <v>1.48575557390586</v>
      </c>
      <c r="AJ50" s="8">
        <f>(AG50)/'true value and the measurement'!$G50</f>
        <v>1.51238645747316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0.006119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0.006119</v>
      </c>
      <c r="S51" s="1">
        <v>0.00549658</v>
      </c>
      <c r="T51" s="1">
        <v>1</v>
      </c>
      <c r="U51" s="1">
        <v>3</v>
      </c>
      <c r="V51" s="1">
        <v>4</v>
      </c>
      <c r="W51" s="1">
        <v>0.006119</v>
      </c>
      <c r="X51" s="1">
        <v>0.00856677</v>
      </c>
      <c r="Y51" s="1">
        <v>1</v>
      </c>
      <c r="Z51" s="1">
        <v>3</v>
      </c>
      <c r="AA51" s="1">
        <v>4</v>
      </c>
      <c r="AB51" s="1">
        <v>0.006119</v>
      </c>
      <c r="AC51" s="1">
        <v>0.00801818</v>
      </c>
      <c r="AD51" s="1">
        <v>1</v>
      </c>
      <c r="AE51" s="1">
        <f>ABS(S51-'true value and the measurement'!$F51)</f>
        <v>0.00572442</v>
      </c>
      <c r="AF51" s="1">
        <f>ABS(X51-'true value and the measurement'!$F51)</f>
        <v>0.00265423</v>
      </c>
      <c r="AG51" s="1">
        <f>ABS(AC51-'true value and the measurement'!$F51)</f>
        <v>0.00320282</v>
      </c>
      <c r="AH51" s="8">
        <f>(AE51)/'true value and the measurement'!$G51</f>
        <v>2.656343387471</v>
      </c>
      <c r="AI51" s="8">
        <f>(AF51)/'true value and the measurement'!$G51</f>
        <v>1.23166125290023</v>
      </c>
      <c r="AJ51" s="8">
        <f>(AG51)/'true value and the measurement'!$G51</f>
        <v>1.48622737819026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-0.236823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-0.236823</v>
      </c>
      <c r="S52" s="1">
        <v>-0.238597</v>
      </c>
      <c r="T52" s="1">
        <v>1</v>
      </c>
      <c r="U52" s="1">
        <v>2</v>
      </c>
      <c r="V52" s="1">
        <v>6</v>
      </c>
      <c r="W52" s="1">
        <v>-0.236823</v>
      </c>
      <c r="X52" s="1">
        <v>-0.237938</v>
      </c>
      <c r="Y52" s="1">
        <v>1</v>
      </c>
      <c r="Z52" s="1">
        <v>2</v>
      </c>
      <c r="AA52" s="1">
        <v>6</v>
      </c>
      <c r="AB52" s="1">
        <v>-0.236823</v>
      </c>
      <c r="AC52" s="1">
        <v>-0.237333</v>
      </c>
      <c r="AD52" s="1">
        <v>1</v>
      </c>
      <c r="AE52" s="1">
        <f>ABS(S52-'true value and the measurement'!$F52)</f>
        <v>0.00631700000000002</v>
      </c>
      <c r="AF52" s="1">
        <f>ABS(X52-'true value and the measurement'!$F52)</f>
        <v>0.00565800000000002</v>
      </c>
      <c r="AG52" s="1">
        <f>ABS(AC52-'true value and the measurement'!$F52)</f>
        <v>0.005053</v>
      </c>
      <c r="AH52" s="8">
        <f>(AE52)/'true value and the measurement'!$G52</f>
        <v>1.7406999173326</v>
      </c>
      <c r="AI52" s="8">
        <f>(AF52)/'true value and the measurement'!$G52</f>
        <v>1.55910719206394</v>
      </c>
      <c r="AJ52" s="8">
        <f>(AG52)/'true value and the measurement'!$G52</f>
        <v>1.3923945990631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0.034999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0.034999</v>
      </c>
      <c r="S53" s="1">
        <v>0.0310224</v>
      </c>
      <c r="T53" s="1">
        <v>1</v>
      </c>
      <c r="U53" s="1">
        <v>2</v>
      </c>
      <c r="V53" s="1">
        <v>6</v>
      </c>
      <c r="W53" s="1">
        <v>0.034999</v>
      </c>
      <c r="X53" s="1">
        <v>0.0357796</v>
      </c>
      <c r="Y53" s="1">
        <v>1</v>
      </c>
      <c r="Z53" s="1">
        <v>2</v>
      </c>
      <c r="AA53" s="1">
        <v>6</v>
      </c>
      <c r="AB53" s="1">
        <v>0.034999</v>
      </c>
      <c r="AC53" s="1">
        <v>0.0353553</v>
      </c>
      <c r="AD53" s="1">
        <v>1</v>
      </c>
      <c r="AE53" s="1">
        <f>ABS(S53-'true value and the measurement'!$F53)</f>
        <v>0.0056486</v>
      </c>
      <c r="AF53" s="1">
        <f>ABS(X53-'true value and the measurement'!$F53)</f>
        <v>0.000891400000000001</v>
      </c>
      <c r="AG53" s="1">
        <f>ABS(AC53-'true value and the measurement'!$F53)</f>
        <v>0.0013157</v>
      </c>
      <c r="AH53" s="8">
        <f>(AE53)/'true value and the measurement'!$G53</f>
        <v>2.43055077452668</v>
      </c>
      <c r="AI53" s="8">
        <f>(AF53)/'true value and the measurement'!$G53</f>
        <v>0.383562822719449</v>
      </c>
      <c r="AJ53" s="8">
        <f>(AG53)/'true value and the measurement'!$G53</f>
        <v>0.566135972461275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-0.569687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-0.569687</v>
      </c>
      <c r="N54" s="1">
        <v>-0.617583</v>
      </c>
      <c r="O54" s="1">
        <f>N54-(-0.617584)</f>
        <v>1.00000000002876e-6</v>
      </c>
      <c r="P54" s="1">
        <v>-0.596851</v>
      </c>
      <c r="Q54" s="1">
        <f>P54+0.617584</f>
        <v>0.020733</v>
      </c>
      <c r="S54" s="1">
        <v>-0.600389</v>
      </c>
      <c r="T54" s="1">
        <v>3</v>
      </c>
      <c r="U54" s="1">
        <v>6</v>
      </c>
      <c r="V54" s="1">
        <v>4</v>
      </c>
      <c r="W54" s="1">
        <v>-0.569687</v>
      </c>
      <c r="X54" s="1">
        <v>-0.596453</v>
      </c>
      <c r="Y54" s="1">
        <v>3</v>
      </c>
      <c r="Z54" s="1">
        <v>6</v>
      </c>
      <c r="AA54" s="1">
        <v>4</v>
      </c>
      <c r="AB54" s="1">
        <v>-0.569687</v>
      </c>
      <c r="AC54" s="1">
        <v>-0.592896</v>
      </c>
      <c r="AD54" s="1">
        <v>3</v>
      </c>
      <c r="AE54" s="1">
        <f>ABS(S54-'true value and the measurement'!$F54)</f>
        <v>0.0171950000000001</v>
      </c>
      <c r="AF54" s="1">
        <f>ABS(X54-'true value and the measurement'!$F54)</f>
        <v>0.021131</v>
      </c>
      <c r="AG54" s="1">
        <f>ABS(AC54-'true value and the measurement'!$F54)</f>
        <v>0.024688</v>
      </c>
      <c r="AH54" s="8">
        <f>(AE54)/'true value and the measurement'!$G54</f>
        <v>2.7747297079232</v>
      </c>
      <c r="AI54" s="8">
        <f>(AF54)/'true value and the measurement'!$G54</f>
        <v>3.40987574632887</v>
      </c>
      <c r="AJ54" s="8">
        <f>(AG54)/'true value and the measurement'!$G54</f>
        <v>3.98386315959336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0.190988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0.190988</v>
      </c>
      <c r="N55" s="1">
        <v>0.138135</v>
      </c>
      <c r="O55" s="1">
        <f>N55-0.136292</f>
        <v>0.00184300000000001</v>
      </c>
      <c r="P55" s="1">
        <v>0.16919</v>
      </c>
      <c r="Q55" s="1">
        <f>P55-0.1362</f>
        <v>0.03299</v>
      </c>
      <c r="S55" s="1">
        <v>0.158099</v>
      </c>
      <c r="T55" s="1">
        <v>3</v>
      </c>
      <c r="U55" s="1">
        <v>6</v>
      </c>
      <c r="V55" s="1">
        <v>4</v>
      </c>
      <c r="W55" s="1">
        <v>0.190988</v>
      </c>
      <c r="X55" s="1">
        <v>0.136784</v>
      </c>
      <c r="Y55" s="1">
        <v>3</v>
      </c>
      <c r="Z55" s="1">
        <v>6</v>
      </c>
      <c r="AA55" s="1">
        <v>4</v>
      </c>
      <c r="AB55" s="1">
        <v>0.190988</v>
      </c>
      <c r="AC55" s="1">
        <v>0.137897</v>
      </c>
      <c r="AD55" s="1">
        <v>3</v>
      </c>
      <c r="AE55" s="1">
        <f>ABS(S55-'true value and the measurement'!$F55)</f>
        <v>0.021807</v>
      </c>
      <c r="AF55" s="1">
        <f>ABS(X55-'true value and the measurement'!$F55)</f>
        <v>0.000491999999999992</v>
      </c>
      <c r="AG55" s="1">
        <f>ABS(AC55-'true value and the measurement'!$F55)</f>
        <v>0.001605</v>
      </c>
      <c r="AH55" s="8">
        <f>(AE55)/'true value and the measurement'!$G55</f>
        <v>7.29575108732017</v>
      </c>
      <c r="AI55" s="8">
        <f>(AF55)/'true value and the measurement'!$G55</f>
        <v>0.164603546336565</v>
      </c>
      <c r="AJ55" s="8">
        <f>(AG55)/'true value and the measurement'!$G55</f>
        <v>0.53696888591502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0.431766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0.431766</v>
      </c>
      <c r="S56" s="1">
        <v>0.437362</v>
      </c>
      <c r="T56" s="1">
        <v>1</v>
      </c>
      <c r="U56" s="1">
        <v>4</v>
      </c>
      <c r="V56" s="1">
        <v>11</v>
      </c>
      <c r="W56" s="1">
        <v>0.431766</v>
      </c>
      <c r="X56" s="1">
        <v>0.434136</v>
      </c>
      <c r="Y56" s="1">
        <v>1</v>
      </c>
      <c r="Z56" s="1">
        <v>4</v>
      </c>
      <c r="AA56" s="1">
        <v>11</v>
      </c>
      <c r="AB56" s="1">
        <v>0.431766</v>
      </c>
      <c r="AC56" s="1">
        <v>0.432477</v>
      </c>
      <c r="AD56" s="1">
        <v>1</v>
      </c>
      <c r="AE56" s="1">
        <f>ABS(S56-'true value and the measurement'!$F56)</f>
        <v>0.00325199999999998</v>
      </c>
      <c r="AF56" s="1">
        <f>ABS(X56-'true value and the measurement'!$F56)</f>
        <v>2.6000000000026e-5</v>
      </c>
      <c r="AG56" s="1">
        <f>ABS(AC56-'true value and the measurement'!$F56)</f>
        <v>0.001633</v>
      </c>
      <c r="AH56" s="8">
        <f>(AE56)/'true value and the measurement'!$G56</f>
        <v>0.653799758745472</v>
      </c>
      <c r="AI56" s="8">
        <f>(AF56)/'true value and the measurement'!$G56</f>
        <v>0.00522718134298874</v>
      </c>
      <c r="AJ56" s="8">
        <f>(AG56)/'true value and the measurement'!$G56</f>
        <v>0.328307197426618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0.111642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0.111642</v>
      </c>
      <c r="S57" s="1">
        <v>0.116873</v>
      </c>
      <c r="T57" s="1">
        <v>1</v>
      </c>
      <c r="U57" s="1">
        <v>4</v>
      </c>
      <c r="V57" s="1">
        <v>11</v>
      </c>
      <c r="W57" s="1">
        <v>0.111642</v>
      </c>
      <c r="X57" s="1">
        <v>0.112378</v>
      </c>
      <c r="Y57" s="1">
        <v>1</v>
      </c>
      <c r="Z57" s="1">
        <v>4</v>
      </c>
      <c r="AA57" s="1">
        <v>11</v>
      </c>
      <c r="AB57" s="1">
        <v>0.111642</v>
      </c>
      <c r="AC57" s="1">
        <v>0.111223</v>
      </c>
      <c r="AD57" s="1">
        <v>1</v>
      </c>
      <c r="AE57" s="1">
        <f>ABS(S57-'true value and the measurement'!$F57)</f>
        <v>0.002669</v>
      </c>
      <c r="AF57" s="1">
        <f>ABS(X57-'true value and the measurement'!$F57)</f>
        <v>0.00182599999999999</v>
      </c>
      <c r="AG57" s="1">
        <f>ABS(AC57-'true value and the measurement'!$F57)</f>
        <v>0.002981</v>
      </c>
      <c r="AH57" s="8">
        <f>(AE57)/'true value and the measurement'!$G57</f>
        <v>0.939457937346006</v>
      </c>
      <c r="AI57" s="8">
        <f>(AF57)/'true value and the measurement'!$G57</f>
        <v>0.642731432594155</v>
      </c>
      <c r="AJ57" s="8">
        <f>(AG57)/'true value and the measurement'!$G57</f>
        <v>1.04927842309046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0.294873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0.294873</v>
      </c>
      <c r="S58" s="1">
        <v>0.295283</v>
      </c>
      <c r="T58" s="1">
        <v>1</v>
      </c>
      <c r="U58" s="1">
        <v>6</v>
      </c>
      <c r="V58" s="1">
        <v>5</v>
      </c>
      <c r="W58" s="1">
        <v>0.294873</v>
      </c>
      <c r="X58" s="1">
        <v>0.292999</v>
      </c>
      <c r="Y58" s="1">
        <v>1</v>
      </c>
      <c r="Z58" s="1">
        <v>6</v>
      </c>
      <c r="AA58" s="1">
        <v>5</v>
      </c>
      <c r="AB58" s="1">
        <v>0.294873</v>
      </c>
      <c r="AC58" s="1">
        <v>0.291781</v>
      </c>
      <c r="AD58" s="1">
        <v>1</v>
      </c>
      <c r="AE58" s="1">
        <f>ABS(S58-'true value and the measurement'!$F58)</f>
        <v>0.00629200000000002</v>
      </c>
      <c r="AF58" s="1">
        <f>ABS(X58-'true value and the measurement'!$F58)</f>
        <v>0.00400800000000001</v>
      </c>
      <c r="AG58" s="1">
        <f>ABS(AC58-'true value and the measurement'!$F58)</f>
        <v>0.00279000000000001</v>
      </c>
      <c r="AH58" s="8">
        <f>(AE58)/'true value and the measurement'!$G58</f>
        <v>1.57025205889694</v>
      </c>
      <c r="AI58" s="8">
        <f>(AF58)/'true value and the measurement'!$G58</f>
        <v>1.00024956326429</v>
      </c>
      <c r="AJ58" s="8">
        <f>(AG58)/'true value and the measurement'!$G58</f>
        <v>0.69628150736212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-0.072421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-0.072421</v>
      </c>
      <c r="S59" s="1">
        <v>-0.065942</v>
      </c>
      <c r="T59" s="1">
        <v>1</v>
      </c>
      <c r="U59" s="1">
        <v>6</v>
      </c>
      <c r="V59" s="1">
        <v>5</v>
      </c>
      <c r="W59" s="1">
        <v>-0.072421</v>
      </c>
      <c r="X59" s="1">
        <v>-0.0716062</v>
      </c>
      <c r="Y59" s="1">
        <v>1</v>
      </c>
      <c r="Z59" s="1">
        <v>6</v>
      </c>
      <c r="AA59" s="1">
        <v>5</v>
      </c>
      <c r="AB59" s="1">
        <v>-0.072421</v>
      </c>
      <c r="AC59" s="1">
        <v>-0.0717089</v>
      </c>
      <c r="AD59" s="1">
        <v>1</v>
      </c>
      <c r="AE59" s="1">
        <f>ABS(S59-'true value and the measurement'!$F59)</f>
        <v>0.006929</v>
      </c>
      <c r="AF59" s="1">
        <f>ABS(X59-'true value and the measurement'!$F59)</f>
        <v>0.00126480000000001</v>
      </c>
      <c r="AG59" s="1">
        <f>ABS(AC59-'true value and the measurement'!$F59)</f>
        <v>0.0011621</v>
      </c>
      <c r="AH59" s="8">
        <f>(AE59)/'true value and the measurement'!$G59</f>
        <v>2.70031176929073</v>
      </c>
      <c r="AI59" s="8">
        <f>(AF59)/'true value and the measurement'!$G59</f>
        <v>0.492907248636013</v>
      </c>
      <c r="AJ59" s="8">
        <f>(AG59)/'true value and the measurement'!$G59</f>
        <v>0.452883865939205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0.00129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1">
        <v>0.00129</v>
      </c>
      <c r="S60" s="1">
        <v>0.000659209</v>
      </c>
      <c r="T60" s="1">
        <v>1</v>
      </c>
      <c r="U60" s="1">
        <v>5</v>
      </c>
      <c r="V60" s="1">
        <v>1</v>
      </c>
      <c r="W60" s="1">
        <v>0.00129</v>
      </c>
      <c r="X60" s="1">
        <v>0.000370314</v>
      </c>
      <c r="Y60" s="1">
        <v>1</v>
      </c>
      <c r="Z60" s="1">
        <v>5</v>
      </c>
      <c r="AA60" s="1">
        <v>1</v>
      </c>
      <c r="AB60" s="1">
        <v>0.00129</v>
      </c>
      <c r="AC60" s="1">
        <v>0.000298115</v>
      </c>
      <c r="AD60" s="1">
        <v>1</v>
      </c>
      <c r="AE60" s="1">
        <f>ABS(S60-'true value and the measurement'!$F60)</f>
        <v>0.000659209</v>
      </c>
      <c r="AF60" s="1">
        <f>ABS(X60-'true value and the measurement'!$F60)</f>
        <v>0.000370314</v>
      </c>
      <c r="AG60" s="1">
        <f>ABS(AC60-'true value and the measurement'!$F60)</f>
        <v>0.000298115</v>
      </c>
      <c r="AH60" s="8">
        <f>(AE60)/'true value and the measurement'!$G60</f>
        <v>0.316927403846154</v>
      </c>
      <c r="AI60" s="8">
        <f>(AF60)/'true value and the measurement'!$G60</f>
        <v>0.178035576923077</v>
      </c>
      <c r="AJ60" s="8">
        <f>(AG60)/'true value and the measurement'!$G60</f>
        <v>0.143324519230769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-0.19745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-0.19745</v>
      </c>
      <c r="S61" s="1">
        <v>-0.199024</v>
      </c>
      <c r="T61" s="1">
        <v>1</v>
      </c>
      <c r="U61" s="1">
        <v>5</v>
      </c>
      <c r="V61" s="1">
        <v>1</v>
      </c>
      <c r="W61" s="1">
        <v>-0.19745</v>
      </c>
      <c r="X61" s="1">
        <v>-0.201299</v>
      </c>
      <c r="Y61" s="1">
        <v>1</v>
      </c>
      <c r="Z61" s="1">
        <v>5</v>
      </c>
      <c r="AA61" s="1">
        <v>1</v>
      </c>
      <c r="AB61" s="1">
        <v>-0.19745</v>
      </c>
      <c r="AC61" s="1">
        <v>-0.201494</v>
      </c>
      <c r="AD61" s="1">
        <v>1</v>
      </c>
      <c r="AE61" s="1">
        <f>ABS(S61-'true value and the measurement'!$F61)</f>
        <v>0.001384</v>
      </c>
      <c r="AF61" s="1">
        <f>ABS(X61-'true value and the measurement'!$F61)</f>
        <v>0.003659</v>
      </c>
      <c r="AG61" s="1">
        <f>ABS(AC61-'true value and the measurement'!$F61)</f>
        <v>0.003854</v>
      </c>
      <c r="AH61" s="8">
        <f>(AE61)/'true value and the measurement'!$G61</f>
        <v>0.407298410829899</v>
      </c>
      <c r="AI61" s="8">
        <f>(AF61)/'true value and the measurement'!$G61</f>
        <v>1.07680988816951</v>
      </c>
      <c r="AJ61" s="8">
        <f>(AG61)/'true value and the measurement'!$G61</f>
        <v>1.13419658622719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0.161859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0.161859</v>
      </c>
      <c r="S62" s="1">
        <v>0.162386</v>
      </c>
      <c r="T62" s="1">
        <v>1</v>
      </c>
      <c r="U62" s="1">
        <v>6</v>
      </c>
      <c r="V62" s="1">
        <v>9</v>
      </c>
      <c r="W62" s="1">
        <v>0.161859</v>
      </c>
      <c r="X62" s="1">
        <v>0.161244</v>
      </c>
      <c r="Y62" s="1">
        <v>1</v>
      </c>
      <c r="Z62" s="1">
        <v>6</v>
      </c>
      <c r="AA62" s="1">
        <v>9</v>
      </c>
      <c r="AB62" s="1">
        <v>0.161859</v>
      </c>
      <c r="AC62" s="1">
        <v>0.160584</v>
      </c>
      <c r="AD62" s="1">
        <v>1</v>
      </c>
      <c r="AE62" s="1">
        <f>ABS(S62-'true value and the measurement'!$F62)</f>
        <v>0.00265100000000001</v>
      </c>
      <c r="AF62" s="1">
        <f>ABS(X62-'true value and the measurement'!$F62)</f>
        <v>0.00150900000000001</v>
      </c>
      <c r="AG62" s="1">
        <f>ABS(AC62-'true value and the measurement'!$F62)</f>
        <v>0.000849000000000016</v>
      </c>
      <c r="AH62" s="8">
        <f>(AE62)/'true value and the measurement'!$G62</f>
        <v>0.842925278219401</v>
      </c>
      <c r="AI62" s="8">
        <f>(AF62)/'true value and the measurement'!$G62</f>
        <v>0.479809220985695</v>
      </c>
      <c r="AJ62" s="8">
        <f>(AG62)/'true value and the measurement'!$G62</f>
        <v>0.269952305246428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0.011916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0.011916</v>
      </c>
      <c r="S63" s="1">
        <v>0.016128</v>
      </c>
      <c r="T63" s="1">
        <v>1</v>
      </c>
      <c r="U63" s="1">
        <v>6</v>
      </c>
      <c r="V63" s="1">
        <v>9</v>
      </c>
      <c r="W63" s="1">
        <v>0.011916</v>
      </c>
      <c r="X63" s="1">
        <v>0.0134072</v>
      </c>
      <c r="Y63" s="1">
        <v>1</v>
      </c>
      <c r="Z63" s="1">
        <v>6</v>
      </c>
      <c r="AA63" s="1">
        <v>9</v>
      </c>
      <c r="AB63" s="1">
        <v>0.011916</v>
      </c>
      <c r="AC63" s="1">
        <v>0.013357</v>
      </c>
      <c r="AD63" s="1">
        <v>1</v>
      </c>
      <c r="AE63" s="1">
        <f>ABS(S63-'true value and the measurement'!$F63)</f>
        <v>0.003428</v>
      </c>
      <c r="AF63" s="1">
        <f>ABS(X63-'true value and the measurement'!$F63)</f>
        <v>0.0007072</v>
      </c>
      <c r="AG63" s="1">
        <f>ABS(AC63-'true value and the measurement'!$F63)</f>
        <v>0.000657000000000001</v>
      </c>
      <c r="AH63" s="8">
        <f>(AE63)/'true value and the measurement'!$G63</f>
        <v>1.58337182448037</v>
      </c>
      <c r="AI63" s="8">
        <f>(AF63)/'true value and the measurement'!$G63</f>
        <v>0.326651270207852</v>
      </c>
      <c r="AJ63" s="8">
        <f>(AG63)/'true value and the measurement'!$G63</f>
        <v>0.303464203233257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0.291339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0.291339</v>
      </c>
      <c r="S64" s="1">
        <v>0.290838</v>
      </c>
      <c r="T64" s="1">
        <v>1</v>
      </c>
      <c r="U64" s="1">
        <v>5</v>
      </c>
      <c r="V64" s="1">
        <v>9</v>
      </c>
      <c r="W64" s="1">
        <v>0.291339</v>
      </c>
      <c r="X64" s="1">
        <v>0.289396</v>
      </c>
      <c r="Y64" s="1">
        <v>1</v>
      </c>
      <c r="Z64" s="1">
        <v>5</v>
      </c>
      <c r="AA64" s="1">
        <v>9</v>
      </c>
      <c r="AB64" s="1">
        <v>0.291339</v>
      </c>
      <c r="AC64" s="1">
        <v>0.288414</v>
      </c>
      <c r="AD64" s="1">
        <v>1</v>
      </c>
      <c r="AE64" s="1">
        <f>ABS(S64-'true value and the measurement'!$F64)</f>
        <v>0.00184699999999999</v>
      </c>
      <c r="AF64" s="1">
        <f>ABS(X64-'true value and the measurement'!$F64)</f>
        <v>0.000404999999999989</v>
      </c>
      <c r="AG64" s="1">
        <f>ABS(AC64-'true value and the measurement'!$F64)</f>
        <v>0.000576999999999994</v>
      </c>
      <c r="AH64" s="8">
        <f>(AE64)/'true value and the measurement'!$G64</f>
        <v>0.460943349139004</v>
      </c>
      <c r="AI64" s="8">
        <f>(AF64)/'true value and the measurement'!$G64</f>
        <v>0.101073122036433</v>
      </c>
      <c r="AJ64" s="8">
        <f>(AG64)/'true value and the measurement'!$G64</f>
        <v>0.143998003493884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0.11083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0.11083</v>
      </c>
      <c r="S65" s="1">
        <v>0.11143</v>
      </c>
      <c r="T65" s="1">
        <v>1</v>
      </c>
      <c r="U65" s="1">
        <v>5</v>
      </c>
      <c r="V65" s="1">
        <v>9</v>
      </c>
      <c r="W65" s="1">
        <v>0.11083</v>
      </c>
      <c r="X65" s="1">
        <v>0.108801</v>
      </c>
      <c r="Y65" s="1">
        <v>1</v>
      </c>
      <c r="Z65" s="1">
        <v>5</v>
      </c>
      <c r="AA65" s="1">
        <v>9</v>
      </c>
      <c r="AB65" s="1">
        <v>0.11083</v>
      </c>
      <c r="AC65" s="1">
        <v>0.109602</v>
      </c>
      <c r="AD65" s="1">
        <v>1</v>
      </c>
      <c r="AE65" s="1">
        <f>ABS(S65-'true value and the measurement'!$F65)</f>
        <v>0.004617</v>
      </c>
      <c r="AF65" s="1">
        <f>ABS(X65-'true value and the measurement'!$F65)</f>
        <v>0.00198799999999999</v>
      </c>
      <c r="AG65" s="1">
        <f>ABS(AC65-'true value and the measurement'!$F65)</f>
        <v>0.002789</v>
      </c>
      <c r="AH65" s="8">
        <f>(AE65)/'true value and the measurement'!$G65</f>
        <v>1.65365329512894</v>
      </c>
      <c r="AI65" s="8">
        <f>(AF65)/'true value and the measurement'!$G65</f>
        <v>0.712034383954151</v>
      </c>
      <c r="AJ65" s="8">
        <f>(AG65)/'true value and the measurement'!$G65</f>
        <v>0.998925501432665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0.059284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0.059284</v>
      </c>
      <c r="S66" s="1">
        <v>0.0597473</v>
      </c>
      <c r="T66" s="1">
        <v>1</v>
      </c>
      <c r="U66" s="1">
        <v>9</v>
      </c>
      <c r="V66" s="1">
        <v>7</v>
      </c>
      <c r="W66" s="1">
        <v>0.059284</v>
      </c>
      <c r="X66" s="1">
        <v>0.0590896</v>
      </c>
      <c r="Y66" s="1">
        <v>1</v>
      </c>
      <c r="Z66" s="1">
        <v>9</v>
      </c>
      <c r="AA66" s="1">
        <v>7</v>
      </c>
      <c r="AB66" s="1">
        <v>0.059284</v>
      </c>
      <c r="AC66" s="1">
        <v>0.0591835</v>
      </c>
      <c r="AD66" s="1">
        <v>1</v>
      </c>
      <c r="AE66" s="1">
        <f>ABS(S66-'true value and the measurement'!$F66)</f>
        <v>0.0011053</v>
      </c>
      <c r="AF66" s="1">
        <f>ABS(X66-'true value and the measurement'!$F66)</f>
        <v>0.000447599999999999</v>
      </c>
      <c r="AG66" s="1">
        <f>ABS(AC66-'true value and the measurement'!$F66)</f>
        <v>0.0005415</v>
      </c>
      <c r="AH66" s="8">
        <f>(AE66)/'true value and the measurement'!$G66</f>
        <v>0.44730878186969</v>
      </c>
      <c r="AI66" s="8">
        <f>(AF66)/'true value and the measurement'!$G66</f>
        <v>0.181141238365034</v>
      </c>
      <c r="AJ66" s="8">
        <f>(AG66)/'true value and the measurement'!$G66</f>
        <v>0.219142047753946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0.021276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0.021276</v>
      </c>
      <c r="S67" s="1">
        <v>0.0223256</v>
      </c>
      <c r="T67" s="1">
        <v>1</v>
      </c>
      <c r="U67" s="1">
        <v>9</v>
      </c>
      <c r="V67" s="1">
        <v>7</v>
      </c>
      <c r="W67" s="1">
        <v>0.021276</v>
      </c>
      <c r="X67" s="1">
        <v>0.0207088</v>
      </c>
      <c r="Y67" s="1">
        <v>1</v>
      </c>
      <c r="Z67" s="1">
        <v>9</v>
      </c>
      <c r="AA67" s="1">
        <v>7</v>
      </c>
      <c r="AB67" s="1">
        <v>0.021276</v>
      </c>
      <c r="AC67" s="1">
        <v>0.0209854</v>
      </c>
      <c r="AD67" s="1">
        <v>1</v>
      </c>
      <c r="AE67" s="1">
        <f>ABS(S67-'true value and the measurement'!$F67)</f>
        <v>0.0039146</v>
      </c>
      <c r="AF67" s="1">
        <f>ABS(X67-'true value and the measurement'!$F67)</f>
        <v>0.0022978</v>
      </c>
      <c r="AG67" s="1">
        <f>ABS(AC67-'true value and the measurement'!$F67)</f>
        <v>0.0025744</v>
      </c>
      <c r="AH67" s="8">
        <f>(AE67)/'true value and the measurement'!$G67</f>
        <v>1.77694053563323</v>
      </c>
      <c r="AI67" s="8">
        <f>(AF67)/'true value and the measurement'!$G67</f>
        <v>1.04303222877894</v>
      </c>
      <c r="AJ67" s="8">
        <f>(AG67)/'true value and the measurement'!$G67</f>
        <v>1.16858828869723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0.064184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0.064184</v>
      </c>
      <c r="S68" s="1">
        <v>0.0678997</v>
      </c>
      <c r="T68" s="1">
        <v>1</v>
      </c>
      <c r="U68" s="1">
        <v>11</v>
      </c>
      <c r="V68" s="1">
        <v>8</v>
      </c>
      <c r="W68" s="1">
        <v>0.064184</v>
      </c>
      <c r="X68" s="1">
        <v>0.0673957</v>
      </c>
      <c r="Y68" s="1">
        <v>1</v>
      </c>
      <c r="Z68" s="1">
        <v>11</v>
      </c>
      <c r="AA68" s="1">
        <v>8</v>
      </c>
      <c r="AB68" s="1">
        <v>0.064184</v>
      </c>
      <c r="AC68" s="1">
        <v>0.0672488</v>
      </c>
      <c r="AD68" s="1">
        <v>1</v>
      </c>
      <c r="AE68" s="1">
        <f>ABS(S68-'true value and the measurement'!$F68)</f>
        <v>0.000564699999999987</v>
      </c>
      <c r="AF68" s="1">
        <f>ABS(X68-'true value and the measurement'!$F68)</f>
        <v>6.06999999999969e-5</v>
      </c>
      <c r="AG68" s="1">
        <f>ABS(AC68-'true value and the measurement'!$F68)</f>
        <v>8.62000000000085e-5</v>
      </c>
      <c r="AH68" s="8">
        <f>(AE68)/'true value and the measurement'!$G68</f>
        <v>0.22328983788058</v>
      </c>
      <c r="AI68" s="8">
        <f>(AF68)/'true value and the measurement'!$G68</f>
        <v>0.024001581652826</v>
      </c>
      <c r="AJ68" s="8">
        <f>(AG68)/'true value and the measurement'!$G68</f>
        <v>0.0340846184262588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0.062834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0.062834</v>
      </c>
      <c r="S69" s="1">
        <v>0.0595215</v>
      </c>
      <c r="T69" s="1">
        <v>1</v>
      </c>
      <c r="U69" s="1">
        <v>11</v>
      </c>
      <c r="V69" s="1">
        <v>8</v>
      </c>
      <c r="W69" s="1">
        <v>0.062834</v>
      </c>
      <c r="X69" s="1">
        <v>0.0593498</v>
      </c>
      <c r="Y69" s="1">
        <v>1</v>
      </c>
      <c r="Z69" s="1">
        <v>11</v>
      </c>
      <c r="AA69" s="1">
        <v>8</v>
      </c>
      <c r="AB69" s="1">
        <v>0.062834</v>
      </c>
      <c r="AC69" s="1">
        <v>0.0594221</v>
      </c>
      <c r="AD69" s="1">
        <v>1</v>
      </c>
      <c r="AE69" s="1">
        <f>ABS(S69-'true value and the measurement'!$F69)</f>
        <v>0.0002225</v>
      </c>
      <c r="AF69" s="1">
        <f>ABS(X69-'true value and the measurement'!$F69)</f>
        <v>0.000394199999999997</v>
      </c>
      <c r="AG69" s="1">
        <f>ABS(AC69-'true value and the measurement'!$F69)</f>
        <v>0.0003219</v>
      </c>
      <c r="AH69" s="8">
        <f>(AE69)/'true value and the measurement'!$G69</f>
        <v>0.0897901533494756</v>
      </c>
      <c r="AI69" s="8">
        <f>(AF69)/'true value and the measurement'!$G69</f>
        <v>0.159079903147699</v>
      </c>
      <c r="AJ69" s="8">
        <f>(AG69)/'true value and the measurement'!$G69</f>
        <v>0.129903147699758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0.090619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0.090619</v>
      </c>
      <c r="S70" s="1">
        <v>0.0913938</v>
      </c>
      <c r="T70" s="1">
        <v>1</v>
      </c>
      <c r="U70" s="1">
        <v>11</v>
      </c>
      <c r="V70" s="1">
        <v>10</v>
      </c>
      <c r="W70" s="1">
        <v>0.090619</v>
      </c>
      <c r="X70" s="1">
        <v>0.090714</v>
      </c>
      <c r="Y70" s="1">
        <v>1</v>
      </c>
      <c r="Z70" s="1">
        <v>11</v>
      </c>
      <c r="AA70" s="1">
        <v>10</v>
      </c>
      <c r="AB70" s="1">
        <v>0.090619</v>
      </c>
      <c r="AC70" s="1">
        <v>0.0904129</v>
      </c>
      <c r="AD70" s="1">
        <v>1</v>
      </c>
      <c r="AE70" s="1">
        <f>ABS(S70-'true value and the measurement'!$F70)</f>
        <v>0.000977800000000001</v>
      </c>
      <c r="AF70" s="1">
        <f>ABS(X70-'true value and the measurement'!$F70)</f>
        <v>0.000298000000000007</v>
      </c>
      <c r="AG70" s="1">
        <f>ABS(AC70-'true value and the measurement'!$F70)</f>
        <v>3.099999999992e-6</v>
      </c>
      <c r="AH70" s="8">
        <f>(AE70)/'true value and the measurement'!$G70</f>
        <v>0.364442787923966</v>
      </c>
      <c r="AI70" s="8">
        <f>(AF70)/'true value and the measurement'!$G70</f>
        <v>0.111069698099145</v>
      </c>
      <c r="AJ70" s="8">
        <f>(AG70)/'true value and the measurement'!$G70</f>
        <v>0.00115542303391427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0.02223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0.02223</v>
      </c>
      <c r="S71" s="1">
        <v>0.0229957</v>
      </c>
      <c r="T71" s="1">
        <v>1</v>
      </c>
      <c r="U71" s="1">
        <v>11</v>
      </c>
      <c r="V71" s="1">
        <v>10</v>
      </c>
      <c r="W71" s="1">
        <v>0.02223</v>
      </c>
      <c r="X71" s="1">
        <v>0.0224283</v>
      </c>
      <c r="Y71" s="1">
        <v>1</v>
      </c>
      <c r="Z71" s="1">
        <v>11</v>
      </c>
      <c r="AA71" s="1">
        <v>10</v>
      </c>
      <c r="AB71" s="1">
        <v>0.02223</v>
      </c>
      <c r="AC71" s="1">
        <v>0.0222558</v>
      </c>
      <c r="AD71" s="1">
        <v>1</v>
      </c>
      <c r="AE71" s="1">
        <f>ABS(S71-'true value and the measurement'!$F71)</f>
        <v>0.000232299999999998</v>
      </c>
      <c r="AF71" s="1">
        <f>ABS(X71-'true value and the measurement'!$F71)</f>
        <v>0.000799699999999997</v>
      </c>
      <c r="AG71" s="1">
        <f>ABS(AC71-'true value and the measurement'!$F71)</f>
        <v>0.000972199999999999</v>
      </c>
      <c r="AH71" s="8">
        <f>(AE71)/'true value and the measurement'!$G71</f>
        <v>0.10393736017897</v>
      </c>
      <c r="AI71" s="8">
        <f>(AF71)/'true value and the measurement'!$G71</f>
        <v>0.357807606263981</v>
      </c>
      <c r="AJ71" s="8">
        <f>(AG71)/'true value and the measurement'!$G71</f>
        <v>0.434988814317673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0.161235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0.161235</v>
      </c>
      <c r="S72" s="1">
        <v>0.16501</v>
      </c>
      <c r="T72" s="1">
        <v>1</v>
      </c>
      <c r="U72" s="1">
        <v>11</v>
      </c>
      <c r="V72" s="1">
        <v>12</v>
      </c>
      <c r="W72" s="1">
        <v>0.161235</v>
      </c>
      <c r="X72" s="1">
        <v>0.164263</v>
      </c>
      <c r="Y72" s="1">
        <v>1</v>
      </c>
      <c r="Z72" s="1">
        <v>11</v>
      </c>
      <c r="AA72" s="1">
        <v>12</v>
      </c>
      <c r="AB72" s="1">
        <v>0.161235</v>
      </c>
      <c r="AC72" s="1">
        <v>0.163838</v>
      </c>
      <c r="AD72" s="1">
        <v>1</v>
      </c>
      <c r="AE72" s="1">
        <f>ABS(S72-'true value and the measurement'!$F72)</f>
        <v>0.000650999999999985</v>
      </c>
      <c r="AF72" s="1">
        <f>ABS(X72-'true value and the measurement'!$F72)</f>
        <v>9.60000000000127e-5</v>
      </c>
      <c r="AG72" s="1">
        <f>ABS(AC72-'true value and the measurement'!$F72)</f>
        <v>0.000520999999999994</v>
      </c>
      <c r="AH72" s="8">
        <f>(AE72)/'true value and the measurement'!$G72</f>
        <v>0.204974811083119</v>
      </c>
      <c r="AI72" s="8">
        <f>(AF72)/'true value and the measurement'!$G72</f>
        <v>0.0302267002518932</v>
      </c>
      <c r="AJ72" s="8">
        <f>(AG72)/'true value and the measurement'!$G72</f>
        <v>0.164042821158688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0.082992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0.082992</v>
      </c>
      <c r="S73" s="1">
        <v>0.0863276</v>
      </c>
      <c r="T73" s="1">
        <v>1</v>
      </c>
      <c r="U73" s="1">
        <v>11</v>
      </c>
      <c r="V73" s="1">
        <v>12</v>
      </c>
      <c r="W73" s="1">
        <v>0.082992</v>
      </c>
      <c r="X73" s="1">
        <v>0.0857182</v>
      </c>
      <c r="Y73" s="1">
        <v>1</v>
      </c>
      <c r="Z73" s="1">
        <v>11</v>
      </c>
      <c r="AA73" s="1">
        <v>12</v>
      </c>
      <c r="AB73" s="1">
        <v>0.082992</v>
      </c>
      <c r="AC73" s="1">
        <v>0.0853848</v>
      </c>
      <c r="AD73" s="1">
        <v>1</v>
      </c>
      <c r="AE73" s="1">
        <f>ABS(S73-'true value and the measurement'!$F73)</f>
        <v>0.00195239999999999</v>
      </c>
      <c r="AF73" s="1">
        <f>ABS(X73-'true value and the measurement'!$F73)</f>
        <v>0.0025618</v>
      </c>
      <c r="AG73" s="1">
        <f>ABS(AC73-'true value and the measurement'!$F73)</f>
        <v>0.0028952</v>
      </c>
      <c r="AH73" s="8">
        <f>(AE73)/'true value and the measurement'!$G73</f>
        <v>0.731509928812287</v>
      </c>
      <c r="AI73" s="8">
        <f>(AF73)/'true value and the measurement'!$G73</f>
        <v>0.959835144248783</v>
      </c>
      <c r="AJ73" s="8">
        <f>(AG73)/'true value and the measurement'!$G73</f>
        <v>1.08475084301236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0.092067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0.092067</v>
      </c>
      <c r="S74" s="1">
        <v>0.0948366</v>
      </c>
      <c r="T74" s="1">
        <v>1</v>
      </c>
      <c r="U74" s="1">
        <v>9</v>
      </c>
      <c r="V74" s="1">
        <v>13</v>
      </c>
      <c r="W74" s="1">
        <v>0.092067</v>
      </c>
      <c r="X74" s="1">
        <v>0.0942778</v>
      </c>
      <c r="Y74" s="1">
        <v>1</v>
      </c>
      <c r="Z74" s="1">
        <v>9</v>
      </c>
      <c r="AA74" s="1">
        <v>13</v>
      </c>
      <c r="AB74" s="1">
        <v>0.092067</v>
      </c>
      <c r="AC74" s="1">
        <v>0.0943174</v>
      </c>
      <c r="AD74" s="1">
        <v>1</v>
      </c>
      <c r="AE74" s="1">
        <f>ABS(S74-'true value and the measurement'!$F74)</f>
        <v>0.000247400000000009</v>
      </c>
      <c r="AF74" s="1">
        <f>ABS(X74-'true value and the measurement'!$F74)</f>
        <v>0.000806200000000007</v>
      </c>
      <c r="AG74" s="1">
        <f>ABS(AC74-'true value and the measurement'!$F74)</f>
        <v>0.000766600000000006</v>
      </c>
      <c r="AH74" s="8">
        <f>(AE74)/'true value and the measurement'!$G74</f>
        <v>0.0911569638909391</v>
      </c>
      <c r="AI74" s="8">
        <f>(AF74)/'true value and the measurement'!$G74</f>
        <v>0.297052321296981</v>
      </c>
      <c r="AJ74" s="8">
        <f>(AG74)/'true value and the measurement'!$G74</f>
        <v>0.282461311717025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0.021647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0.021647</v>
      </c>
      <c r="S75" s="1">
        <v>0.0213984</v>
      </c>
      <c r="T75" s="1">
        <v>1</v>
      </c>
      <c r="U75" s="1">
        <v>9</v>
      </c>
      <c r="V75" s="1">
        <v>13</v>
      </c>
      <c r="W75" s="1">
        <v>0.021647</v>
      </c>
      <c r="X75" s="1">
        <v>0.0203119</v>
      </c>
      <c r="Y75" s="1">
        <v>1</v>
      </c>
      <c r="Z75" s="1">
        <v>9</v>
      </c>
      <c r="AA75" s="1">
        <v>13</v>
      </c>
      <c r="AB75" s="1">
        <v>0.021647</v>
      </c>
      <c r="AC75" s="1">
        <v>0.0204233</v>
      </c>
      <c r="AD75" s="1">
        <v>1</v>
      </c>
      <c r="AE75" s="1">
        <f>ABS(S75-'true value and the measurement'!$F75)</f>
        <v>4.45999999999988e-5</v>
      </c>
      <c r="AF75" s="1">
        <f>ABS(X75-'true value and the measurement'!$F75)</f>
        <v>0.0011311</v>
      </c>
      <c r="AG75" s="1">
        <f>ABS(AC75-'true value and the measurement'!$F75)</f>
        <v>0.0010197</v>
      </c>
      <c r="AH75" s="8">
        <f>(AE75)/'true value and the measurement'!$G75</f>
        <v>0.0200629779577143</v>
      </c>
      <c r="AI75" s="8">
        <f>(AF75)/'true value and the measurement'!$G75</f>
        <v>0.508816914080072</v>
      </c>
      <c r="AJ75" s="8">
        <f>(AG75)/'true value and the measurement'!$G75</f>
        <v>0.458704453441296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-0.0281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-0.0281</v>
      </c>
      <c r="S76" s="1">
        <v>-0.0307632</v>
      </c>
      <c r="T76" s="1">
        <v>1</v>
      </c>
      <c r="U76" s="1">
        <v>7</v>
      </c>
      <c r="V76" s="1">
        <v>8</v>
      </c>
      <c r="W76" s="1">
        <v>-0.0281</v>
      </c>
      <c r="X76" s="1">
        <v>-0.0313172</v>
      </c>
      <c r="Y76" s="1">
        <v>1</v>
      </c>
      <c r="Z76" s="1">
        <v>7</v>
      </c>
      <c r="AA76" s="1">
        <v>8</v>
      </c>
      <c r="AB76" s="1">
        <v>-0.0281</v>
      </c>
      <c r="AC76" s="1">
        <v>-0.0307241</v>
      </c>
      <c r="AD76" s="1">
        <v>1</v>
      </c>
      <c r="AE76" s="1">
        <f>ABS(S76-'true value and the measurement'!$F76)</f>
        <v>0.000704800000000002</v>
      </c>
      <c r="AF76" s="1">
        <f>ABS(X76-'true value and the measurement'!$F76)</f>
        <v>0.0001508</v>
      </c>
      <c r="AG76" s="1">
        <f>ABS(AC76-'true value and the measurement'!$F76)</f>
        <v>0.000743900000000002</v>
      </c>
      <c r="AH76" s="8">
        <f>(AE76)/'true value and the measurement'!$G76</f>
        <v>0.307772925764193</v>
      </c>
      <c r="AI76" s="8">
        <f>(AF76)/'true value and the measurement'!$G76</f>
        <v>0.0658515283842793</v>
      </c>
      <c r="AJ76" s="8">
        <f>(AG76)/'true value and the measurement'!$G76</f>
        <v>0.324847161572053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-0.041341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-0.041341</v>
      </c>
      <c r="S77" s="1">
        <v>-0.0396629</v>
      </c>
      <c r="T77" s="1">
        <v>1</v>
      </c>
      <c r="U77" s="1">
        <v>7</v>
      </c>
      <c r="V77" s="1">
        <v>8</v>
      </c>
      <c r="W77" s="1">
        <v>-0.041341</v>
      </c>
      <c r="X77" s="1">
        <v>-0.0411704</v>
      </c>
      <c r="Y77" s="1">
        <v>1</v>
      </c>
      <c r="Z77" s="1">
        <v>7</v>
      </c>
      <c r="AA77" s="1">
        <v>8</v>
      </c>
      <c r="AB77" s="1">
        <v>-0.041341</v>
      </c>
      <c r="AC77" s="1">
        <v>-0.0404483</v>
      </c>
      <c r="AD77" s="1">
        <v>1</v>
      </c>
      <c r="AE77" s="1">
        <f>ABS(S77-'true value and the measurement'!$F77)</f>
        <v>0.000217099999999998</v>
      </c>
      <c r="AF77" s="1">
        <f>ABS(X77-'true value and the measurement'!$F77)</f>
        <v>0.0012904</v>
      </c>
      <c r="AG77" s="1">
        <f>ABS(AC77-'true value and the measurement'!$F77)</f>
        <v>0.000568300000000001</v>
      </c>
      <c r="AH77" s="8">
        <f>(AE77)/'true value and the measurement'!$G77</f>
        <v>0.0925404944586521</v>
      </c>
      <c r="AI77" s="8">
        <f>(AF77)/'true value and the measurement'!$G77</f>
        <v>0.550042625745952</v>
      </c>
      <c r="AJ77" s="8">
        <f>(AG77)/'true value and the measurement'!$G77</f>
        <v>0.242242114236999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0.028349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0.028349</v>
      </c>
      <c r="S78" s="1">
        <v>0.0278153</v>
      </c>
      <c r="T78" s="1">
        <v>1</v>
      </c>
      <c r="U78" s="1">
        <v>10</v>
      </c>
      <c r="V78" s="1">
        <v>12</v>
      </c>
      <c r="W78" s="1">
        <v>0.028349</v>
      </c>
      <c r="X78" s="1">
        <v>0.0278809</v>
      </c>
      <c r="Y78" s="1">
        <v>1</v>
      </c>
      <c r="Z78" s="1">
        <v>10</v>
      </c>
      <c r="AA78" s="1">
        <v>12</v>
      </c>
      <c r="AB78" s="1">
        <v>0.028349</v>
      </c>
      <c r="AC78" s="1">
        <v>0.0278436</v>
      </c>
      <c r="AD78" s="1">
        <v>1</v>
      </c>
      <c r="AE78" s="1">
        <f>ABS(S78-'true value and the measurement'!$F78)</f>
        <v>0.000664699999999997</v>
      </c>
      <c r="AF78" s="1">
        <f>ABS(X78-'true value and the measurement'!$F78)</f>
        <v>0.000599099999999998</v>
      </c>
      <c r="AG78" s="1">
        <f>ABS(AC78-'true value and the measurement'!$F78)</f>
        <v>0.000636399999999999</v>
      </c>
      <c r="AH78" s="8">
        <f>(AE78)/'true value and the measurement'!$G78</f>
        <v>0.292819383259911</v>
      </c>
      <c r="AI78" s="8">
        <f>(AF78)/'true value and the measurement'!$G78</f>
        <v>0.263920704845814</v>
      </c>
      <c r="AJ78" s="8">
        <f>(AG78)/'true value and the measurement'!$G78</f>
        <v>0.280352422907488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0.007668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0.007668</v>
      </c>
      <c r="S79" s="1">
        <v>0.00530188</v>
      </c>
      <c r="T79" s="1">
        <v>1</v>
      </c>
      <c r="U79" s="1">
        <v>10</v>
      </c>
      <c r="V79" s="1">
        <v>12</v>
      </c>
      <c r="W79" s="1">
        <v>0.007668</v>
      </c>
      <c r="X79" s="1">
        <v>0.0054499</v>
      </c>
      <c r="Y79" s="1">
        <v>1</v>
      </c>
      <c r="Z79" s="1">
        <v>10</v>
      </c>
      <c r="AA79" s="1">
        <v>12</v>
      </c>
      <c r="AB79" s="1">
        <v>0.007668</v>
      </c>
      <c r="AC79" s="1">
        <v>0.00544955</v>
      </c>
      <c r="AD79" s="1">
        <v>1</v>
      </c>
      <c r="AE79" s="1">
        <f>ABS(S79-'true value and the measurement'!$F79)</f>
        <v>0.000740119999999999</v>
      </c>
      <c r="AF79" s="1">
        <f>ABS(X79-'true value and the measurement'!$F79)</f>
        <v>0.0005921</v>
      </c>
      <c r="AG79" s="1">
        <f>ABS(AC79-'true value and the measurement'!$F79)</f>
        <v>0.00059245</v>
      </c>
      <c r="AH79" s="8">
        <f>(AE79)/'true value and the measurement'!$G79</f>
        <v>0.34911320754717</v>
      </c>
      <c r="AI79" s="8">
        <f>(AF79)/'true value and the measurement'!$G79</f>
        <v>0.279292452830189</v>
      </c>
      <c r="AJ79" s="8">
        <f>(AG79)/'true value and the measurement'!$G79</f>
        <v>0.279457547169811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0.055992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0.055992</v>
      </c>
      <c r="S80" s="1">
        <v>0.0548011</v>
      </c>
      <c r="T80" s="1">
        <v>1</v>
      </c>
      <c r="U80" s="1">
        <v>12</v>
      </c>
      <c r="V80" s="1">
        <v>13</v>
      </c>
      <c r="W80" s="1">
        <v>0.055992</v>
      </c>
      <c r="X80" s="1">
        <v>0.0549146</v>
      </c>
      <c r="Y80" s="1">
        <v>1</v>
      </c>
      <c r="Z80" s="1">
        <v>12</v>
      </c>
      <c r="AA80" s="1">
        <v>13</v>
      </c>
      <c r="AB80" s="1">
        <v>0.055992</v>
      </c>
      <c r="AC80" s="1">
        <v>0.0546511</v>
      </c>
      <c r="AD80" s="1">
        <v>1</v>
      </c>
      <c r="AE80" s="1">
        <f>ABS(S80-'true value and the measurement'!$F80)</f>
        <v>0.000859900000000004</v>
      </c>
      <c r="AF80" s="1">
        <f>ABS(X80-'true value and the measurement'!$F80)</f>
        <v>0.000746400000000001</v>
      </c>
      <c r="AG80" s="1">
        <f>ABS(AC80-'true value and the measurement'!$F80)</f>
        <v>0.0010099</v>
      </c>
      <c r="AH80" s="8">
        <f>(AE80)/'true value and the measurement'!$G80</f>
        <v>0.350836393308855</v>
      </c>
      <c r="AI80" s="8">
        <f>(AF80)/'true value and the measurement'!$G80</f>
        <v>0.30452876376989</v>
      </c>
      <c r="AJ80" s="8">
        <f>(AG80)/'true value and the measurement'!$G80</f>
        <v>0.412035903712771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0.03162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0.03162</v>
      </c>
      <c r="S81" s="1">
        <v>0.0317832</v>
      </c>
      <c r="T81" s="1">
        <v>1</v>
      </c>
      <c r="U81" s="1">
        <v>12</v>
      </c>
      <c r="V81" s="1">
        <v>13</v>
      </c>
      <c r="W81" s="1">
        <v>0.03162</v>
      </c>
      <c r="X81" s="1">
        <v>0.0322579</v>
      </c>
      <c r="Y81" s="1">
        <v>1</v>
      </c>
      <c r="Z81" s="1">
        <v>12</v>
      </c>
      <c r="AA81" s="1">
        <v>13</v>
      </c>
      <c r="AB81" s="1">
        <v>0.03162</v>
      </c>
      <c r="AC81" s="1">
        <v>0.0320648</v>
      </c>
      <c r="AD81" s="1">
        <v>1</v>
      </c>
      <c r="AE81" s="1">
        <f>ABS(S81-'true value and the measurement'!$F81)</f>
        <v>0.000426800000000005</v>
      </c>
      <c r="AF81" s="1">
        <f>ABS(X81-'true value and the measurement'!$F81)</f>
        <v>4.78999999999966e-5</v>
      </c>
      <c r="AG81" s="1">
        <f>ABS(AC81-'true value and the measurement'!$F81)</f>
        <v>0.000145200000000005</v>
      </c>
      <c r="AH81" s="8">
        <f>(AE81)/'true value and the measurement'!$G81</f>
        <v>0.185969498910678</v>
      </c>
      <c r="AI81" s="8">
        <f>(AF81)/'true value and the measurement'!$G81</f>
        <v>0.0208714596949876</v>
      </c>
      <c r="AJ81" s="8">
        <f>(AG81)/'true value and the measurement'!$G81</f>
        <v>0.0632679738562113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-0.000203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-0.000203</v>
      </c>
      <c r="S82" s="1">
        <v>0</v>
      </c>
      <c r="T82" s="1">
        <v>1</v>
      </c>
      <c r="U82" s="1">
        <v>9</v>
      </c>
      <c r="V82" s="1">
        <v>9</v>
      </c>
      <c r="W82" s="1">
        <v>-0.000203</v>
      </c>
      <c r="X82" s="1">
        <v>0</v>
      </c>
      <c r="Y82" s="1">
        <v>1</v>
      </c>
      <c r="Z82" s="1">
        <v>9</v>
      </c>
      <c r="AA82" s="1">
        <v>9</v>
      </c>
      <c r="AB82" s="1">
        <v>-0.000203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-0.105713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-0.105713</v>
      </c>
      <c r="S83" s="1">
        <v>-0.108142</v>
      </c>
      <c r="T83" s="1">
        <v>1</v>
      </c>
      <c r="U83" s="1">
        <v>9</v>
      </c>
      <c r="V83" s="1">
        <v>9</v>
      </c>
      <c r="W83" s="1">
        <v>-0.105713</v>
      </c>
      <c r="X83" s="1">
        <v>-0.108017</v>
      </c>
      <c r="Y83" s="1">
        <v>1</v>
      </c>
      <c r="Z83" s="1">
        <v>9</v>
      </c>
      <c r="AA83" s="1">
        <v>9</v>
      </c>
      <c r="AB83" s="1">
        <v>-0.105713</v>
      </c>
      <c r="AC83" s="1">
        <v>-0.106991</v>
      </c>
      <c r="AD83" s="1">
        <v>1</v>
      </c>
      <c r="AE83" s="1">
        <f>ABS(S83-'true value and the measurement'!$F83)</f>
        <v>0.001349</v>
      </c>
      <c r="AF83" s="1">
        <f>ABS(X83-'true value and the measurement'!$F83)</f>
        <v>0.001474</v>
      </c>
      <c r="AG83" s="1">
        <f>ABS(AC83-'true value and the measurement'!$F83)</f>
        <v>0.0025</v>
      </c>
      <c r="AH83" s="8">
        <f>(AE83)/'true value and the measurement'!$G83</f>
        <v>0.480071174377225</v>
      </c>
      <c r="AI83" s="8">
        <f>(AF83)/'true value and the measurement'!$G83</f>
        <v>0.52455516014235</v>
      </c>
      <c r="AJ83" s="8">
        <f>(AG83)/'true value and the measurement'!$G83</f>
        <v>0.889679715302492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0.190988</v>
      </c>
    </row>
  </sheetData>
  <autoFilter ref="A1:H84">
    <filterColumn colId="6">
      <colorFilter dxfId="5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1.083084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1.08308</v>
      </c>
      <c r="S2" s="1">
        <v>1.08673</v>
      </c>
      <c r="T2" s="1">
        <v>1</v>
      </c>
      <c r="U2" s="6">
        <v>1</v>
      </c>
      <c r="V2" s="1">
        <v>1</v>
      </c>
      <c r="W2" s="1">
        <v>1.08308</v>
      </c>
      <c r="X2" s="1">
        <v>1.08209</v>
      </c>
      <c r="Y2" s="1">
        <v>1</v>
      </c>
      <c r="Z2" s="6">
        <v>1</v>
      </c>
      <c r="AA2" s="1">
        <v>1</v>
      </c>
      <c r="AB2" s="1">
        <v>1.08308</v>
      </c>
      <c r="AC2" s="1">
        <v>1.08256</v>
      </c>
      <c r="AD2" s="1">
        <v>1</v>
      </c>
      <c r="AE2" s="1">
        <f>ABS(S2-'true value and the measurement'!$F2)</f>
        <v>0.00327000000000011</v>
      </c>
      <c r="AF2" s="1">
        <f>ABS(X2-'true value and the measurement'!$F2)</f>
        <v>0.00791000000000008</v>
      </c>
      <c r="AG2" s="1">
        <f>ABS(AC2-'true value and the measurement'!$F2)</f>
        <v>0.00744000000000011</v>
      </c>
      <c r="AH2" s="8">
        <f>(AE2)/'true value and the measurement'!$G2</f>
        <v>0.34984487001178</v>
      </c>
      <c r="AI2" s="8">
        <f>(AF2)/'true value and the measurement'!$G2</f>
        <v>0.846260832352635</v>
      </c>
      <c r="AJ2" s="8">
        <f>(AG2)/'true value and the measurement'!$G2</f>
        <v>0.795977318925871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1.006416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1.00642</v>
      </c>
      <c r="S3" s="1">
        <v>1.00678</v>
      </c>
      <c r="T3" s="1">
        <v>1</v>
      </c>
      <c r="U3" s="1">
        <v>2</v>
      </c>
      <c r="V3" s="1">
        <v>2</v>
      </c>
      <c r="W3" s="1">
        <v>1.00642</v>
      </c>
      <c r="X3" s="1">
        <v>1.00225</v>
      </c>
      <c r="Y3" s="1">
        <v>1</v>
      </c>
      <c r="Z3" s="1">
        <v>2</v>
      </c>
      <c r="AA3" s="1">
        <v>2</v>
      </c>
      <c r="AB3" s="1">
        <v>1.00642</v>
      </c>
      <c r="AC3" s="1">
        <v>1.00284</v>
      </c>
      <c r="AD3" s="1">
        <v>1</v>
      </c>
      <c r="AE3" s="1">
        <f>ABS(S3-'true value and the measurement'!$F3)</f>
        <v>0.00322</v>
      </c>
      <c r="AF3" s="1">
        <f>ABS(X3-'true value and the measurement'!$F3)</f>
        <v>0.00774999999999992</v>
      </c>
      <c r="AG3" s="1">
        <f>ABS(AC3-'true value and the measurement'!$F3)</f>
        <v>0.00716000000000006</v>
      </c>
      <c r="AH3" s="8">
        <f>(AE3)/'true value and the measurement'!$G3</f>
        <v>0.365369340746624</v>
      </c>
      <c r="AI3" s="8">
        <f>(AF3)/'true value and the measurement'!$G3</f>
        <v>0.87938273005786</v>
      </c>
      <c r="AJ3" s="8">
        <f>(AG3)/'true value and the measurement'!$G3</f>
        <v>0.812436173834115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1.03999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1.03999</v>
      </c>
      <c r="S4" s="1">
        <v>1.04127</v>
      </c>
      <c r="T4" s="1">
        <v>1</v>
      </c>
      <c r="U4" s="1">
        <v>3</v>
      </c>
      <c r="V4" s="1">
        <v>3</v>
      </c>
      <c r="W4" s="1">
        <v>1.03999</v>
      </c>
      <c r="X4" s="1">
        <v>1.0369</v>
      </c>
      <c r="Y4" s="1">
        <v>1</v>
      </c>
      <c r="Z4" s="1">
        <v>3</v>
      </c>
      <c r="AA4" s="1">
        <v>3</v>
      </c>
      <c r="AB4" s="1">
        <v>1.03999</v>
      </c>
      <c r="AC4" s="1">
        <v>1.0376</v>
      </c>
      <c r="AD4" s="1">
        <v>1</v>
      </c>
      <c r="AE4" s="1">
        <f>ABS(S4-'true value and the measurement'!$F4)</f>
        <v>0.00373000000000001</v>
      </c>
      <c r="AF4" s="1">
        <f>ABS(X4-'true value and the measurement'!$F4)</f>
        <v>0.0081</v>
      </c>
      <c r="AG4" s="1">
        <f>ABS(AC4-'true value and the measurement'!$F4)</f>
        <v>0.00739999999999985</v>
      </c>
      <c r="AH4" s="8">
        <f>(AE4)/'true value and the measurement'!$G4</f>
        <v>0.41229136730408</v>
      </c>
      <c r="AI4" s="8">
        <f>(AF4)/'true value and the measurement'!$G4</f>
        <v>0.89532441693379</v>
      </c>
      <c r="AJ4" s="8">
        <f>(AG4)/'true value and the measurement'!$G4</f>
        <v>0.817950701890113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1.027148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1.02715</v>
      </c>
      <c r="S5" s="1">
        <v>1.01637</v>
      </c>
      <c r="T5" s="1">
        <v>1</v>
      </c>
      <c r="U5" s="1">
        <v>4</v>
      </c>
      <c r="V5" s="1">
        <v>4</v>
      </c>
      <c r="W5" s="1">
        <v>1.02715</v>
      </c>
      <c r="X5" s="1">
        <v>1.01188</v>
      </c>
      <c r="Y5" s="1">
        <v>1</v>
      </c>
      <c r="Z5" s="1">
        <v>4</v>
      </c>
      <c r="AA5" s="1">
        <v>4</v>
      </c>
      <c r="AB5" s="1">
        <v>1.02715</v>
      </c>
      <c r="AC5" s="1">
        <v>1.01231</v>
      </c>
      <c r="AD5" s="1">
        <v>1</v>
      </c>
      <c r="AE5" s="1">
        <f>ABS(S5-'true value and the measurement'!$F5)</f>
        <v>0.00330800000000009</v>
      </c>
      <c r="AF5" s="1">
        <f>ABS(X5-'true value and the measurement'!$F5)</f>
        <v>0.00779800000000019</v>
      </c>
      <c r="AG5" s="1">
        <f>ABS(AC5-'true value and the measurement'!$F5)</f>
        <v>0.00736800000000004</v>
      </c>
      <c r="AH5" s="8">
        <f>(AE5)/'true value and the measurement'!$G5</f>
        <v>0.372606442892553</v>
      </c>
      <c r="AI5" s="8">
        <f>(AF5)/'true value and the measurement'!$G5</f>
        <v>0.878350979950461</v>
      </c>
      <c r="AJ5" s="8">
        <f>(AG5)/'true value and the measurement'!$G5</f>
        <v>0.829916647893674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1.045578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1.04558</v>
      </c>
      <c r="S6" s="1">
        <v>1.0541</v>
      </c>
      <c r="T6" s="1">
        <v>1</v>
      </c>
      <c r="U6" s="1">
        <v>5</v>
      </c>
      <c r="V6" s="1">
        <v>5</v>
      </c>
      <c r="W6" s="1">
        <v>1.04558</v>
      </c>
      <c r="X6" s="1">
        <v>1.04944</v>
      </c>
      <c r="Y6" s="1">
        <v>1</v>
      </c>
      <c r="Z6" s="1">
        <v>5</v>
      </c>
      <c r="AA6" s="1">
        <v>5</v>
      </c>
      <c r="AB6" s="1">
        <v>1.04558</v>
      </c>
      <c r="AC6" s="1">
        <v>1.04983</v>
      </c>
      <c r="AD6" s="1">
        <v>1</v>
      </c>
      <c r="AE6" s="1">
        <f>ABS(S6-'true value and the measurement'!$F6)</f>
        <v>0.00296499999999988</v>
      </c>
      <c r="AF6" s="1">
        <f>ABS(X6-'true value and the measurement'!$F6)</f>
        <v>0.00762499999999999</v>
      </c>
      <c r="AG6" s="1">
        <f>ABS(AC6-'true value and the measurement'!$F6)</f>
        <v>0.00723499999999988</v>
      </c>
      <c r="AH6" s="8">
        <f>(AE6)/'true value and the measurement'!$G6</f>
        <v>0.324860304590762</v>
      </c>
      <c r="AI6" s="8">
        <f>(AF6)/'true value and the measurement'!$G6</f>
        <v>0.835433329681165</v>
      </c>
      <c r="AJ6" s="8">
        <f>(AG6)/'true value and the measurement'!$G6</f>
        <v>0.792702969212214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1.020584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1.02058</v>
      </c>
      <c r="S7" s="1">
        <v>1.01447</v>
      </c>
      <c r="T7" s="1">
        <v>1</v>
      </c>
      <c r="U7" s="1">
        <v>6</v>
      </c>
      <c r="V7" s="1">
        <v>6</v>
      </c>
      <c r="W7" s="1">
        <v>1.02058</v>
      </c>
      <c r="X7" s="1">
        <v>1.00977</v>
      </c>
      <c r="Y7" s="1">
        <v>1</v>
      </c>
      <c r="Z7" s="1">
        <v>6</v>
      </c>
      <c r="AA7" s="1">
        <v>6</v>
      </c>
      <c r="AB7" s="1">
        <v>1.02058</v>
      </c>
      <c r="AC7" s="1">
        <v>1.0101</v>
      </c>
      <c r="AD7" s="1">
        <v>1</v>
      </c>
      <c r="AE7" s="1">
        <f>ABS(S7-'true value and the measurement'!$F7)</f>
        <v>0.00264900000000012</v>
      </c>
      <c r="AF7" s="1">
        <f>ABS(X7-'true value and the measurement'!$F7)</f>
        <v>0.00734900000000005</v>
      </c>
      <c r="AG7" s="1">
        <f>ABS(AC7-'true value and the measurement'!$F7)</f>
        <v>0.00701900000000011</v>
      </c>
      <c r="AH7" s="8">
        <f>(AE7)/'true value and the measurement'!$G7</f>
        <v>0.298950457059037</v>
      </c>
      <c r="AI7" s="8">
        <f>(AF7)/'true value and the measurement'!$G7</f>
        <v>0.829364631531435</v>
      </c>
      <c r="AJ7" s="8">
        <f>(AG7)/'true value and the measurement'!$G7</f>
        <v>0.792122785238699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1.058103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1.0581</v>
      </c>
      <c r="S8" s="1">
        <v>1.03984</v>
      </c>
      <c r="T8" s="1">
        <v>1</v>
      </c>
      <c r="U8" s="1">
        <v>7</v>
      </c>
      <c r="V8" s="1">
        <v>7</v>
      </c>
      <c r="W8" s="1">
        <v>1.0581</v>
      </c>
      <c r="X8" s="1">
        <v>1.03515</v>
      </c>
      <c r="Y8" s="1">
        <v>1</v>
      </c>
      <c r="Z8" s="1">
        <v>7</v>
      </c>
      <c r="AA8" s="1">
        <v>7</v>
      </c>
      <c r="AB8" s="1">
        <v>1.0581</v>
      </c>
      <c r="AC8" s="1">
        <v>1.03562</v>
      </c>
      <c r="AD8" s="1">
        <v>1</v>
      </c>
      <c r="AE8" s="1">
        <f>ABS(S8-'true value and the measurement'!$F8)</f>
        <v>0.00327999999999995</v>
      </c>
      <c r="AF8" s="1">
        <f>ABS(X8-'true value and the measurement'!$F8)</f>
        <v>0.00797000000000003</v>
      </c>
      <c r="AG8" s="1">
        <f>ABS(AC8-'true value and the measurement'!$F8)</f>
        <v>0.00750000000000006</v>
      </c>
      <c r="AH8" s="8">
        <f>(AE8)/'true value and the measurement'!$G8</f>
        <v>0.363072835953061</v>
      </c>
      <c r="AI8" s="8">
        <f>(AF8)/'true value and the measurement'!$G8</f>
        <v>0.882222714190838</v>
      </c>
      <c r="AJ8" s="8">
        <f>(AG8)/'true value and the measurement'!$G8</f>
        <v>0.830197033429274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1.059452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1.05945</v>
      </c>
      <c r="S9" s="1">
        <v>1.04932</v>
      </c>
      <c r="T9" s="1">
        <v>1</v>
      </c>
      <c r="U9" s="1">
        <v>8</v>
      </c>
      <c r="V9" s="1">
        <v>8</v>
      </c>
      <c r="W9" s="1">
        <v>1.05945</v>
      </c>
      <c r="X9" s="1">
        <v>1.04485</v>
      </c>
      <c r="Y9" s="1">
        <v>1</v>
      </c>
      <c r="Z9" s="1">
        <v>8</v>
      </c>
      <c r="AA9" s="1">
        <v>8</v>
      </c>
      <c r="AB9" s="1">
        <v>1.05945</v>
      </c>
      <c r="AC9" s="1">
        <v>1.04521</v>
      </c>
      <c r="AD9" s="1">
        <v>1</v>
      </c>
      <c r="AE9" s="1">
        <f>ABS(S9-'true value and the measurement'!$F9)</f>
        <v>0.00362200000000001</v>
      </c>
      <c r="AF9" s="1">
        <f>ABS(X9-'true value and the measurement'!$F9)</f>
        <v>0.00809199999999999</v>
      </c>
      <c r="AG9" s="1">
        <f>ABS(AC9-'true value and the measurement'!$F9)</f>
        <v>0.00773200000000007</v>
      </c>
      <c r="AH9" s="8">
        <f>(AE9)/'true value and the measurement'!$G9</f>
        <v>0.39802197802198</v>
      </c>
      <c r="AI9" s="8">
        <f>(AF9)/'true value and the measurement'!$G9</f>
        <v>0.889230769230768</v>
      </c>
      <c r="AJ9" s="8">
        <f>(AG9)/'true value and the measurement'!$G9</f>
        <v>0.849670329670338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1.047744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1.04774</v>
      </c>
      <c r="S10" s="1">
        <v>1.0434</v>
      </c>
      <c r="T10" s="1">
        <v>1</v>
      </c>
      <c r="U10" s="1">
        <v>9</v>
      </c>
      <c r="V10" s="1">
        <v>9</v>
      </c>
      <c r="W10" s="1">
        <v>1.04774</v>
      </c>
      <c r="X10" s="1">
        <v>1.03866</v>
      </c>
      <c r="Y10" s="1">
        <v>1</v>
      </c>
      <c r="Z10" s="1">
        <v>9</v>
      </c>
      <c r="AA10" s="1">
        <v>9</v>
      </c>
      <c r="AB10" s="1">
        <v>1.04774</v>
      </c>
      <c r="AC10" s="1">
        <v>1.03911</v>
      </c>
      <c r="AD10" s="1">
        <v>1</v>
      </c>
      <c r="AE10" s="1">
        <f>ABS(S10-'true value and the measurement'!$F10)</f>
        <v>0.0029809999999999</v>
      </c>
      <c r="AF10" s="1">
        <f>ABS(X10-'true value and the measurement'!$F10)</f>
        <v>0.00772100000000009</v>
      </c>
      <c r="AG10" s="1">
        <f>ABS(AC10-'true value and the measurement'!$F10)</f>
        <v>0.00727100000000003</v>
      </c>
      <c r="AH10" s="8">
        <f>(AE10)/'true value and the measurement'!$G10</f>
        <v>0.32917402826854</v>
      </c>
      <c r="AI10" s="8">
        <f>(AF10)/'true value and the measurement'!$G10</f>
        <v>0.852583922261494</v>
      </c>
      <c r="AJ10" s="8">
        <f>(AG10)/'true value and the measurement'!$G10</f>
        <v>0.802893109540639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1.046529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1.04653</v>
      </c>
      <c r="S11" s="1">
        <v>1.05249</v>
      </c>
      <c r="T11" s="1">
        <v>1</v>
      </c>
      <c r="U11" s="1">
        <v>10</v>
      </c>
      <c r="V11" s="1">
        <v>10</v>
      </c>
      <c r="W11" s="1">
        <v>1.04653</v>
      </c>
      <c r="X11" s="1">
        <v>1.04795</v>
      </c>
      <c r="Y11" s="1">
        <v>1</v>
      </c>
      <c r="Z11" s="1">
        <v>10</v>
      </c>
      <c r="AA11" s="1">
        <v>10</v>
      </c>
      <c r="AB11" s="1">
        <v>1.04653</v>
      </c>
      <c r="AC11" s="1">
        <v>1.04851</v>
      </c>
      <c r="AD11" s="1">
        <v>1</v>
      </c>
      <c r="AE11" s="1">
        <f>ABS(S11-'true value and the measurement'!$F11)</f>
        <v>0.00379400000000008</v>
      </c>
      <c r="AF11" s="1">
        <f>ABS(X11-'true value and the measurement'!$F11)</f>
        <v>0.00833400000000006</v>
      </c>
      <c r="AG11" s="1">
        <f>ABS(AC11-'true value and the measurement'!$F11)</f>
        <v>0.00777399999999995</v>
      </c>
      <c r="AH11" s="8">
        <f>(AE11)/'true value and the measurement'!$G11</f>
        <v>0.41591756193818</v>
      </c>
      <c r="AI11" s="8">
        <f>(AF11)/'true value and the measurement'!$G11</f>
        <v>0.913615435211583</v>
      </c>
      <c r="AJ11" s="8">
        <f>(AG11)/'true value and the measurement'!$G11</f>
        <v>0.852225389169036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1.079519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1.07952</v>
      </c>
      <c r="S12" s="1">
        <v>1.06633</v>
      </c>
      <c r="T12" s="1">
        <v>1</v>
      </c>
      <c r="U12" s="1">
        <v>11</v>
      </c>
      <c r="V12" s="1">
        <v>11</v>
      </c>
      <c r="W12" s="1">
        <v>1.07952</v>
      </c>
      <c r="X12" s="1">
        <v>1.06179</v>
      </c>
      <c r="Y12" s="1">
        <v>1</v>
      </c>
      <c r="Z12" s="1">
        <v>11</v>
      </c>
      <c r="AA12" s="1">
        <v>11</v>
      </c>
      <c r="AB12" s="1">
        <v>1.07952</v>
      </c>
      <c r="AC12" s="1">
        <v>1.0623</v>
      </c>
      <c r="AD12" s="1">
        <v>1</v>
      </c>
      <c r="AE12" s="1">
        <f>ABS(S12-'true value and the measurement'!$F12)</f>
        <v>0.00367000000000006</v>
      </c>
      <c r="AF12" s="1">
        <f>ABS(X12-'true value and the measurement'!$F12)</f>
        <v>0.00821000000000005</v>
      </c>
      <c r="AG12" s="1">
        <f>ABS(AC12-'true value and the measurement'!$F12)</f>
        <v>0.00770000000000004</v>
      </c>
      <c r="AH12" s="8">
        <f>(AE12)/'true value and the measurement'!$G12</f>
        <v>0.398350157386309</v>
      </c>
      <c r="AI12" s="8">
        <f>(AF12)/'true value and the measurement'!$G12</f>
        <v>0.891132095951378</v>
      </c>
      <c r="AJ12" s="8">
        <f>(AG12)/'true value and the measurement'!$G12</f>
        <v>0.83577553457072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1.05801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1.05801</v>
      </c>
      <c r="S13" s="1">
        <v>1.04547</v>
      </c>
      <c r="T13" s="1">
        <v>1</v>
      </c>
      <c r="U13" s="1">
        <v>12</v>
      </c>
      <c r="V13" s="1">
        <v>12</v>
      </c>
      <c r="W13" s="1">
        <v>1.05801</v>
      </c>
      <c r="X13" s="1">
        <v>1.04087</v>
      </c>
      <c r="Y13" s="1">
        <v>1</v>
      </c>
      <c r="Z13" s="1">
        <v>12</v>
      </c>
      <c r="AA13" s="1">
        <v>12</v>
      </c>
      <c r="AB13" s="1">
        <v>1.05801</v>
      </c>
      <c r="AC13" s="1">
        <v>1.04142</v>
      </c>
      <c r="AD13" s="1">
        <v>1</v>
      </c>
      <c r="AE13" s="1">
        <f>ABS(S13-'true value and the measurement'!$F13)</f>
        <v>0.003722</v>
      </c>
      <c r="AF13" s="1">
        <f>ABS(X13-'true value and the measurement'!$F13)</f>
        <v>0.00832199999999994</v>
      </c>
      <c r="AG13" s="1">
        <f>ABS(AC13-'true value and the measurement'!$F13)</f>
        <v>0.00777199999999989</v>
      </c>
      <c r="AH13" s="8">
        <f>(AE13)/'true value and the measurement'!$G13</f>
        <v>0.410137741046832</v>
      </c>
      <c r="AI13" s="8">
        <f>(AF13)/'true value and the measurement'!$G13</f>
        <v>0.917024793388423</v>
      </c>
      <c r="AJ13" s="8">
        <f>(AG13)/'true value and the measurement'!$G13</f>
        <v>0.856418732782357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1.020911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1.02091</v>
      </c>
      <c r="S14" s="1">
        <v>1.02677</v>
      </c>
      <c r="T14" s="1">
        <v>1</v>
      </c>
      <c r="U14" s="1">
        <v>13</v>
      </c>
      <c r="V14" s="1">
        <v>13</v>
      </c>
      <c r="W14" s="1">
        <v>1.02091</v>
      </c>
      <c r="X14" s="1">
        <v>1.02207</v>
      </c>
      <c r="Y14" s="1">
        <v>1</v>
      </c>
      <c r="Z14" s="1">
        <v>13</v>
      </c>
      <c r="AA14" s="1">
        <v>13</v>
      </c>
      <c r="AB14" s="1">
        <v>1.02091</v>
      </c>
      <c r="AC14" s="1">
        <v>1.02265</v>
      </c>
      <c r="AD14" s="1">
        <v>1</v>
      </c>
      <c r="AE14" s="1">
        <f>ABS(S14-'true value and the measurement'!$F14)</f>
        <v>0.00275400000000015</v>
      </c>
      <c r="AF14" s="1">
        <f>ABS(X14-'true value and the measurement'!$F14)</f>
        <v>0.00745400000000007</v>
      </c>
      <c r="AG14" s="1">
        <f>ABS(AC14-'true value and the measurement'!$F14)</f>
        <v>0.00687400000000005</v>
      </c>
      <c r="AH14" s="8">
        <f>(AE14)/'true value and the measurement'!$G14</f>
        <v>0.307950352230811</v>
      </c>
      <c r="AI14" s="8">
        <f>(AF14)/'true value and the measurement'!$G14</f>
        <v>0.833501062283358</v>
      </c>
      <c r="AJ14" s="8">
        <f>(AG14)/'true value and the measurement'!$G14</f>
        <v>0.76864586827687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1.044218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1.04422</v>
      </c>
      <c r="S15" s="1">
        <v>1.05596</v>
      </c>
      <c r="T15" s="1">
        <v>1</v>
      </c>
      <c r="U15" s="1">
        <v>14</v>
      </c>
      <c r="V15" s="1">
        <v>14</v>
      </c>
      <c r="W15" s="1">
        <v>1.04422</v>
      </c>
      <c r="X15" s="1">
        <v>1.05182</v>
      </c>
      <c r="Y15" s="1">
        <v>1</v>
      </c>
      <c r="Z15" s="1">
        <v>14</v>
      </c>
      <c r="AA15" s="1">
        <v>14</v>
      </c>
      <c r="AB15" s="1">
        <v>1.04422</v>
      </c>
      <c r="AC15" s="1">
        <v>1.0528</v>
      </c>
      <c r="AD15" s="1">
        <v>1</v>
      </c>
      <c r="AE15" s="1">
        <f>ABS(S15-'true value and the measurement'!$F15)</f>
        <v>0.00404000000000004</v>
      </c>
      <c r="AF15" s="1">
        <f>ABS(X15-'true value and the measurement'!$F15)</f>
        <v>0.00818000000000008</v>
      </c>
      <c r="AG15" s="1">
        <f>ABS(AC15-'true value and the measurement'!$F15)</f>
        <v>0.0072000000000001</v>
      </c>
      <c r="AH15" s="8">
        <f>(AE15)/'true value and the measurement'!$G15</f>
        <v>0.441674866076314</v>
      </c>
      <c r="AI15" s="8">
        <f>(AF15)/'true value and the measurement'!$G15</f>
        <v>0.894282278342634</v>
      </c>
      <c r="AJ15" s="8">
        <f>(AG15)/'true value and the measurement'!$G15</f>
        <v>0.787143325680561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-0.001709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-0.001709</v>
      </c>
      <c r="S16" s="1">
        <v>0.00121902</v>
      </c>
      <c r="T16" s="1">
        <v>1</v>
      </c>
      <c r="U16" s="1">
        <v>1</v>
      </c>
      <c r="V16" s="1">
        <v>1</v>
      </c>
      <c r="W16" s="1">
        <v>-0.001709</v>
      </c>
      <c r="X16" s="1">
        <v>0.00134849</v>
      </c>
      <c r="Y16" s="1">
        <v>1</v>
      </c>
      <c r="Z16" s="1">
        <v>1</v>
      </c>
      <c r="AA16" s="1">
        <v>1</v>
      </c>
      <c r="AB16" s="1">
        <v>-0.001709</v>
      </c>
      <c r="AC16" s="1">
        <v>0.00149302</v>
      </c>
      <c r="AD16" s="1">
        <v>1</v>
      </c>
      <c r="AE16" s="1">
        <f>ABS(S16-'true value and the measurement'!$F16)</f>
        <v>0.00121902</v>
      </c>
      <c r="AF16" s="1">
        <f>ABS(X16-'true value and the measurement'!$F16)</f>
        <v>0.00134849</v>
      </c>
      <c r="AG16" s="1">
        <f>ABS(AC16-'true value and the measurement'!$F16)</f>
        <v>0.00149302</v>
      </c>
      <c r="AH16" s="8">
        <f>(AE16)/'true value and the measurement'!$G16</f>
        <v>0.586067307692308</v>
      </c>
      <c r="AI16" s="8">
        <f>(AF16)/'true value and the measurement'!$G16</f>
        <v>0.6483125</v>
      </c>
      <c r="AJ16" s="8">
        <f>(AG16)/'true value and the measurement'!$G16</f>
        <v>0.717798076923077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0.202094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0.202094</v>
      </c>
      <c r="S17" s="1">
        <v>0.20129</v>
      </c>
      <c r="T17" s="1">
        <v>1</v>
      </c>
      <c r="U17" s="1">
        <v>1</v>
      </c>
      <c r="V17" s="1">
        <v>1</v>
      </c>
      <c r="W17" s="1">
        <v>0.202094</v>
      </c>
      <c r="X17" s="1">
        <v>0.200519</v>
      </c>
      <c r="Y17" s="1">
        <v>1</v>
      </c>
      <c r="Z17" s="1">
        <v>1</v>
      </c>
      <c r="AA17" s="1">
        <v>1</v>
      </c>
      <c r="AB17" s="1">
        <v>0.202094</v>
      </c>
      <c r="AC17" s="1">
        <v>0.201128</v>
      </c>
      <c r="AD17" s="1">
        <v>1</v>
      </c>
      <c r="AE17" s="1">
        <f>ABS(S17-'true value and the measurement'!$F17)</f>
        <v>0.00250700000000001</v>
      </c>
      <c r="AF17" s="1">
        <f>ABS(X17-'true value and the measurement'!$F17)</f>
        <v>0.003278</v>
      </c>
      <c r="AG17" s="1">
        <f>ABS(AC17-'true value and the measurement'!$F17)</f>
        <v>0.002669</v>
      </c>
      <c r="AH17" s="8">
        <f>(AE17)/'true value and the measurement'!$G17</f>
        <v>0.728990985751675</v>
      </c>
      <c r="AI17" s="8">
        <f>(AF17)/'true value and the measurement'!$G17</f>
        <v>0.953184065135215</v>
      </c>
      <c r="AJ17" s="8">
        <f>(AG17)/'true value and the measurement'!$G17</f>
        <v>0.776097702820589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-0.950152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-0.950152</v>
      </c>
      <c r="S18" s="1">
        <v>-0.945573</v>
      </c>
      <c r="T18" s="1">
        <v>1</v>
      </c>
      <c r="U18" s="1">
        <v>2</v>
      </c>
      <c r="V18" s="1">
        <v>2</v>
      </c>
      <c r="W18" s="1">
        <v>-0.950152</v>
      </c>
      <c r="X18" s="1">
        <v>-0.942277</v>
      </c>
      <c r="Y18" s="1">
        <v>1</v>
      </c>
      <c r="Z18" s="1">
        <v>2</v>
      </c>
      <c r="AA18" s="1">
        <v>2</v>
      </c>
      <c r="AB18" s="1">
        <v>-0.950152</v>
      </c>
      <c r="AC18" s="1">
        <v>-0.942903</v>
      </c>
      <c r="AD18" s="1">
        <v>1</v>
      </c>
      <c r="AE18" s="1">
        <f>ABS(S18-'true value and the measurement'!$F18)</f>
        <v>0.00357300000000005</v>
      </c>
      <c r="AF18" s="1">
        <f>ABS(X18-'true value and the measurement'!$F18)</f>
        <v>0.000277000000000083</v>
      </c>
      <c r="AG18" s="1">
        <f>ABS(AC18-'true value and the measurement'!$F18)</f>
        <v>0.000903000000000098</v>
      </c>
      <c r="AH18" s="8">
        <f>(AE18)/'true value and the measurement'!$G18</f>
        <v>0.427392344497613</v>
      </c>
      <c r="AI18" s="8">
        <f>(AF18)/'true value and the measurement'!$G18</f>
        <v>0.0331339712918759</v>
      </c>
      <c r="AJ18" s="8">
        <f>(AG18)/'true value and the measurement'!$G18</f>
        <v>0.108014354066997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0.056638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0.056638</v>
      </c>
      <c r="S19" s="1">
        <v>0.0551676</v>
      </c>
      <c r="T19" s="1">
        <v>1</v>
      </c>
      <c r="U19" s="1">
        <v>2</v>
      </c>
      <c r="V19" s="1">
        <v>2</v>
      </c>
      <c r="W19" s="1">
        <v>0.056638</v>
      </c>
      <c r="X19" s="1">
        <v>0.0556786</v>
      </c>
      <c r="Y19" s="1">
        <v>1</v>
      </c>
      <c r="Z19" s="1">
        <v>2</v>
      </c>
      <c r="AA19" s="1">
        <v>2</v>
      </c>
      <c r="AB19" s="1">
        <v>0.056638</v>
      </c>
      <c r="AC19" s="1">
        <v>0.0565029</v>
      </c>
      <c r="AD19" s="1">
        <v>1</v>
      </c>
      <c r="AE19" s="1">
        <f>ABS(S19-'true value and the measurement'!$F19)</f>
        <v>0.0022516</v>
      </c>
      <c r="AF19" s="1">
        <f>ABS(X19-'true value and the measurement'!$F19)</f>
        <v>0.0027626</v>
      </c>
      <c r="AG19" s="1">
        <f>ABS(AC19-'true value and the measurement'!$F19)</f>
        <v>0.0035869</v>
      </c>
      <c r="AH19" s="8">
        <f>(AE19)/'true value and the measurement'!$G19</f>
        <v>0.92544184134813</v>
      </c>
      <c r="AI19" s="8">
        <f>(AF19)/'true value and the measurement'!$G19</f>
        <v>1.13547061241266</v>
      </c>
      <c r="AJ19" s="8">
        <f>(AG19)/'true value and the measurement'!$G19</f>
        <v>1.47427044800658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0.175619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0.175619</v>
      </c>
      <c r="S20" s="1">
        <v>0.176248</v>
      </c>
      <c r="T20" s="1">
        <v>1</v>
      </c>
      <c r="U20" s="1">
        <v>3</v>
      </c>
      <c r="V20" s="1">
        <v>3</v>
      </c>
      <c r="W20" s="1">
        <v>0.175619</v>
      </c>
      <c r="X20" s="1">
        <v>0.175939</v>
      </c>
      <c r="Y20" s="1">
        <v>1</v>
      </c>
      <c r="Z20" s="1">
        <v>3</v>
      </c>
      <c r="AA20" s="1">
        <v>3</v>
      </c>
      <c r="AB20" s="1">
        <v>0.175619</v>
      </c>
      <c r="AC20" s="1">
        <v>0.175632</v>
      </c>
      <c r="AD20" s="1">
        <v>1</v>
      </c>
      <c r="AE20" s="1">
        <f>ABS(S20-'true value and the measurement'!$F20)</f>
        <v>0.00675200000000001</v>
      </c>
      <c r="AF20" s="1">
        <f>ABS(X20-'true value and the measurement'!$F20)</f>
        <v>0.00706099999999998</v>
      </c>
      <c r="AG20" s="1">
        <f>ABS(AC20-'true value and the measurement'!$F20)</f>
        <v>0.00736799999999999</v>
      </c>
      <c r="AH20" s="8">
        <f>(AE20)/'true value and the measurement'!$G20</f>
        <v>2.04606060606061</v>
      </c>
      <c r="AI20" s="8">
        <f>(AF20)/'true value and the measurement'!$G20</f>
        <v>2.13969696969696</v>
      </c>
      <c r="AJ20" s="8">
        <f>(AG20)/'true value and the measurement'!$G20</f>
        <v>2.23272727272727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0.308406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0.308406</v>
      </c>
      <c r="S21" s="1">
        <v>0.30626</v>
      </c>
      <c r="T21" s="1">
        <v>1</v>
      </c>
      <c r="U21" s="1">
        <v>3</v>
      </c>
      <c r="V21" s="1">
        <v>3</v>
      </c>
      <c r="W21" s="1">
        <v>0.308406</v>
      </c>
      <c r="X21" s="1">
        <v>0.308196</v>
      </c>
      <c r="Y21" s="1">
        <v>1</v>
      </c>
      <c r="Z21" s="1">
        <v>3</v>
      </c>
      <c r="AA21" s="1">
        <v>3</v>
      </c>
      <c r="AB21" s="1">
        <v>0.308406</v>
      </c>
      <c r="AC21" s="1">
        <v>0.311185</v>
      </c>
      <c r="AD21" s="1">
        <v>1</v>
      </c>
      <c r="AE21" s="1">
        <f>ABS(S21-'true value and the measurement'!$F21)</f>
        <v>0.00322800000000001</v>
      </c>
      <c r="AF21" s="1">
        <f>ABS(X21-'true value and the measurement'!$F21)</f>
        <v>0.00129199999999996</v>
      </c>
      <c r="AG21" s="1">
        <f>ABS(AC21-'true value and the measurement'!$F21)</f>
        <v>0.001697</v>
      </c>
      <c r="AH21" s="8">
        <f>(AE21)/'true value and the measurement'!$G21</f>
        <v>0.779145546705288</v>
      </c>
      <c r="AI21" s="8">
        <f>(AF21)/'true value and the measurement'!$G21</f>
        <v>0.311851315471871</v>
      </c>
      <c r="AJ21" s="8">
        <f>(AG21)/'true value and the measurement'!$G21</f>
        <v>0.409606565290853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-0.07691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-0.07691</v>
      </c>
      <c r="S22" s="1">
        <v>-0.0793114</v>
      </c>
      <c r="T22" s="1">
        <v>1</v>
      </c>
      <c r="U22" s="1">
        <v>4</v>
      </c>
      <c r="V22" s="1">
        <v>4</v>
      </c>
      <c r="W22" s="1">
        <v>-0.07691</v>
      </c>
      <c r="X22" s="1">
        <v>-0.07691</v>
      </c>
      <c r="Y22" s="1">
        <v>1</v>
      </c>
      <c r="Z22" s="1">
        <v>4</v>
      </c>
      <c r="AA22" s="1">
        <v>4</v>
      </c>
      <c r="AB22" s="1">
        <v>-0.07691</v>
      </c>
      <c r="AC22" s="1">
        <v>-0.0769753</v>
      </c>
      <c r="AD22" s="1">
        <v>1</v>
      </c>
      <c r="AE22" s="1">
        <f>ABS(S22-'true value and the measurement'!$F22)</f>
        <v>0.00331140000000001</v>
      </c>
      <c r="AF22" s="1">
        <f>ABS(X22-'true value and the measurement'!$F22)</f>
        <v>0.000910000000000008</v>
      </c>
      <c r="AG22" s="1">
        <f>ABS(AC22-'true value and the measurement'!$F22)</f>
        <v>0.000975299999999998</v>
      </c>
      <c r="AH22" s="8">
        <f>(AE22)/'true value and the measurement'!$G22</f>
        <v>1.28001546192501</v>
      </c>
      <c r="AI22" s="8">
        <f>(AF22)/'true value and the measurement'!$G22</f>
        <v>0.351758793969852</v>
      </c>
      <c r="AJ22" s="8">
        <f>(AG22)/'true value and the measurement'!$G22</f>
        <v>0.377000386548125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-0.019271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-0.019271</v>
      </c>
      <c r="S23" s="1">
        <v>-0.0229384</v>
      </c>
      <c r="T23" s="1">
        <v>1</v>
      </c>
      <c r="U23" s="1">
        <v>4</v>
      </c>
      <c r="V23" s="1">
        <v>4</v>
      </c>
      <c r="W23" s="1">
        <v>-0.019271</v>
      </c>
      <c r="X23" s="1">
        <v>-0.019271</v>
      </c>
      <c r="Y23" s="1">
        <v>1</v>
      </c>
      <c r="Z23" s="1">
        <v>4</v>
      </c>
      <c r="AA23" s="1">
        <v>4</v>
      </c>
      <c r="AB23" s="1">
        <v>-0.019271</v>
      </c>
      <c r="AC23" s="1">
        <v>-0.0202201</v>
      </c>
      <c r="AD23" s="1">
        <v>1</v>
      </c>
      <c r="AE23" s="1">
        <f>ABS(S23-'true value and the measurement'!$F23)</f>
        <v>0.0069384</v>
      </c>
      <c r="AF23" s="1">
        <f>ABS(X23-'true value and the measurement'!$F23)</f>
        <v>0.003271</v>
      </c>
      <c r="AG23" s="1">
        <f>ABS(AC23-'true value and the measurement'!$F23)</f>
        <v>0.0042201</v>
      </c>
      <c r="AH23" s="8">
        <f>(AE23)/'true value and the measurement'!$G23</f>
        <v>3.17256515775034</v>
      </c>
      <c r="AI23" s="8">
        <f>(AF23)/'true value and the measurement'!$G23</f>
        <v>1.49565614997714</v>
      </c>
      <c r="AJ23" s="8">
        <f>(AG23)/'true value and the measurement'!$G23</f>
        <v>1.92962962962963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-0.000241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-0.000241</v>
      </c>
      <c r="S24" s="1">
        <v>-0.000643076</v>
      </c>
      <c r="T24" s="1">
        <v>1</v>
      </c>
      <c r="U24" s="1">
        <v>5</v>
      </c>
      <c r="V24" s="1">
        <v>5</v>
      </c>
      <c r="W24" s="1">
        <v>-0.000241</v>
      </c>
      <c r="X24" s="1">
        <v>-0.000241001</v>
      </c>
      <c r="Y24" s="1">
        <v>1</v>
      </c>
      <c r="Z24" s="1">
        <v>5</v>
      </c>
      <c r="AA24" s="1">
        <v>5</v>
      </c>
      <c r="AB24" s="1">
        <v>-0.000241</v>
      </c>
      <c r="AC24" s="1">
        <v>-0.000143596</v>
      </c>
      <c r="AD24" s="1">
        <v>1</v>
      </c>
      <c r="AE24" s="1">
        <f>ABS(S24-'true value and the measurement'!$F24)</f>
        <v>0.000643076</v>
      </c>
      <c r="AF24" s="1">
        <f>ABS(X24-'true value and the measurement'!$F24)</f>
        <v>0.000241001</v>
      </c>
      <c r="AG24" s="1">
        <f>ABS(AC24-'true value and the measurement'!$F24)</f>
        <v>0.000143596</v>
      </c>
      <c r="AH24" s="8">
        <f>(AE24)/'true value and the measurement'!$G24</f>
        <v>0.309171153846154</v>
      </c>
      <c r="AI24" s="8">
        <f>(AF24)/'true value and the measurement'!$G24</f>
        <v>0.115865865384615</v>
      </c>
      <c r="AJ24" s="8">
        <f>(AG24)/'true value and the measurement'!$G24</f>
        <v>0.0690365384615385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0.002624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0.002624</v>
      </c>
      <c r="S25" s="7">
        <v>0.00108651</v>
      </c>
      <c r="T25" s="1">
        <v>1</v>
      </c>
      <c r="U25" s="1">
        <v>5</v>
      </c>
      <c r="V25" s="1">
        <v>5</v>
      </c>
      <c r="W25" s="1">
        <v>0.002624</v>
      </c>
      <c r="X25" s="1">
        <v>0.002624</v>
      </c>
      <c r="Y25" s="1">
        <v>1</v>
      </c>
      <c r="Z25" s="1">
        <v>5</v>
      </c>
      <c r="AA25" s="1">
        <v>5</v>
      </c>
      <c r="AB25" s="1">
        <v>0.002624</v>
      </c>
      <c r="AC25" s="1">
        <v>0.00158071</v>
      </c>
      <c r="AD25" s="1">
        <v>1</v>
      </c>
      <c r="AE25" s="1">
        <f>ABS(S25-'true value and the measurement'!$F25)</f>
        <v>0.00108651</v>
      </c>
      <c r="AF25" s="1">
        <f>ABS(X25-'true value and the measurement'!$F25)</f>
        <v>0.002624</v>
      </c>
      <c r="AG25" s="1">
        <f>ABS(AC25-'true value and the measurement'!$F25)</f>
        <v>0.00158071</v>
      </c>
      <c r="AH25" s="8">
        <f>(AE25)/'true value and the measurement'!$G25</f>
        <v>0.522360576923077</v>
      </c>
      <c r="AI25" s="8">
        <f>(AF25)/'true value and the measurement'!$G25</f>
        <v>1.26153846153846</v>
      </c>
      <c r="AJ25" s="8">
        <f>(AG25)/'true value and the measurement'!$G25</f>
        <v>0.759956730769231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-0.450219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-0.450219</v>
      </c>
      <c r="N26" s="1">
        <v>-0.47844</v>
      </c>
      <c r="O26" s="1">
        <f>N26-(-0.478)</f>
        <v>-0.000439999999999996</v>
      </c>
      <c r="P26" s="1">
        <v>-0.45296</v>
      </c>
      <c r="Q26" s="9">
        <f>P26+0.478</f>
        <v>0.02504</v>
      </c>
      <c r="S26" s="1">
        <v>-0.456561</v>
      </c>
      <c r="T26" s="1">
        <v>1</v>
      </c>
      <c r="U26" s="1">
        <v>6</v>
      </c>
      <c r="V26" s="1">
        <v>6</v>
      </c>
      <c r="W26" s="1">
        <v>-0.450219</v>
      </c>
      <c r="X26" s="1">
        <v>-0.474035</v>
      </c>
      <c r="Y26" s="1">
        <v>3</v>
      </c>
      <c r="Z26" s="1">
        <v>6</v>
      </c>
      <c r="AA26" s="1">
        <v>6</v>
      </c>
      <c r="AB26" s="1">
        <v>-0.450219</v>
      </c>
      <c r="AC26" s="1">
        <v>-0.500999</v>
      </c>
      <c r="AD26" s="1">
        <v>3</v>
      </c>
      <c r="AE26" s="1">
        <f>ABS(S26-'true value and the measurement'!$F26)</f>
        <v>0.021439</v>
      </c>
      <c r="AF26" s="1">
        <f>ABS(X26-'true value and the measurement'!$F26)</f>
        <v>0.003965</v>
      </c>
      <c r="AG26" s="1">
        <f>ABS(AC26-'true value and the measurement'!$F26)</f>
        <v>0.022999</v>
      </c>
      <c r="AH26" s="8">
        <f>(AE26)/'true value and the measurement'!$G26</f>
        <v>4.07043857983672</v>
      </c>
      <c r="AI26" s="8">
        <f>(AF26)/'true value and the measurement'!$G26</f>
        <v>0.752800455667362</v>
      </c>
      <c r="AJ26" s="8">
        <f>(AG26)/'true value and the measurement'!$G26</f>
        <v>4.36662236567306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0.061205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0.061205</v>
      </c>
      <c r="N27" s="1">
        <v>0.0514893</v>
      </c>
      <c r="O27" s="1">
        <f>N27-0.039</f>
        <v>0.0124893</v>
      </c>
      <c r="P27" s="1">
        <v>0.060528</v>
      </c>
      <c r="Q27" s="1">
        <f>P27-0.039</f>
        <v>0.021528</v>
      </c>
      <c r="S27" s="1">
        <v>0.0614577</v>
      </c>
      <c r="T27" s="1">
        <v>1</v>
      </c>
      <c r="U27" s="1">
        <v>6</v>
      </c>
      <c r="V27" s="1">
        <v>6</v>
      </c>
      <c r="W27" s="1">
        <v>0.061205</v>
      </c>
      <c r="X27" s="1">
        <v>0.0602073</v>
      </c>
      <c r="Y27" s="1">
        <v>1</v>
      </c>
      <c r="Z27" s="1">
        <v>6</v>
      </c>
      <c r="AA27" s="1">
        <v>6</v>
      </c>
      <c r="AB27" s="1">
        <v>0.061205</v>
      </c>
      <c r="AC27" s="1">
        <v>0.0620759</v>
      </c>
      <c r="AD27" s="1">
        <v>1</v>
      </c>
      <c r="AE27" s="1">
        <f>ABS(S27-'true value and the measurement'!$F27)</f>
        <v>0.0224577</v>
      </c>
      <c r="AF27" s="1">
        <f>ABS(X27-'true value and the measurement'!$F27)</f>
        <v>0.0212073</v>
      </c>
      <c r="AG27" s="1">
        <f>ABS(AC27-'true value and the measurement'!$F27)</f>
        <v>0.0230759</v>
      </c>
      <c r="AH27" s="8">
        <f>(AE27)/'true value and the measurement'!$G27</f>
        <v>9.59730769230769</v>
      </c>
      <c r="AI27" s="8">
        <f>(AF27)/'true value and the measurement'!$G27</f>
        <v>9.06294871794872</v>
      </c>
      <c r="AJ27" s="8">
        <f>(AG27)/'true value and the measurement'!$G27</f>
        <v>9.86149572649573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-0.092547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-0.092547</v>
      </c>
      <c r="S28" s="1">
        <v>-0.0924729</v>
      </c>
      <c r="T28" s="1">
        <v>1</v>
      </c>
      <c r="U28" s="1">
        <v>7</v>
      </c>
      <c r="V28" s="1">
        <v>7</v>
      </c>
      <c r="W28" s="1">
        <v>-0.092547</v>
      </c>
      <c r="X28" s="1">
        <v>-0.0918151</v>
      </c>
      <c r="Y28" s="1">
        <v>1</v>
      </c>
      <c r="Z28" s="1">
        <v>7</v>
      </c>
      <c r="AA28" s="1">
        <v>7</v>
      </c>
      <c r="AB28" s="1">
        <v>-0.092547</v>
      </c>
      <c r="AC28" s="1">
        <v>-0.0919921</v>
      </c>
      <c r="AD28" s="1">
        <v>1</v>
      </c>
      <c r="AE28" s="1">
        <f>ABS(S28-'true value and the measurement'!$F28)</f>
        <v>0.0024729</v>
      </c>
      <c r="AF28" s="1">
        <f>ABS(X28-'true value and the measurement'!$F28)</f>
        <v>0.0018151</v>
      </c>
      <c r="AG28" s="1">
        <f>ABS(AC28-'true value and the measurement'!$F28)</f>
        <v>0.0019921</v>
      </c>
      <c r="AH28" s="8">
        <f>(AE28)/'true value and the measurement'!$G28</f>
        <v>0.922723880597015</v>
      </c>
      <c r="AI28" s="8">
        <f>(AF28)/'true value and the measurement'!$G28</f>
        <v>0.677276119402985</v>
      </c>
      <c r="AJ28" s="8">
        <f>(AG28)/'true value and the measurement'!$G28</f>
        <v>0.743320895522387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-0.058365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-0.058365</v>
      </c>
      <c r="S29" s="1">
        <v>-0.0585445</v>
      </c>
      <c r="T29" s="1">
        <v>1</v>
      </c>
      <c r="U29" s="1">
        <v>7</v>
      </c>
      <c r="V29" s="1">
        <v>7</v>
      </c>
      <c r="W29" s="1">
        <v>-0.058365</v>
      </c>
      <c r="X29" s="1">
        <v>-0.0589409</v>
      </c>
      <c r="Y29" s="1">
        <v>1</v>
      </c>
      <c r="Z29" s="1">
        <v>7</v>
      </c>
      <c r="AA29" s="1">
        <v>7</v>
      </c>
      <c r="AB29" s="1">
        <v>-0.058365</v>
      </c>
      <c r="AC29" s="1">
        <v>-0.058206</v>
      </c>
      <c r="AD29" s="1">
        <v>1</v>
      </c>
      <c r="AE29" s="1">
        <f>ABS(S29-'true value and the measurement'!$F29)</f>
        <v>0.000544499999999996</v>
      </c>
      <c r="AF29" s="1">
        <f>ABS(X29-'true value and the measurement'!$F29)</f>
        <v>0.000940899999999995</v>
      </c>
      <c r="AG29" s="1">
        <f>ABS(AC29-'true value and the measurement'!$F29)</f>
        <v>0.000205999999999998</v>
      </c>
      <c r="AH29" s="8">
        <f>(AE29)/'true value and the measurement'!$G29</f>
        <v>0.220713417105795</v>
      </c>
      <c r="AI29" s="8">
        <f>(AF29)/'true value and the measurement'!$G29</f>
        <v>0.381394406161327</v>
      </c>
      <c r="AJ29" s="8">
        <f>(AG29)/'true value and the measurement'!$G29</f>
        <v>0.0835022294284547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-0.038676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-0.038676</v>
      </c>
      <c r="S30" s="1">
        <v>-0.0369963</v>
      </c>
      <c r="T30" s="1">
        <v>1</v>
      </c>
      <c r="U30" s="1">
        <v>8</v>
      </c>
      <c r="V30" s="1">
        <v>8</v>
      </c>
      <c r="W30" s="1">
        <v>-0.038676</v>
      </c>
      <c r="X30" s="1">
        <v>-0.038676</v>
      </c>
      <c r="Y30" s="1">
        <v>1</v>
      </c>
      <c r="Z30" s="1">
        <v>8</v>
      </c>
      <c r="AA30" s="1">
        <v>8</v>
      </c>
      <c r="AB30" s="1">
        <v>-0.038676</v>
      </c>
      <c r="AC30" s="1">
        <v>-0.0367691</v>
      </c>
      <c r="AD30" s="1">
        <v>1</v>
      </c>
      <c r="AE30" s="1">
        <f>ABS(S30-'true value and the measurement'!$F30)</f>
        <v>0.0019963</v>
      </c>
      <c r="AF30" s="1">
        <f>ABS(X30-'true value and the measurement'!$F30)</f>
        <v>0.003676</v>
      </c>
      <c r="AG30" s="1">
        <f>ABS(AC30-'true value and the measurement'!$F30)</f>
        <v>0.0017691</v>
      </c>
      <c r="AH30" s="8">
        <f>(AE30)/'true value and the measurement'!$G30</f>
        <v>0.863078253350627</v>
      </c>
      <c r="AI30" s="8">
        <f>(AF30)/'true value and the measurement'!$G30</f>
        <v>1.58927799394725</v>
      </c>
      <c r="AJ30" s="8">
        <f>(AG30)/'true value and the measurement'!$G30</f>
        <v>0.764850843060958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-0.016084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-0.016084</v>
      </c>
      <c r="S31" s="1">
        <v>-0.0185672</v>
      </c>
      <c r="T31" s="1">
        <v>1</v>
      </c>
      <c r="U31" s="1">
        <v>8</v>
      </c>
      <c r="V31" s="1">
        <v>8</v>
      </c>
      <c r="W31" s="1">
        <v>-0.016084</v>
      </c>
      <c r="X31" s="1">
        <v>-0.016084</v>
      </c>
      <c r="Y31" s="1">
        <v>1</v>
      </c>
      <c r="Z31" s="1">
        <v>8</v>
      </c>
      <c r="AA31" s="1">
        <v>8</v>
      </c>
      <c r="AB31" s="1">
        <v>-0.016084</v>
      </c>
      <c r="AC31" s="1">
        <v>-0.0182262</v>
      </c>
      <c r="AD31" s="1">
        <v>1</v>
      </c>
      <c r="AE31" s="1">
        <f>ABS(S31-'true value and the measurement'!$F31)</f>
        <v>0.0005672</v>
      </c>
      <c r="AF31" s="1">
        <f>ABS(X31-'true value and the measurement'!$F31)</f>
        <v>0.001916</v>
      </c>
      <c r="AG31" s="1">
        <f>ABS(AC31-'true value and the measurement'!$F31)</f>
        <v>0.000226200000000003</v>
      </c>
      <c r="AH31" s="8">
        <f>(AE31)/'true value and the measurement'!$G31</f>
        <v>0.257818181818182</v>
      </c>
      <c r="AI31" s="8">
        <f>(AF31)/'true value and the measurement'!$G31</f>
        <v>0.87090909090909</v>
      </c>
      <c r="AJ31" s="8">
        <f>(AG31)/'true value and the measurement'!$G31</f>
        <v>0.102818181818183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-0.293867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-0.293867</v>
      </c>
      <c r="S32" s="1">
        <v>-0.298268</v>
      </c>
      <c r="T32" s="1">
        <v>1</v>
      </c>
      <c r="U32" s="1">
        <v>9</v>
      </c>
      <c r="V32" s="1">
        <v>9</v>
      </c>
      <c r="W32" s="1">
        <v>-0.293867</v>
      </c>
      <c r="X32" s="1">
        <v>-0.297808</v>
      </c>
      <c r="Y32" s="1">
        <v>1</v>
      </c>
      <c r="Z32" s="1">
        <v>9</v>
      </c>
      <c r="AA32" s="1">
        <v>9</v>
      </c>
      <c r="AB32" s="1">
        <v>-0.293867</v>
      </c>
      <c r="AC32" s="1">
        <v>-0.296225</v>
      </c>
      <c r="AD32" s="1">
        <v>1</v>
      </c>
      <c r="AE32" s="1">
        <f>ABS(S32-'true value and the measurement'!$F32)</f>
        <v>0.00326799999999999</v>
      </c>
      <c r="AF32" s="1">
        <f>ABS(X32-'true value and the measurement'!$F32)</f>
        <v>0.00280800000000003</v>
      </c>
      <c r="AG32" s="1">
        <f>ABS(AC32-'true value and the measurement'!$F32)</f>
        <v>0.00122500000000003</v>
      </c>
      <c r="AH32" s="8">
        <f>(AE32)/'true value and the measurement'!$G32</f>
        <v>0.8075117370892</v>
      </c>
      <c r="AI32" s="8">
        <f>(AF32)/'true value and the measurement'!$G32</f>
        <v>0.693847294292076</v>
      </c>
      <c r="AJ32" s="8">
        <f>(AG32)/'true value and the measurement'!$G32</f>
        <v>0.30269335310107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-0.161152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-0.161152</v>
      </c>
      <c r="S33" s="1">
        <v>-0.163304</v>
      </c>
      <c r="T33" s="1">
        <v>1</v>
      </c>
      <c r="U33" s="1">
        <v>9</v>
      </c>
      <c r="V33" s="1">
        <v>9</v>
      </c>
      <c r="W33" s="1">
        <v>-0.161152</v>
      </c>
      <c r="X33" s="1">
        <v>-0.163302</v>
      </c>
      <c r="Y33" s="1">
        <v>1</v>
      </c>
      <c r="Z33" s="1">
        <v>9</v>
      </c>
      <c r="AA33" s="1">
        <v>9</v>
      </c>
      <c r="AB33" s="1">
        <v>-0.161152</v>
      </c>
      <c r="AC33" s="1">
        <v>-0.162806</v>
      </c>
      <c r="AD33" s="1">
        <v>1</v>
      </c>
      <c r="AE33" s="1">
        <f>ABS(S33-'true value and the measurement'!$F33)</f>
        <v>0.002696</v>
      </c>
      <c r="AF33" s="1">
        <f>ABS(X33-'true value and the measurement'!$F33)</f>
        <v>0.00269800000000001</v>
      </c>
      <c r="AG33" s="1">
        <f>ABS(AC33-'true value and the measurement'!$F33)</f>
        <v>0.003194</v>
      </c>
      <c r="AH33" s="8">
        <f>(AE33)/'true value and the measurement'!$G33</f>
        <v>0.84593661750863</v>
      </c>
      <c r="AI33" s="8">
        <f>(AF33)/'true value and the measurement'!$G33</f>
        <v>0.846564166928147</v>
      </c>
      <c r="AJ33" s="8">
        <f>(AG33)/'true value and the measurement'!$G33</f>
        <v>1.00219642296831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-0.060796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-0.060796</v>
      </c>
      <c r="S34" s="1">
        <v>-0.0622052</v>
      </c>
      <c r="T34" s="1">
        <v>1</v>
      </c>
      <c r="U34" s="1">
        <v>10</v>
      </c>
      <c r="V34" s="1">
        <v>10</v>
      </c>
      <c r="W34" s="1">
        <v>-0.060796</v>
      </c>
      <c r="X34" s="1">
        <v>-0.0616585</v>
      </c>
      <c r="Y34" s="1">
        <v>1</v>
      </c>
      <c r="Z34" s="1">
        <v>10</v>
      </c>
      <c r="AA34" s="1">
        <v>10</v>
      </c>
      <c r="AB34" s="1">
        <v>-0.060796</v>
      </c>
      <c r="AC34" s="1">
        <v>-0.0615041</v>
      </c>
      <c r="AD34" s="1">
        <v>1</v>
      </c>
      <c r="AE34" s="1">
        <f>ABS(S34-'true value and the measurement'!$F34)</f>
        <v>0.0012052</v>
      </c>
      <c r="AF34" s="1">
        <f>ABS(X34-'true value and the measurement'!$F34)</f>
        <v>0.000658499999999999</v>
      </c>
      <c r="AG34" s="1">
        <f>ABS(AC34-'true value and the measurement'!$F34)</f>
        <v>0.0005041</v>
      </c>
      <c r="AH34" s="8">
        <f>(AE34)/'true value and the measurement'!$G34</f>
        <v>0.484599919581827</v>
      </c>
      <c r="AI34" s="8">
        <f>(AF34)/'true value and the measurement'!$G34</f>
        <v>0.264776839565742</v>
      </c>
      <c r="AJ34" s="8">
        <f>(AG34)/'true value and the measurement'!$G34</f>
        <v>0.202694008845999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-0.014648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-0.014648</v>
      </c>
      <c r="S35" s="1">
        <v>-0.0159803</v>
      </c>
      <c r="T35" s="1">
        <v>1</v>
      </c>
      <c r="U35" s="1">
        <v>10</v>
      </c>
      <c r="V35" s="1">
        <v>10</v>
      </c>
      <c r="W35" s="1">
        <v>-0.014648</v>
      </c>
      <c r="X35" s="1">
        <v>-0.0158893</v>
      </c>
      <c r="Y35" s="1">
        <v>1</v>
      </c>
      <c r="Z35" s="1">
        <v>10</v>
      </c>
      <c r="AA35" s="1">
        <v>10</v>
      </c>
      <c r="AB35" s="1">
        <v>-0.014648</v>
      </c>
      <c r="AC35" s="1">
        <v>-0.0156533</v>
      </c>
      <c r="AD35" s="1">
        <v>1</v>
      </c>
      <c r="AE35" s="1">
        <f>ABS(S35-'true value and the measurement'!$F35)</f>
        <v>1.9700000000001e-5</v>
      </c>
      <c r="AF35" s="1">
        <f>ABS(X35-'true value and the measurement'!$F35)</f>
        <v>0.000110700000000002</v>
      </c>
      <c r="AG35" s="1">
        <f>ABS(AC35-'true value and the measurement'!$F35)</f>
        <v>0.000346700000000002</v>
      </c>
      <c r="AH35" s="8">
        <f>(AE35)/'true value and the measurement'!$G35</f>
        <v>0.00900777320530451</v>
      </c>
      <c r="AI35" s="8">
        <f>(AF35)/'true value and the measurement'!$G35</f>
        <v>0.0506172839506181</v>
      </c>
      <c r="AJ35" s="8">
        <f>(AG35)/'true value and the measurement'!$G35</f>
        <v>0.158527663465936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-0.107649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-0.107649</v>
      </c>
      <c r="S36" s="1">
        <v>-0.109251</v>
      </c>
      <c r="T36" s="1">
        <v>1</v>
      </c>
      <c r="U36" s="1">
        <v>11</v>
      </c>
      <c r="V36" s="1">
        <v>11</v>
      </c>
      <c r="W36" s="1">
        <v>-0.107649</v>
      </c>
      <c r="X36" s="1">
        <v>-0.108229</v>
      </c>
      <c r="Y36" s="1">
        <v>1</v>
      </c>
      <c r="Z36" s="1">
        <v>11</v>
      </c>
      <c r="AA36" s="1">
        <v>11</v>
      </c>
      <c r="AB36" s="1">
        <v>-0.107649</v>
      </c>
      <c r="AC36" s="1">
        <v>-0.108198</v>
      </c>
      <c r="AD36" s="1">
        <v>1</v>
      </c>
      <c r="AE36" s="1">
        <f>ABS(S36-'true value and the measurement'!$F36)</f>
        <v>0.002749</v>
      </c>
      <c r="AF36" s="1">
        <f>ABS(X36-'true value and the measurement'!$F36)</f>
        <v>0.003771</v>
      </c>
      <c r="AG36" s="1">
        <f>ABS(AC36-'true value and the measurement'!$F36)</f>
        <v>0.003802</v>
      </c>
      <c r="AH36" s="8">
        <f>(AE36)/'true value and the measurement'!$G36</f>
        <v>0.972408914043156</v>
      </c>
      <c r="AI36" s="8">
        <f>(AF36)/'true value and the measurement'!$G36</f>
        <v>1.33392288645207</v>
      </c>
      <c r="AJ36" s="8">
        <f>(AG36)/'true value and the measurement'!$G36</f>
        <v>1.34488857446056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0.106234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0.106234</v>
      </c>
      <c r="S37" s="1">
        <v>0.103932</v>
      </c>
      <c r="T37" s="1">
        <v>1</v>
      </c>
      <c r="U37" s="1">
        <v>11</v>
      </c>
      <c r="V37" s="1">
        <v>11</v>
      </c>
      <c r="W37" s="1">
        <v>0.106234</v>
      </c>
      <c r="X37" s="1">
        <v>0.103982</v>
      </c>
      <c r="Y37" s="1">
        <v>1</v>
      </c>
      <c r="Z37" s="1">
        <v>11</v>
      </c>
      <c r="AA37" s="1">
        <v>11</v>
      </c>
      <c r="AB37" s="1">
        <v>0.106234</v>
      </c>
      <c r="AC37" s="1">
        <v>0.104618</v>
      </c>
      <c r="AD37" s="1">
        <v>1</v>
      </c>
      <c r="AE37" s="1">
        <f>ABS(S37-'true value and the measurement'!$F37)</f>
        <v>0.001956</v>
      </c>
      <c r="AF37" s="1">
        <f>ABS(X37-'true value and the measurement'!$F37)</f>
        <v>0.00190599999999999</v>
      </c>
      <c r="AG37" s="1">
        <f>ABS(AC37-'true value and the measurement'!$F37)</f>
        <v>0.00126999999999999</v>
      </c>
      <c r="AH37" s="8">
        <f>(AE37)/'true value and the measurement'!$G37</f>
        <v>0.70208183776023</v>
      </c>
      <c r="AI37" s="8">
        <f>(AF37)/'true value and the measurement'!$G37</f>
        <v>0.684134960516867</v>
      </c>
      <c r="AJ37" s="8">
        <f>(AG37)/'true value and the measurement'!$G37</f>
        <v>0.455850681981333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-0.133194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-0.133194</v>
      </c>
      <c r="S38" s="1">
        <v>-0.136594</v>
      </c>
      <c r="T38" s="1">
        <v>1</v>
      </c>
      <c r="U38" s="1">
        <v>12</v>
      </c>
      <c r="V38" s="1">
        <v>12</v>
      </c>
      <c r="W38" s="1">
        <v>-0.133194</v>
      </c>
      <c r="X38" s="1">
        <v>-0.136221</v>
      </c>
      <c r="Y38" s="1">
        <v>1</v>
      </c>
      <c r="Z38" s="1">
        <v>12</v>
      </c>
      <c r="AA38" s="1">
        <v>12</v>
      </c>
      <c r="AB38" s="1">
        <v>-0.133194</v>
      </c>
      <c r="AC38" s="1">
        <v>-0.136455</v>
      </c>
      <c r="AD38" s="1">
        <v>1</v>
      </c>
      <c r="AE38" s="1">
        <f>ABS(S38-'true value and the measurement'!$F38)</f>
        <v>0.00159399999999998</v>
      </c>
      <c r="AF38" s="1">
        <f>ABS(X38-'true value and the measurement'!$F38)</f>
        <v>0.001221</v>
      </c>
      <c r="AG38" s="1">
        <f>ABS(AC38-'true value and the measurement'!$F38)</f>
        <v>0.00145499999999998</v>
      </c>
      <c r="AH38" s="8">
        <f>(AE38)/'true value and the measurement'!$G38</f>
        <v>0.534899328859055</v>
      </c>
      <c r="AI38" s="8">
        <f>(AF38)/'true value and the measurement'!$G38</f>
        <v>0.409731543624161</v>
      </c>
      <c r="AJ38" s="8">
        <f>(AG38)/'true value and the measurement'!$G38</f>
        <v>0.488255033557042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-0.059064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-0.059064</v>
      </c>
      <c r="S39" s="1">
        <v>-0.059823</v>
      </c>
      <c r="T39" s="1">
        <v>1</v>
      </c>
      <c r="U39" s="1">
        <v>12</v>
      </c>
      <c r="V39" s="1">
        <v>12</v>
      </c>
      <c r="W39" s="1">
        <v>-0.059064</v>
      </c>
      <c r="X39" s="1">
        <v>-0.0597131</v>
      </c>
      <c r="Y39" s="1">
        <v>1</v>
      </c>
      <c r="Z39" s="1">
        <v>12</v>
      </c>
      <c r="AA39" s="1">
        <v>12</v>
      </c>
      <c r="AB39" s="1">
        <v>-0.059064</v>
      </c>
      <c r="AC39" s="1">
        <v>-0.0594816</v>
      </c>
      <c r="AD39" s="1">
        <v>1</v>
      </c>
      <c r="AE39" s="1">
        <f>ABS(S39-'true value and the measurement'!$F39)</f>
        <v>0.001823</v>
      </c>
      <c r="AF39" s="1">
        <f>ABS(X39-'true value and the measurement'!$F39)</f>
        <v>0.0017131</v>
      </c>
      <c r="AG39" s="1">
        <f>ABS(AC39-'true value and the measurement'!$F39)</f>
        <v>0.0014816</v>
      </c>
      <c r="AH39" s="8">
        <f>(AE39)/'true value and the measurement'!$G39</f>
        <v>0.738954195379002</v>
      </c>
      <c r="AI39" s="8">
        <f>(AF39)/'true value and the measurement'!$G39</f>
        <v>0.694406161329548</v>
      </c>
      <c r="AJ39" s="8">
        <f>(AG39)/'true value and the measurement'!$G39</f>
        <v>0.600567490879611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-0.146119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-0.146119</v>
      </c>
      <c r="S40" s="1">
        <v>-0.146664</v>
      </c>
      <c r="T40" s="1">
        <v>1</v>
      </c>
      <c r="U40" s="1">
        <v>13</v>
      </c>
      <c r="V40" s="1">
        <v>13</v>
      </c>
      <c r="W40" s="1">
        <v>-0.146119</v>
      </c>
      <c r="X40" s="1">
        <v>-0.146108</v>
      </c>
      <c r="Y40" s="1">
        <v>1</v>
      </c>
      <c r="Z40" s="1">
        <v>13</v>
      </c>
      <c r="AA40" s="1">
        <v>13</v>
      </c>
      <c r="AB40" s="1">
        <v>-0.146119</v>
      </c>
      <c r="AC40" s="1">
        <v>-0.145616</v>
      </c>
      <c r="AD40" s="1">
        <v>1</v>
      </c>
      <c r="AE40" s="1">
        <f>ABS(S40-'true value and the measurement'!$F40)</f>
        <v>0.002336</v>
      </c>
      <c r="AF40" s="1">
        <f>ABS(X40-'true value and the measurement'!$F40)</f>
        <v>0.00289200000000001</v>
      </c>
      <c r="AG40" s="1">
        <f>ABS(AC40-'true value and the measurement'!$F40)</f>
        <v>0.003384</v>
      </c>
      <c r="AH40" s="8">
        <f>(AE40)/'true value and the measurement'!$G40</f>
        <v>0.760169215750083</v>
      </c>
      <c r="AI40" s="8">
        <f>(AF40)/'true value and the measurement'!$G40</f>
        <v>0.941099902375531</v>
      </c>
      <c r="AJ40" s="8">
        <f>(AG40)/'true value and the measurement'!$G40</f>
        <v>1.10120403514481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-0.04858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-0.04858</v>
      </c>
      <c r="S41" s="1">
        <v>-0.0470681</v>
      </c>
      <c r="T41" s="1">
        <v>1</v>
      </c>
      <c r="U41" s="1">
        <v>13</v>
      </c>
      <c r="V41" s="1">
        <v>13</v>
      </c>
      <c r="W41" s="1">
        <v>-0.04858</v>
      </c>
      <c r="X41" s="1">
        <v>-0.0469675</v>
      </c>
      <c r="Y41" s="1">
        <v>1</v>
      </c>
      <c r="Z41" s="1">
        <v>13</v>
      </c>
      <c r="AA41" s="1">
        <v>13</v>
      </c>
      <c r="AB41" s="1">
        <v>-0.04858</v>
      </c>
      <c r="AC41" s="1">
        <v>-0.0466874</v>
      </c>
      <c r="AD41" s="1">
        <v>1</v>
      </c>
      <c r="AE41" s="1">
        <f>ABS(S41-'true value and the measurement'!$F41)</f>
        <v>0.0029319</v>
      </c>
      <c r="AF41" s="1">
        <f>ABS(X41-'true value and the measurement'!$F41)</f>
        <v>0.0030325</v>
      </c>
      <c r="AG41" s="1">
        <f>ABS(AC41-'true value and the measurement'!$F41)</f>
        <v>0.00331260000000001</v>
      </c>
      <c r="AH41" s="8">
        <f>(AE41)/'true value and the measurement'!$G41</f>
        <v>1.21504351429756</v>
      </c>
      <c r="AI41" s="8">
        <f>(AF41)/'true value and the measurement'!$G41</f>
        <v>1.25673435557397</v>
      </c>
      <c r="AJ41" s="8">
        <f>(AG41)/'true value and the measurement'!$G41</f>
        <v>1.37281392457522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1.563465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1.56347</v>
      </c>
      <c r="S42" s="1">
        <v>1.56897</v>
      </c>
      <c r="T42" s="1">
        <v>1</v>
      </c>
      <c r="U42" s="1">
        <v>14</v>
      </c>
      <c r="V42" s="1">
        <v>3</v>
      </c>
      <c r="W42" s="1">
        <v>1.56347</v>
      </c>
      <c r="X42" s="1">
        <v>1.57689</v>
      </c>
      <c r="Y42" s="1">
        <v>1</v>
      </c>
      <c r="Z42" s="1">
        <v>14</v>
      </c>
      <c r="AA42" s="1">
        <v>3</v>
      </c>
      <c r="AB42" s="1">
        <v>1.56347</v>
      </c>
      <c r="AC42" s="1">
        <v>1.59482</v>
      </c>
      <c r="AD42" s="1">
        <v>1</v>
      </c>
      <c r="AE42" s="1">
        <f>ABS(S42-'true value and the measurement'!$F42)</f>
        <v>0.000572000000000017</v>
      </c>
      <c r="AF42" s="1">
        <f>ABS(X42-'true value and the measurement'!$F42)</f>
        <v>0.00734799999999991</v>
      </c>
      <c r="AG42" s="1">
        <f>ABS(AC42-'true value and the measurement'!$F42)</f>
        <v>0.0252779999999999</v>
      </c>
      <c r="AH42" s="8">
        <f>(AE42)/'true value and the measurement'!$G42</f>
        <v>0.0455994897959197</v>
      </c>
      <c r="AI42" s="8">
        <f>(AF42)/'true value and the measurement'!$G42</f>
        <v>0.585778061224483</v>
      </c>
      <c r="AJ42" s="8">
        <f>(AG42)/'true value and the measurement'!$G42</f>
        <v>2.01514668367346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-0.207837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-0.207837</v>
      </c>
      <c r="S43" s="1">
        <v>-0.209736</v>
      </c>
      <c r="T43" s="1">
        <v>1</v>
      </c>
      <c r="U43" s="1">
        <v>14</v>
      </c>
      <c r="V43" s="1">
        <v>3</v>
      </c>
      <c r="W43" s="1">
        <v>-0.207837</v>
      </c>
      <c r="X43" s="1">
        <v>-0.20776</v>
      </c>
      <c r="Y43" s="1">
        <v>1</v>
      </c>
      <c r="Z43" s="1">
        <v>14</v>
      </c>
      <c r="AA43" s="1">
        <v>3</v>
      </c>
      <c r="AB43" s="1">
        <v>-0.207837</v>
      </c>
      <c r="AC43" s="1">
        <v>-0.207042</v>
      </c>
      <c r="AD43" s="1">
        <v>1</v>
      </c>
      <c r="AE43" s="1">
        <f>ABS(S43-'true value and the measurement'!$F43)</f>
        <v>0.005526</v>
      </c>
      <c r="AF43" s="1">
        <f>ABS(X43-'true value and the measurement'!$F43)</f>
        <v>0.00355</v>
      </c>
      <c r="AG43" s="1">
        <f>ABS(AC43-'true value and the measurement'!$F43)</f>
        <v>0.002832</v>
      </c>
      <c r="AH43" s="8">
        <f>(AE43)/'true value and the measurement'!$G43</f>
        <v>1.60592850915432</v>
      </c>
      <c r="AI43" s="8">
        <f>(AF43)/'true value and the measurement'!$G43</f>
        <v>1.03167683812845</v>
      </c>
      <c r="AJ43" s="8">
        <f>(AG43)/'true value and the measurement'!$G43</f>
        <v>0.823016564952049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0.734982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0.734982</v>
      </c>
      <c r="S44" s="1">
        <v>0.732543</v>
      </c>
      <c r="T44" s="1">
        <v>1</v>
      </c>
      <c r="U44" s="1">
        <v>3</v>
      </c>
      <c r="V44" s="1">
        <v>2</v>
      </c>
      <c r="W44" s="1">
        <v>0.734982</v>
      </c>
      <c r="X44" s="1">
        <v>0.733054</v>
      </c>
      <c r="Y44" s="1">
        <v>1</v>
      </c>
      <c r="Z44" s="1">
        <v>3</v>
      </c>
      <c r="AA44" s="1">
        <v>2</v>
      </c>
      <c r="AB44" s="1">
        <v>0.734982</v>
      </c>
      <c r="AC44" s="1">
        <v>0.737227</v>
      </c>
      <c r="AD44" s="1">
        <v>1</v>
      </c>
      <c r="AE44" s="1">
        <f>ABS(S44-'true value and the measurement'!$F44)</f>
        <v>0.000447999999999893</v>
      </c>
      <c r="AF44" s="1">
        <f>ABS(X44-'true value and the measurement'!$F44)</f>
        <v>6.30000000000352e-5</v>
      </c>
      <c r="AG44" s="1">
        <f>ABS(AC44-'true value and the measurement'!$F44)</f>
        <v>0.00423600000000002</v>
      </c>
      <c r="AH44" s="8">
        <f>(AE44)/'true value and the measurement'!$G44</f>
        <v>0.064303143390253</v>
      </c>
      <c r="AI44" s="8">
        <f>(AF44)/'true value and the measurement'!$G44</f>
        <v>0.00904262953926155</v>
      </c>
      <c r="AJ44" s="8">
        <f>(AG44)/'true value and the measurement'!$G44</f>
        <v>0.608009186163344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0.032993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0.032993</v>
      </c>
      <c r="S45" s="1">
        <v>0.0328407</v>
      </c>
      <c r="T45" s="1">
        <v>1</v>
      </c>
      <c r="U45" s="1">
        <v>3</v>
      </c>
      <c r="V45" s="1">
        <v>2</v>
      </c>
      <c r="W45" s="1">
        <v>0.032993</v>
      </c>
      <c r="X45" s="1">
        <v>0.033507</v>
      </c>
      <c r="Y45" s="1">
        <v>1</v>
      </c>
      <c r="Z45" s="1">
        <v>3</v>
      </c>
      <c r="AA45" s="1">
        <v>2</v>
      </c>
      <c r="AB45" s="1">
        <v>0.032993</v>
      </c>
      <c r="AC45" s="1">
        <v>0.0336845</v>
      </c>
      <c r="AD45" s="1">
        <v>1</v>
      </c>
      <c r="AE45" s="1">
        <f>ABS(S45-'true value and the measurement'!$F45)</f>
        <v>0.0027013</v>
      </c>
      <c r="AF45" s="1">
        <f>ABS(X45-'true value and the measurement'!$F45)</f>
        <v>0.002035</v>
      </c>
      <c r="AG45" s="1">
        <f>ABS(AC45-'true value and the measurement'!$F45)</f>
        <v>0.0018575</v>
      </c>
      <c r="AH45" s="8">
        <f>(AE45)/'true value and the measurement'!$G45</f>
        <v>1.16586102719033</v>
      </c>
      <c r="AI45" s="8">
        <f>(AF45)/'true value and the measurement'!$G45</f>
        <v>0.878290893396631</v>
      </c>
      <c r="AJ45" s="8">
        <f>(AG45)/'true value and the measurement'!$G45</f>
        <v>0.801683211048769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0.564983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0.564983</v>
      </c>
      <c r="S46" s="1">
        <v>0.557401</v>
      </c>
      <c r="T46" s="1">
        <v>1</v>
      </c>
      <c r="U46" s="1">
        <v>3</v>
      </c>
      <c r="V46" s="1">
        <v>6</v>
      </c>
      <c r="W46" s="1">
        <v>0.564983</v>
      </c>
      <c r="X46" s="1">
        <v>0.561579</v>
      </c>
      <c r="Y46" s="1">
        <v>1</v>
      </c>
      <c r="Z46" s="1">
        <v>3</v>
      </c>
      <c r="AA46" s="1">
        <v>6</v>
      </c>
      <c r="AB46" s="1">
        <v>0.564983</v>
      </c>
      <c r="AC46" s="1">
        <v>0.569441</v>
      </c>
      <c r="AD46" s="1">
        <v>1</v>
      </c>
      <c r="AE46" s="1">
        <f>ABS(S46-'true value and the measurement'!$F46)</f>
        <v>0.00456599999999996</v>
      </c>
      <c r="AF46" s="1">
        <f>ABS(X46-'true value and the measurement'!$F46)</f>
        <v>0.000387999999999944</v>
      </c>
      <c r="AG46" s="1">
        <f>ABS(AC46-'true value and the measurement'!$F46)</f>
        <v>0.00747399999999998</v>
      </c>
      <c r="AH46" s="8">
        <f>(AE46)/'true value and the measurement'!$G46</f>
        <v>0.783728115344998</v>
      </c>
      <c r="AI46" s="8">
        <f>(AF46)/'true value and the measurement'!$G46</f>
        <v>0.0665980089254967</v>
      </c>
      <c r="AJ46" s="8">
        <f>(AG46)/'true value and the measurement'!$G46</f>
        <v>1.2828698935805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-0.018049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-0.018049</v>
      </c>
      <c r="S47" s="1">
        <v>-0.0197243</v>
      </c>
      <c r="T47" s="1">
        <v>1</v>
      </c>
      <c r="U47" s="1">
        <v>3</v>
      </c>
      <c r="V47" s="1">
        <v>6</v>
      </c>
      <c r="W47" s="1">
        <v>-0.018049</v>
      </c>
      <c r="X47" s="1">
        <v>-0.0190667</v>
      </c>
      <c r="Y47" s="1">
        <v>1</v>
      </c>
      <c r="Z47" s="1">
        <v>3</v>
      </c>
      <c r="AA47" s="1">
        <v>6</v>
      </c>
      <c r="AB47" s="1">
        <v>-0.018049</v>
      </c>
      <c r="AC47" s="1">
        <v>-0.0186722</v>
      </c>
      <c r="AD47" s="1">
        <v>1</v>
      </c>
      <c r="AE47" s="1">
        <f>ABS(S47-'true value and the measurement'!$F47)</f>
        <v>0.0053993</v>
      </c>
      <c r="AF47" s="1">
        <f>ABS(X47-'true value and the measurement'!$F47)</f>
        <v>0.0047417</v>
      </c>
      <c r="AG47" s="1">
        <f>ABS(AC47-'true value and the measurement'!$F47)</f>
        <v>0.0043472</v>
      </c>
      <c r="AH47" s="8">
        <f>(AE47)/'true value and the measurement'!$G47</f>
        <v>2.48129595588235</v>
      </c>
      <c r="AI47" s="8">
        <f>(AF47)/'true value and the measurement'!$G47</f>
        <v>2.17909007352941</v>
      </c>
      <c r="AJ47" s="8">
        <f>(AG47)/'true value and the measurement'!$G47</f>
        <v>1.99779411764706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0.751809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0.751809</v>
      </c>
      <c r="S48" s="1">
        <v>0.752951</v>
      </c>
      <c r="T48" s="1">
        <v>1</v>
      </c>
      <c r="U48" s="1">
        <v>14</v>
      </c>
      <c r="V48" s="1">
        <v>4</v>
      </c>
      <c r="W48" s="1">
        <v>0.751809</v>
      </c>
      <c r="X48" s="1">
        <v>0.756836</v>
      </c>
      <c r="Y48" s="1">
        <v>1</v>
      </c>
      <c r="Z48" s="1">
        <v>14</v>
      </c>
      <c r="AA48" s="1">
        <v>4</v>
      </c>
      <c r="AB48" s="1">
        <v>0.751809</v>
      </c>
      <c r="AC48" s="1">
        <v>0.765348</v>
      </c>
      <c r="AD48" s="1">
        <v>1</v>
      </c>
      <c r="AE48" s="1">
        <f>ABS(S48-'true value and the measurement'!$F48)</f>
        <v>0.00198100000000001</v>
      </c>
      <c r="AF48" s="1">
        <f>ABS(X48-'true value and the measurement'!$F48)</f>
        <v>0.00190399999999991</v>
      </c>
      <c r="AG48" s="1">
        <f>ABS(AC48-'true value and the measurement'!$F48)</f>
        <v>0.010416</v>
      </c>
      <c r="AH48" s="8">
        <f>(AE48)/'true value and the measurement'!$G48</f>
        <v>0.278504147335865</v>
      </c>
      <c r="AI48" s="8">
        <f>(AF48)/'true value and the measurement'!$G48</f>
        <v>0.267678897792761</v>
      </c>
      <c r="AJ48" s="8">
        <f>(AG48)/'true value and the measurement'!$G48</f>
        <v>1.46436102910164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0.038338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0.038338</v>
      </c>
      <c r="S49" s="1">
        <v>0.034522</v>
      </c>
      <c r="T49" s="1">
        <v>1</v>
      </c>
      <c r="U49" s="1">
        <v>14</v>
      </c>
      <c r="V49" s="1">
        <v>4</v>
      </c>
      <c r="W49" s="1">
        <v>0.038338</v>
      </c>
      <c r="X49" s="1">
        <v>0.0357517</v>
      </c>
      <c r="Y49" s="1">
        <v>1</v>
      </c>
      <c r="Z49" s="1">
        <v>14</v>
      </c>
      <c r="AA49" s="1">
        <v>4</v>
      </c>
      <c r="AB49" s="1">
        <v>0.038338</v>
      </c>
      <c r="AC49" s="1">
        <v>0.0375985</v>
      </c>
      <c r="AD49" s="1">
        <v>1</v>
      </c>
      <c r="AE49" s="1">
        <f>ABS(S49-'true value and the measurement'!$F49)</f>
        <v>0.00328100000000001</v>
      </c>
      <c r="AF49" s="1">
        <f>ABS(X49-'true value and the measurement'!$F49)</f>
        <v>0.00205130000000001</v>
      </c>
      <c r="AG49" s="1">
        <f>ABS(AC49-'true value and the measurement'!$F49)</f>
        <v>0.000204500000000003</v>
      </c>
      <c r="AH49" s="8">
        <f>(AE49)/'true value and the measurement'!$G49</f>
        <v>1.40694682675815</v>
      </c>
      <c r="AI49" s="8">
        <f>(AF49)/'true value and the measurement'!$G49</f>
        <v>0.879631217838768</v>
      </c>
      <c r="AJ49" s="8">
        <f>(AG49)/'true value and the measurement'!$G49</f>
        <v>0.08769296740995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0.420721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0.420721</v>
      </c>
      <c r="S50" s="1">
        <v>0.41192</v>
      </c>
      <c r="T50" s="1">
        <v>1</v>
      </c>
      <c r="U50" s="1">
        <v>3</v>
      </c>
      <c r="V50" s="1">
        <v>4</v>
      </c>
      <c r="W50" s="1">
        <v>0.420721</v>
      </c>
      <c r="X50" s="1">
        <v>0.414081</v>
      </c>
      <c r="Y50" s="1">
        <v>1</v>
      </c>
      <c r="Z50" s="1">
        <v>3</v>
      </c>
      <c r="AA50" s="1">
        <v>4</v>
      </c>
      <c r="AB50" s="1">
        <v>0.420721</v>
      </c>
      <c r="AC50" s="1">
        <v>0.418754</v>
      </c>
      <c r="AD50" s="1">
        <v>1</v>
      </c>
      <c r="AE50" s="1">
        <f>ABS(S50-'true value and the measurement'!$F50)</f>
        <v>0.00264799999999998</v>
      </c>
      <c r="AF50" s="1">
        <f>ABS(X50-'true value and the measurement'!$F50)</f>
        <v>0.000487000000000015</v>
      </c>
      <c r="AG50" s="1">
        <f>ABS(AC50-'true value and the measurement'!$F50)</f>
        <v>0.00418600000000002</v>
      </c>
      <c r="AH50" s="8">
        <f>(AE50)/'true value and the measurement'!$G50</f>
        <v>0.546655656482243</v>
      </c>
      <c r="AI50" s="8">
        <f>(AF50)/'true value and the measurement'!$G50</f>
        <v>0.100536746490507</v>
      </c>
      <c r="AJ50" s="8">
        <f>(AG50)/'true value and the measurement'!$G50</f>
        <v>0.864161849710987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0.010562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0.010562</v>
      </c>
      <c r="S51" s="1">
        <v>0.0091164</v>
      </c>
      <c r="T51" s="1">
        <v>1</v>
      </c>
      <c r="U51" s="1">
        <v>3</v>
      </c>
      <c r="V51" s="1">
        <v>4</v>
      </c>
      <c r="W51" s="1">
        <v>0.010562</v>
      </c>
      <c r="X51" s="1">
        <v>0.00889096</v>
      </c>
      <c r="Y51" s="1">
        <v>1</v>
      </c>
      <c r="Z51" s="1">
        <v>3</v>
      </c>
      <c r="AA51" s="1">
        <v>4</v>
      </c>
      <c r="AB51" s="1">
        <v>0.010562</v>
      </c>
      <c r="AC51" s="1">
        <v>0.00934845</v>
      </c>
      <c r="AD51" s="1">
        <v>1</v>
      </c>
      <c r="AE51" s="1">
        <f>ABS(S51-'true value and the measurement'!$F51)</f>
        <v>0.0021046</v>
      </c>
      <c r="AF51" s="1">
        <f>ABS(X51-'true value and the measurement'!$F51)</f>
        <v>0.00233004</v>
      </c>
      <c r="AG51" s="1">
        <f>ABS(AC51-'true value and the measurement'!$F51)</f>
        <v>0.00187255</v>
      </c>
      <c r="AH51" s="8">
        <f>(AE51)/'true value and the measurement'!$G51</f>
        <v>0.97661252900232</v>
      </c>
      <c r="AI51" s="8">
        <f>(AF51)/'true value and the measurement'!$G51</f>
        <v>1.08122505800464</v>
      </c>
      <c r="AJ51" s="8">
        <f>(AG51)/'true value and the measurement'!$G51</f>
        <v>0.86893271461717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-0.2314</v>
      </c>
      <c r="S52" s="1">
        <v>-0.236426</v>
      </c>
      <c r="T52" s="1">
        <v>1</v>
      </c>
      <c r="U52" s="1">
        <v>2</v>
      </c>
      <c r="V52" s="1">
        <v>6</v>
      </c>
      <c r="W52" s="1">
        <v>-0.2314</v>
      </c>
      <c r="X52" s="1">
        <v>-0.232852</v>
      </c>
      <c r="Y52" s="1">
        <v>1</v>
      </c>
      <c r="Z52" s="1">
        <v>2</v>
      </c>
      <c r="AA52" s="1">
        <v>6</v>
      </c>
      <c r="AB52" s="1">
        <v>-0.2314</v>
      </c>
      <c r="AC52" s="1">
        <v>-0.229541</v>
      </c>
      <c r="AD52" s="1">
        <v>1</v>
      </c>
      <c r="AE52" s="1">
        <f>ABS(S52-'true value and the measurement'!$F52)</f>
        <v>0.00414600000000001</v>
      </c>
      <c r="AF52" s="1">
        <f>ABS(X52-'true value and the measurement'!$F52)</f>
        <v>0.000572000000000017</v>
      </c>
      <c r="AG52" s="1">
        <f>ABS(AC52-'true value and the measurement'!$F52)</f>
        <v>0.00273899999999999</v>
      </c>
      <c r="AH52" s="8">
        <f>(AE52)/'true value and the measurement'!$G52</f>
        <v>1.14246348856435</v>
      </c>
      <c r="AI52" s="8">
        <f>(AF52)/'true value and the measurement'!$G52</f>
        <v>0.15761917883715</v>
      </c>
      <c r="AJ52" s="8">
        <f>(AG52)/'true value and the measurement'!$G52</f>
        <v>0.754753375585558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0.03323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0.03323</v>
      </c>
      <c r="S53" s="1">
        <v>0.0353861</v>
      </c>
      <c r="T53" s="1">
        <v>1</v>
      </c>
      <c r="U53" s="1">
        <v>2</v>
      </c>
      <c r="V53" s="1">
        <v>6</v>
      </c>
      <c r="W53" s="1">
        <v>0.03323</v>
      </c>
      <c r="X53" s="1">
        <v>0.0351848</v>
      </c>
      <c r="Y53" s="1">
        <v>1</v>
      </c>
      <c r="Z53" s="1">
        <v>2</v>
      </c>
      <c r="AA53" s="1">
        <v>6</v>
      </c>
      <c r="AB53" s="1">
        <v>0.03323</v>
      </c>
      <c r="AC53" s="1">
        <v>0.0352462</v>
      </c>
      <c r="AD53" s="1">
        <v>1</v>
      </c>
      <c r="AE53" s="1">
        <f>ABS(S53-'true value and the measurement'!$F53)</f>
        <v>0.00128490000000001</v>
      </c>
      <c r="AF53" s="1">
        <f>ABS(X53-'true value and the measurement'!$F53)</f>
        <v>0.0014862</v>
      </c>
      <c r="AG53" s="1">
        <f>ABS(AC53-'true value and the measurement'!$F53)</f>
        <v>0.0014248</v>
      </c>
      <c r="AH53" s="8">
        <f>(AE53)/'true value and the measurement'!$G53</f>
        <v>0.552882960413083</v>
      </c>
      <c r="AI53" s="8">
        <f>(AF53)/'true value and the measurement'!$G53</f>
        <v>0.639500860585198</v>
      </c>
      <c r="AJ53" s="8">
        <f>(AG53)/'true value and the measurement'!$G53</f>
        <v>0.613080895008608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1">
        <v>-0.589803</v>
      </c>
      <c r="F54" s="5">
        <v>0.00527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-0.589803</v>
      </c>
      <c r="N54" s="1">
        <v>-0.617505</v>
      </c>
      <c r="O54" s="1">
        <f>N54-(-0.617584)</f>
        <v>7.90000000000513e-5</v>
      </c>
      <c r="P54" s="1">
        <v>-0.604706</v>
      </c>
      <c r="Q54" s="1">
        <f>P54+0.617584</f>
        <v>0.0128780000000001</v>
      </c>
      <c r="S54" s="1">
        <v>-0.60908</v>
      </c>
      <c r="T54" s="1">
        <v>3</v>
      </c>
      <c r="U54" s="1">
        <v>6</v>
      </c>
      <c r="V54" s="1">
        <v>4</v>
      </c>
      <c r="W54" s="1">
        <v>-0.589803</v>
      </c>
      <c r="X54" s="1">
        <v>-0.617231</v>
      </c>
      <c r="Y54" s="1">
        <v>3</v>
      </c>
      <c r="Z54" s="1">
        <v>6</v>
      </c>
      <c r="AA54" s="1">
        <v>4</v>
      </c>
      <c r="AB54" s="1">
        <v>-0.589803</v>
      </c>
      <c r="AC54" s="1">
        <v>-0.630081</v>
      </c>
      <c r="AD54" s="1">
        <v>3</v>
      </c>
      <c r="AE54" s="1">
        <f>ABS(S54-'true value and the measurement'!$F54)</f>
        <v>0.00850400000000007</v>
      </c>
      <c r="AF54" s="1">
        <f>ABS(X54-'true value and the measurement'!$F54)</f>
        <v>0.000353000000000048</v>
      </c>
      <c r="AG54" s="1">
        <f>ABS(AC54-'true value and the measurement'!$F54)</f>
        <v>0.012497</v>
      </c>
      <c r="AH54" s="8">
        <f>(AE54)/'true value and the measurement'!$G54</f>
        <v>1.37227690818139</v>
      </c>
      <c r="AI54" s="8">
        <f>(AF54)/'true value and the measurement'!$G54</f>
        <v>0.0569630466354765</v>
      </c>
      <c r="AJ54" s="8">
        <f>(AG54)/'true value and the measurement'!$G54</f>
        <v>2.01662094561884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1">
        <v>0.158497</v>
      </c>
      <c r="F55" s="5">
        <v>0.00234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0.158497</v>
      </c>
      <c r="N55" s="1">
        <v>0.145265</v>
      </c>
      <c r="O55" s="1">
        <f>N55-0.136292</f>
        <v>0.00897300000000001</v>
      </c>
      <c r="P55" s="1">
        <v>0.148997</v>
      </c>
      <c r="Q55" s="1">
        <f>P55-0.1362</f>
        <v>0.012797</v>
      </c>
      <c r="S55" s="1">
        <v>0.149533</v>
      </c>
      <c r="T55" s="1">
        <v>1</v>
      </c>
      <c r="U55" s="1">
        <v>6</v>
      </c>
      <c r="V55" s="1">
        <v>4</v>
      </c>
      <c r="W55" s="1">
        <v>0.158497</v>
      </c>
      <c r="X55" s="1">
        <v>0.147611</v>
      </c>
      <c r="Y55" s="1">
        <v>3</v>
      </c>
      <c r="Z55" s="1">
        <v>6</v>
      </c>
      <c r="AA55" s="1">
        <v>4</v>
      </c>
      <c r="AB55" s="1">
        <v>0.158497</v>
      </c>
      <c r="AC55" s="1">
        <v>0.149606</v>
      </c>
      <c r="AD55" s="1">
        <v>1</v>
      </c>
      <c r="AE55" s="1">
        <f>ABS(S55-'true value and the measurement'!$F55)</f>
        <v>0.013241</v>
      </c>
      <c r="AF55" s="1">
        <f>ABS(X55-'true value and the measurement'!$F55)</f>
        <v>0.011319</v>
      </c>
      <c r="AG55" s="1">
        <f>ABS(AC55-'true value and the measurement'!$F55)</f>
        <v>0.013314</v>
      </c>
      <c r="AH55" s="8">
        <f>(AE55)/'true value and the measurement'!$G55</f>
        <v>4.42990966878555</v>
      </c>
      <c r="AI55" s="8">
        <f>(AF55)/'true value and the measurement'!$G55</f>
        <v>3.78688524590164</v>
      </c>
      <c r="AJ55" s="8">
        <f>(AG55)/'true value and the measurement'!$G55</f>
        <v>4.45433255269321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0.431137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0.431137</v>
      </c>
      <c r="S56" s="1">
        <v>0.434742</v>
      </c>
      <c r="T56" s="1">
        <v>1</v>
      </c>
      <c r="U56" s="1">
        <v>4</v>
      </c>
      <c r="V56" s="1">
        <v>11</v>
      </c>
      <c r="W56" s="1">
        <v>0.431137</v>
      </c>
      <c r="X56" s="1">
        <v>0.434187</v>
      </c>
      <c r="Y56" s="1">
        <v>1</v>
      </c>
      <c r="Z56" s="1">
        <v>4</v>
      </c>
      <c r="AA56" s="1">
        <v>11</v>
      </c>
      <c r="AB56" s="1">
        <v>0.431137</v>
      </c>
      <c r="AC56" s="1">
        <v>0.433458</v>
      </c>
      <c r="AD56" s="1">
        <v>1</v>
      </c>
      <c r="AE56" s="1">
        <f>ABS(S56-'true value and the measurement'!$F56)</f>
        <v>0.000632000000000021</v>
      </c>
      <c r="AF56" s="1">
        <f>ABS(X56-'true value and the measurement'!$F56)</f>
        <v>7.69999999999937e-5</v>
      </c>
      <c r="AG56" s="1">
        <f>ABS(AC56-'true value and the measurement'!$F56)</f>
        <v>0.000651999999999986</v>
      </c>
      <c r="AH56" s="8">
        <f>(AE56)/'true value and the measurement'!$G56</f>
        <v>0.127060715721757</v>
      </c>
      <c r="AI56" s="8">
        <f>(AF56)/'true value and the measurement'!$G56</f>
        <v>0.0154804985926807</v>
      </c>
      <c r="AJ56" s="8">
        <f>(AG56)/'true value and the measurement'!$G56</f>
        <v>0.131081624447122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0.114365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0.114365</v>
      </c>
      <c r="S57" s="1">
        <v>0.114586</v>
      </c>
      <c r="T57" s="1">
        <v>1</v>
      </c>
      <c r="U57" s="1">
        <v>4</v>
      </c>
      <c r="V57" s="1">
        <v>11</v>
      </c>
      <c r="W57" s="1">
        <v>0.114365</v>
      </c>
      <c r="X57" s="1">
        <v>0.113307</v>
      </c>
      <c r="Y57" s="1">
        <v>1</v>
      </c>
      <c r="Z57" s="1">
        <v>4</v>
      </c>
      <c r="AA57" s="1">
        <v>11</v>
      </c>
      <c r="AB57" s="1">
        <v>0.114365</v>
      </c>
      <c r="AC57" s="1">
        <v>0.113067</v>
      </c>
      <c r="AD57" s="1">
        <v>1</v>
      </c>
      <c r="AE57" s="1">
        <f>ABS(S57-'true value and the measurement'!$F57)</f>
        <v>0.000381999999999993</v>
      </c>
      <c r="AF57" s="1">
        <f>ABS(X57-'true value and the measurement'!$F57)</f>
        <v>0.000896999999999995</v>
      </c>
      <c r="AG57" s="1">
        <f>ABS(AC57-'true value and the measurement'!$F57)</f>
        <v>0.001137</v>
      </c>
      <c r="AH57" s="8">
        <f>(AE57)/'true value and the measurement'!$G57</f>
        <v>0.134459697289684</v>
      </c>
      <c r="AI57" s="8">
        <f>(AF57)/'true value and the measurement'!$G57</f>
        <v>0.31573389651531</v>
      </c>
      <c r="AJ57" s="8">
        <f>(AG57)/'true value and the measurement'!$G57</f>
        <v>0.400211193241816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0.291009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0.291009</v>
      </c>
      <c r="S58" s="1">
        <v>0.29165</v>
      </c>
      <c r="T58" s="1">
        <v>1</v>
      </c>
      <c r="U58" s="1">
        <v>6</v>
      </c>
      <c r="V58" s="1">
        <v>5</v>
      </c>
      <c r="W58" s="1">
        <v>0.291009</v>
      </c>
      <c r="X58" s="1">
        <v>0.290391</v>
      </c>
      <c r="Y58" s="1">
        <v>1</v>
      </c>
      <c r="Z58" s="1">
        <v>6</v>
      </c>
      <c r="AA58" s="1">
        <v>5</v>
      </c>
      <c r="AB58" s="1">
        <v>0.291009</v>
      </c>
      <c r="AC58" s="1">
        <v>0.288237</v>
      </c>
      <c r="AD58" s="1">
        <v>1</v>
      </c>
      <c r="AE58" s="1">
        <f>ABS(S58-'true value and the measurement'!$F58)</f>
        <v>0.00265900000000002</v>
      </c>
      <c r="AF58" s="1">
        <f>ABS(X58-'true value and the measurement'!$F58)</f>
        <v>0.00140000000000001</v>
      </c>
      <c r="AG58" s="1">
        <f>ABS(AC58-'true value and the measurement'!$F58)</f>
        <v>0.000753999999999977</v>
      </c>
      <c r="AH58" s="8">
        <f>(AE58)/'true value and the measurement'!$G58</f>
        <v>0.66358871974046</v>
      </c>
      <c r="AI58" s="8">
        <f>(AF58)/'true value and the measurement'!$G58</f>
        <v>0.349388570002499</v>
      </c>
      <c r="AJ58" s="8">
        <f>(AG58)/'true value and the measurement'!$G58</f>
        <v>0.188170701272767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-0.069507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-0.069507</v>
      </c>
      <c r="S59" s="1">
        <v>-0.0712682</v>
      </c>
      <c r="T59" s="1">
        <v>1</v>
      </c>
      <c r="U59" s="1">
        <v>6</v>
      </c>
      <c r="V59" s="1">
        <v>5</v>
      </c>
      <c r="W59" s="1">
        <v>-0.069507</v>
      </c>
      <c r="X59" s="1">
        <v>-0.0715972</v>
      </c>
      <c r="Y59" s="1">
        <v>1</v>
      </c>
      <c r="Z59" s="1">
        <v>6</v>
      </c>
      <c r="AA59" s="1">
        <v>5</v>
      </c>
      <c r="AB59" s="1">
        <v>-0.069507</v>
      </c>
      <c r="AC59" s="1">
        <v>-0.0720092</v>
      </c>
      <c r="AD59" s="1">
        <v>1</v>
      </c>
      <c r="AE59" s="1">
        <f>ABS(S59-'true value and the measurement'!$F59)</f>
        <v>0.0016028</v>
      </c>
      <c r="AF59" s="1">
        <f>ABS(X59-'true value and the measurement'!$F59)</f>
        <v>0.00127380000000001</v>
      </c>
      <c r="AG59" s="1">
        <f>ABS(AC59-'true value and the measurement'!$F59)</f>
        <v>0.00086180000000001</v>
      </c>
      <c r="AH59" s="8">
        <f>(AE59)/'true value and the measurement'!$G59</f>
        <v>0.624629773967265</v>
      </c>
      <c r="AI59" s="8">
        <f>(AF59)/'true value and the measurement'!$G59</f>
        <v>0.496414653156666</v>
      </c>
      <c r="AJ59" s="8">
        <f>(AG59)/'true value and the measurement'!$G59</f>
        <v>0.335853468433363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-0.004549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1">
        <v>-0.004549</v>
      </c>
      <c r="S60" s="1">
        <v>-0.00121902</v>
      </c>
      <c r="T60" s="1">
        <v>1</v>
      </c>
      <c r="U60" s="1">
        <v>5</v>
      </c>
      <c r="V60" s="1">
        <v>1</v>
      </c>
      <c r="W60" s="1">
        <v>-0.004549</v>
      </c>
      <c r="X60" s="1">
        <v>-0.00134849</v>
      </c>
      <c r="Y60" s="1">
        <v>1</v>
      </c>
      <c r="Z60" s="1">
        <v>5</v>
      </c>
      <c r="AA60" s="1">
        <v>1</v>
      </c>
      <c r="AB60" s="1">
        <v>-0.004549</v>
      </c>
      <c r="AC60" s="1">
        <v>-0.00149302</v>
      </c>
      <c r="AD60" s="1">
        <v>1</v>
      </c>
      <c r="AE60" s="1">
        <f>ABS(S60-'true value and the measurement'!$F60)</f>
        <v>0.00121902</v>
      </c>
      <c r="AF60" s="1">
        <f>ABS(X60-'true value and the measurement'!$F60)</f>
        <v>0.00134849</v>
      </c>
      <c r="AG60" s="1">
        <f>ABS(AC60-'true value and the measurement'!$F60)</f>
        <v>0.00149302</v>
      </c>
      <c r="AH60" s="8">
        <f>(AE60)/'true value and the measurement'!$G60</f>
        <v>0.586067307692308</v>
      </c>
      <c r="AI60" s="8">
        <f>(AF60)/'true value and the measurement'!$G60</f>
        <v>0.6483125</v>
      </c>
      <c r="AJ60" s="8">
        <f>(AG60)/'true value and the measurement'!$G60</f>
        <v>0.717798076923077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-0.198601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-0.198601</v>
      </c>
      <c r="S61" s="1">
        <v>-0.195246</v>
      </c>
      <c r="T61" s="1">
        <v>1</v>
      </c>
      <c r="U61" s="1">
        <v>5</v>
      </c>
      <c r="V61" s="1">
        <v>1</v>
      </c>
      <c r="W61" s="1">
        <v>-0.198601</v>
      </c>
      <c r="X61" s="1">
        <v>-0.19447</v>
      </c>
      <c r="Y61" s="1">
        <v>1</v>
      </c>
      <c r="Z61" s="1">
        <v>5</v>
      </c>
      <c r="AA61" s="1">
        <v>1</v>
      </c>
      <c r="AB61" s="1">
        <v>-0.198601</v>
      </c>
      <c r="AC61" s="1">
        <v>-0.195047</v>
      </c>
      <c r="AD61" s="1">
        <v>1</v>
      </c>
      <c r="AE61" s="1">
        <f>ABS(S61-'true value and the measurement'!$F61)</f>
        <v>0.00239400000000001</v>
      </c>
      <c r="AF61" s="1">
        <f>ABS(X61-'true value and the measurement'!$F61)</f>
        <v>0.00317000000000001</v>
      </c>
      <c r="AG61" s="1">
        <f>ABS(AC61-'true value and the measurement'!$F61)</f>
        <v>0.00259300000000001</v>
      </c>
      <c r="AH61" s="8">
        <f>(AE61)/'true value and the measurement'!$G61</f>
        <v>0.704532077692763</v>
      </c>
      <c r="AI61" s="8">
        <f>(AF61)/'true value and the measurement'!$G61</f>
        <v>0.932901706886406</v>
      </c>
      <c r="AJ61" s="8">
        <f>(AG61)/'true value and the measurement'!$G61</f>
        <v>0.763095938787526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0.155521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0.155521</v>
      </c>
      <c r="S62" s="1">
        <v>0.161312</v>
      </c>
      <c r="T62" s="1">
        <v>1</v>
      </c>
      <c r="U62" s="1">
        <v>6</v>
      </c>
      <c r="V62" s="1">
        <v>9</v>
      </c>
      <c r="W62" s="1">
        <v>0.155521</v>
      </c>
      <c r="X62" s="1">
        <v>0.160687</v>
      </c>
      <c r="Y62" s="1">
        <v>1</v>
      </c>
      <c r="Z62" s="1">
        <v>6</v>
      </c>
      <c r="AA62" s="1">
        <v>9</v>
      </c>
      <c r="AB62" s="1">
        <v>0.155521</v>
      </c>
      <c r="AC62" s="1">
        <v>0.159548</v>
      </c>
      <c r="AD62" s="1">
        <v>1</v>
      </c>
      <c r="AE62" s="1">
        <f>ABS(S62-'true value and the measurement'!$F62)</f>
        <v>0.00157700000000002</v>
      </c>
      <c r="AF62" s="1">
        <f>ABS(X62-'true value and the measurement'!$F62)</f>
        <v>0.000952000000000008</v>
      </c>
      <c r="AG62" s="1">
        <f>ABS(AC62-'true value and the measurement'!$F62)</f>
        <v>0.000186999999999993</v>
      </c>
      <c r="AH62" s="8">
        <f>(AE62)/'true value and the measurement'!$G62</f>
        <v>0.501430842607321</v>
      </c>
      <c r="AI62" s="8">
        <f>(AF62)/'true value and the measurement'!$G62</f>
        <v>0.302702702702705</v>
      </c>
      <c r="AJ62" s="8">
        <f>(AG62)/'true value and the measurement'!$G62</f>
        <v>0.0594594594594572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0.012819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0.012819</v>
      </c>
      <c r="S63" s="1">
        <v>0.0132847</v>
      </c>
      <c r="T63" s="1">
        <v>1</v>
      </c>
      <c r="U63" s="1">
        <v>6</v>
      </c>
      <c r="V63" s="1">
        <v>9</v>
      </c>
      <c r="W63" s="1">
        <v>0.012819</v>
      </c>
      <c r="X63" s="1">
        <v>0.0130807</v>
      </c>
      <c r="Y63" s="1">
        <v>1</v>
      </c>
      <c r="Z63" s="1">
        <v>6</v>
      </c>
      <c r="AA63" s="1">
        <v>9</v>
      </c>
      <c r="AB63" s="1">
        <v>0.012819</v>
      </c>
      <c r="AC63" s="1">
        <v>0.0127769</v>
      </c>
      <c r="AD63" s="1">
        <v>1</v>
      </c>
      <c r="AE63" s="1">
        <f>ABS(S63-'true value and the measurement'!$F63)</f>
        <v>0.0005847</v>
      </c>
      <c r="AF63" s="1">
        <f>ABS(X63-'true value and the measurement'!$F63)</f>
        <v>0.000380700000000001</v>
      </c>
      <c r="AG63" s="1">
        <f>ABS(AC63-'true value and the measurement'!$F63)</f>
        <v>7.69000000000013e-5</v>
      </c>
      <c r="AH63" s="8">
        <f>(AE63)/'true value and the measurement'!$G63</f>
        <v>0.270069284064665</v>
      </c>
      <c r="AI63" s="8">
        <f>(AF63)/'true value and the measurement'!$G63</f>
        <v>0.175842956120093</v>
      </c>
      <c r="AJ63" s="8">
        <f>(AG63)/'true value and the measurement'!$G63</f>
        <v>0.035519630484989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0.295916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0.295916</v>
      </c>
      <c r="S64" s="1">
        <v>0.292226</v>
      </c>
      <c r="T64" s="1">
        <v>1</v>
      </c>
      <c r="U64" s="1">
        <v>5</v>
      </c>
      <c r="V64" s="1">
        <v>9</v>
      </c>
      <c r="W64" s="1">
        <v>0.295916</v>
      </c>
      <c r="X64" s="1">
        <v>0.291498</v>
      </c>
      <c r="Y64" s="1">
        <v>1</v>
      </c>
      <c r="Z64" s="1">
        <v>5</v>
      </c>
      <c r="AA64" s="1">
        <v>9</v>
      </c>
      <c r="AB64" s="1">
        <v>0.295916</v>
      </c>
      <c r="AC64" s="1">
        <v>0.289586</v>
      </c>
      <c r="AD64" s="1">
        <v>1</v>
      </c>
      <c r="AE64" s="1">
        <f>ABS(S64-'true value and the measurement'!$F64)</f>
        <v>0.00323499999999999</v>
      </c>
      <c r="AF64" s="1">
        <f>ABS(X64-'true value and the measurement'!$F64)</f>
        <v>0.00250699999999998</v>
      </c>
      <c r="AG64" s="1">
        <f>ABS(AC64-'true value and the measurement'!$F64)</f>
        <v>0.000595000000000012</v>
      </c>
      <c r="AH64" s="8">
        <f>(AE64)/'true value and the measurement'!$G64</f>
        <v>0.807337159970049</v>
      </c>
      <c r="AI64" s="8">
        <f>(AF64)/'true value and the measurement'!$G64</f>
        <v>0.62565510356875</v>
      </c>
      <c r="AJ64" s="8">
        <f>(AG64)/'true value and the measurement'!$G64</f>
        <v>0.148490142251064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0.105114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0.105114</v>
      </c>
      <c r="S65" s="1">
        <v>0.106749</v>
      </c>
      <c r="T65" s="1">
        <v>1</v>
      </c>
      <c r="U65" s="1">
        <v>5</v>
      </c>
      <c r="V65" s="1">
        <v>9</v>
      </c>
      <c r="W65" s="1">
        <v>0.105114</v>
      </c>
      <c r="X65" s="1">
        <v>0.107151</v>
      </c>
      <c r="Y65" s="1">
        <v>1</v>
      </c>
      <c r="Z65" s="1">
        <v>5</v>
      </c>
      <c r="AA65" s="1">
        <v>9</v>
      </c>
      <c r="AB65" s="1">
        <v>0.105114</v>
      </c>
      <c r="AC65" s="1">
        <v>0.106528</v>
      </c>
      <c r="AD65" s="1">
        <v>1</v>
      </c>
      <c r="AE65" s="1">
        <f>ABS(S65-'true value and the measurement'!$F65)</f>
        <v>6.40000000000085e-5</v>
      </c>
      <c r="AF65" s="1">
        <f>ABS(X65-'true value and the measurement'!$F65)</f>
        <v>0.000337999999999991</v>
      </c>
      <c r="AG65" s="1">
        <f>ABS(AC65-'true value and the measurement'!$F65)</f>
        <v>0.000285000000000007</v>
      </c>
      <c r="AH65" s="8">
        <f>(AE65)/'true value and the measurement'!$G65</f>
        <v>0.0229226361031549</v>
      </c>
      <c r="AI65" s="8">
        <f>(AF65)/'true value and the measurement'!$G65</f>
        <v>0.121060171919768</v>
      </c>
      <c r="AJ65" s="8">
        <f>(AG65)/'true value and the measurement'!$G65</f>
        <v>0.102077363896851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0.05921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0.05921</v>
      </c>
      <c r="S66" s="1">
        <v>0.061381</v>
      </c>
      <c r="T66" s="1">
        <v>1</v>
      </c>
      <c r="U66" s="1">
        <v>9</v>
      </c>
      <c r="V66" s="1">
        <v>7</v>
      </c>
      <c r="W66" s="1">
        <v>0.05921</v>
      </c>
      <c r="X66" s="1">
        <v>0.0611747</v>
      </c>
      <c r="Y66" s="1">
        <v>1</v>
      </c>
      <c r="Z66" s="1">
        <v>9</v>
      </c>
      <c r="AA66" s="1">
        <v>7</v>
      </c>
      <c r="AB66" s="1">
        <v>0.05921</v>
      </c>
      <c r="AC66" s="1">
        <v>0.0601965</v>
      </c>
      <c r="AD66" s="1">
        <v>1</v>
      </c>
      <c r="AE66" s="1">
        <f>ABS(S66-'true value and the measurement'!$F66)</f>
        <v>0.002739</v>
      </c>
      <c r="AF66" s="1">
        <f>ABS(X66-'true value and the measurement'!$F66)</f>
        <v>0.0025327</v>
      </c>
      <c r="AG66" s="1">
        <f>ABS(AC66-'true value and the measurement'!$F66)</f>
        <v>0.0015545</v>
      </c>
      <c r="AH66" s="8">
        <f>(AE66)/'true value and the measurement'!$G66</f>
        <v>1.10845811412384</v>
      </c>
      <c r="AI66" s="8">
        <f>(AF66)/'true value and the measurement'!$G66</f>
        <v>1.02496964791582</v>
      </c>
      <c r="AJ66" s="8">
        <f>(AG66)/'true value and the measurement'!$G66</f>
        <v>0.62909753136382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0.019394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0.019394</v>
      </c>
      <c r="S67" s="1">
        <v>0.0209358</v>
      </c>
      <c r="T67" s="1">
        <v>1</v>
      </c>
      <c r="U67" s="1">
        <v>9</v>
      </c>
      <c r="V67" s="1">
        <v>7</v>
      </c>
      <c r="W67" s="1">
        <v>0.019394</v>
      </c>
      <c r="X67" s="1">
        <v>0.0201938</v>
      </c>
      <c r="Y67" s="1">
        <v>1</v>
      </c>
      <c r="Z67" s="1">
        <v>9</v>
      </c>
      <c r="AA67" s="1">
        <v>7</v>
      </c>
      <c r="AB67" s="1">
        <v>0.019394</v>
      </c>
      <c r="AC67" s="1">
        <v>0.0204456</v>
      </c>
      <c r="AD67" s="1">
        <v>1</v>
      </c>
      <c r="AE67" s="1">
        <f>ABS(S67-'true value and the measurement'!$F67)</f>
        <v>0.0025248</v>
      </c>
      <c r="AF67" s="1">
        <f>ABS(X67-'true value and the measurement'!$F67)</f>
        <v>0.0017828</v>
      </c>
      <c r="AG67" s="1">
        <f>ABS(AC67-'true value and the measurement'!$F67)</f>
        <v>0.0020346</v>
      </c>
      <c r="AH67" s="8">
        <f>(AE67)/'true value and the measurement'!$G67</f>
        <v>1.14607353608715</v>
      </c>
      <c r="AI67" s="8">
        <f>(AF67)/'true value and the measurement'!$G67</f>
        <v>0.809260099863823</v>
      </c>
      <c r="AJ67" s="8">
        <f>(AG67)/'true value and the measurement'!$G67</f>
        <v>0.923558783477077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0.067273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0.067273</v>
      </c>
      <c r="S68" s="1">
        <v>0.0690774</v>
      </c>
      <c r="T68" s="1">
        <v>1</v>
      </c>
      <c r="U68" s="1">
        <v>11</v>
      </c>
      <c r="V68" s="1">
        <v>8</v>
      </c>
      <c r="W68" s="1">
        <v>0.067273</v>
      </c>
      <c r="X68" s="1">
        <v>0.0703189</v>
      </c>
      <c r="Y68" s="1">
        <v>1</v>
      </c>
      <c r="Z68" s="1">
        <v>11</v>
      </c>
      <c r="AA68" s="1">
        <v>8</v>
      </c>
      <c r="AB68" s="1">
        <v>0.067273</v>
      </c>
      <c r="AC68" s="1">
        <v>0.069565</v>
      </c>
      <c r="AD68" s="1">
        <v>1</v>
      </c>
      <c r="AE68" s="1">
        <f>ABS(S68-'true value and the measurement'!$F68)</f>
        <v>0.00174239999999999</v>
      </c>
      <c r="AF68" s="1">
        <f>ABS(X68-'true value and the measurement'!$F68)</f>
        <v>0.0029839</v>
      </c>
      <c r="AG68" s="1">
        <f>ABS(AC68-'true value and the measurement'!$F68)</f>
        <v>0.00223</v>
      </c>
      <c r="AH68" s="8">
        <f>(AE68)/'true value and the measurement'!$G68</f>
        <v>0.688967971530246</v>
      </c>
      <c r="AI68" s="8">
        <f>(AF68)/'true value and the measurement'!$G68</f>
        <v>1.17987346777382</v>
      </c>
      <c r="AJ68" s="8">
        <f>(AG68)/'true value and the measurement'!$G68</f>
        <v>0.881771451166467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0.06198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0.06198</v>
      </c>
      <c r="S69" s="1">
        <v>0.0583616</v>
      </c>
      <c r="T69" s="1">
        <v>1</v>
      </c>
      <c r="U69" s="1">
        <v>11</v>
      </c>
      <c r="V69" s="1">
        <v>8</v>
      </c>
      <c r="W69" s="1">
        <v>0.06198</v>
      </c>
      <c r="X69" s="1">
        <v>0.0570458</v>
      </c>
      <c r="Y69" s="1">
        <v>1</v>
      </c>
      <c r="Z69" s="1">
        <v>11</v>
      </c>
      <c r="AA69" s="1">
        <v>8</v>
      </c>
      <c r="AB69" s="1">
        <v>0.06198</v>
      </c>
      <c r="AC69" s="1">
        <v>0.0581948</v>
      </c>
      <c r="AD69" s="1">
        <v>1</v>
      </c>
      <c r="AE69" s="1">
        <f>ABS(S69-'true value and the measurement'!$F69)</f>
        <v>0.0013824</v>
      </c>
      <c r="AF69" s="1">
        <f>ABS(X69-'true value and the measurement'!$F69)</f>
        <v>0.0026982</v>
      </c>
      <c r="AG69" s="1">
        <f>ABS(AC69-'true value and the measurement'!$F69)</f>
        <v>0.0015492</v>
      </c>
      <c r="AH69" s="8">
        <f>(AE69)/'true value and the measurement'!$G69</f>
        <v>0.557869249394673</v>
      </c>
      <c r="AI69" s="8">
        <f>(AF69)/'true value and the measurement'!$G69</f>
        <v>1.08886198547215</v>
      </c>
      <c r="AJ69" s="8">
        <f>(AG69)/'true value and the measurement'!$G69</f>
        <v>0.625181598062954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0.092211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0.092211</v>
      </c>
      <c r="S70" s="1">
        <v>0.091317</v>
      </c>
      <c r="T70" s="1">
        <v>1</v>
      </c>
      <c r="U70" s="1">
        <v>11</v>
      </c>
      <c r="V70" s="1">
        <v>10</v>
      </c>
      <c r="W70" s="1">
        <v>0.092211</v>
      </c>
      <c r="X70" s="1">
        <v>0.0908856</v>
      </c>
      <c r="Y70" s="1">
        <v>1</v>
      </c>
      <c r="Z70" s="1">
        <v>11</v>
      </c>
      <c r="AA70" s="1">
        <v>10</v>
      </c>
      <c r="AB70" s="1">
        <v>0.092211</v>
      </c>
      <c r="AC70" s="1">
        <v>0.0908117</v>
      </c>
      <c r="AD70" s="1">
        <v>1</v>
      </c>
      <c r="AE70" s="1">
        <f>ABS(S70-'true value and the measurement'!$F70)</f>
        <v>0.000900999999999999</v>
      </c>
      <c r="AF70" s="1">
        <f>ABS(X70-'true value and the measurement'!$F70)</f>
        <v>0.000469600000000001</v>
      </c>
      <c r="AG70" s="1">
        <f>ABS(AC70-'true value and the measurement'!$F70)</f>
        <v>0.000395699999999999</v>
      </c>
      <c r="AH70" s="8">
        <f>(AE70)/'true value and the measurement'!$G70</f>
        <v>0.335818114051435</v>
      </c>
      <c r="AI70" s="8">
        <f>(AF70)/'true value and the measurement'!$G70</f>
        <v>0.175027953783079</v>
      </c>
      <c r="AJ70" s="8">
        <f>(AG70)/'true value and the measurement'!$G70</f>
        <v>0.147484159522922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0.022525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0.022525</v>
      </c>
      <c r="S71" s="1">
        <v>0.0230743</v>
      </c>
      <c r="T71" s="1">
        <v>1</v>
      </c>
      <c r="U71" s="1">
        <v>11</v>
      </c>
      <c r="V71" s="1">
        <v>10</v>
      </c>
      <c r="W71" s="1">
        <v>0.022525</v>
      </c>
      <c r="X71" s="1">
        <v>0.0230003</v>
      </c>
      <c r="Y71" s="1">
        <v>1</v>
      </c>
      <c r="Z71" s="1">
        <v>11</v>
      </c>
      <c r="AA71" s="1">
        <v>10</v>
      </c>
      <c r="AB71" s="1">
        <v>0.022525</v>
      </c>
      <c r="AC71" s="1">
        <v>0.0227542</v>
      </c>
      <c r="AD71" s="1">
        <v>1</v>
      </c>
      <c r="AE71" s="1">
        <f>ABS(S71-'true value and the measurement'!$F71)</f>
        <v>0.0001537</v>
      </c>
      <c r="AF71" s="1">
        <f>ABS(X71-'true value and the measurement'!$F71)</f>
        <v>0.000227699999999997</v>
      </c>
      <c r="AG71" s="1">
        <f>ABS(AC71-'true value and the measurement'!$F71)</f>
        <v>0.0004738</v>
      </c>
      <c r="AH71" s="8">
        <f>(AE71)/'true value and the measurement'!$G71</f>
        <v>0.0687695749440714</v>
      </c>
      <c r="AI71" s="8">
        <f>(AF71)/'true value and the measurement'!$G71</f>
        <v>0.101879194630871</v>
      </c>
      <c r="AJ71" s="8">
        <f>(AG71)/'true value and the measurement'!$G71</f>
        <v>0.211991051454139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0.165735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0.165735</v>
      </c>
      <c r="S72" s="1">
        <v>0.165097</v>
      </c>
      <c r="T72" s="1">
        <v>1</v>
      </c>
      <c r="U72" s="1">
        <v>11</v>
      </c>
      <c r="V72" s="1">
        <v>12</v>
      </c>
      <c r="W72" s="1">
        <v>0.165735</v>
      </c>
      <c r="X72" s="1">
        <v>0.164753</v>
      </c>
      <c r="Y72" s="1">
        <v>1</v>
      </c>
      <c r="Z72" s="1">
        <v>11</v>
      </c>
      <c r="AA72" s="1">
        <v>12</v>
      </c>
      <c r="AB72" s="1">
        <v>0.165735</v>
      </c>
      <c r="AC72" s="1">
        <v>0.164883</v>
      </c>
      <c r="AD72" s="1">
        <v>1</v>
      </c>
      <c r="AE72" s="1">
        <f>ABS(S72-'true value and the measurement'!$F72)</f>
        <v>0.000737999999999989</v>
      </c>
      <c r="AF72" s="1">
        <f>ABS(X72-'true value and the measurement'!$F72)</f>
        <v>0.000394000000000005</v>
      </c>
      <c r="AG72" s="1">
        <f>ABS(AC72-'true value and the measurement'!$F72)</f>
        <v>0.000523999999999997</v>
      </c>
      <c r="AH72" s="8">
        <f>(AE72)/'true value and the measurement'!$G72</f>
        <v>0.232367758186394</v>
      </c>
      <c r="AI72" s="8">
        <f>(AF72)/'true value and the measurement'!$G72</f>
        <v>0.12405541561713</v>
      </c>
      <c r="AJ72" s="8">
        <f>(AG72)/'true value and the measurement'!$G72</f>
        <v>0.164987405541561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0.0862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0.0862</v>
      </c>
      <c r="S73" s="1">
        <v>0.0877691</v>
      </c>
      <c r="T73" s="1">
        <v>1</v>
      </c>
      <c r="U73" s="1">
        <v>11</v>
      </c>
      <c r="V73" s="1">
        <v>12</v>
      </c>
      <c r="W73" s="1">
        <v>0.0862</v>
      </c>
      <c r="X73" s="1">
        <v>0.0876814</v>
      </c>
      <c r="Y73" s="1">
        <v>1</v>
      </c>
      <c r="Z73" s="1">
        <v>11</v>
      </c>
      <c r="AA73" s="1">
        <v>12</v>
      </c>
      <c r="AB73" s="1">
        <v>0.0862</v>
      </c>
      <c r="AC73" s="1">
        <v>0.0873854</v>
      </c>
      <c r="AD73" s="1">
        <v>1</v>
      </c>
      <c r="AE73" s="1">
        <f>ABS(S73-'true value and the measurement'!$F73)</f>
        <v>0.000510899999999995</v>
      </c>
      <c r="AF73" s="1">
        <f>ABS(X73-'true value and the measurement'!$F73)</f>
        <v>0.000598599999999991</v>
      </c>
      <c r="AG73" s="1">
        <f>ABS(AC73-'true value and the measurement'!$F73)</f>
        <v>0.000894599999999995</v>
      </c>
      <c r="AH73" s="8">
        <f>(AE73)/'true value and the measurement'!$G73</f>
        <v>0.191420007493441</v>
      </c>
      <c r="AI73" s="8">
        <f>(AF73)/'true value and the measurement'!$G73</f>
        <v>0.224278756088419</v>
      </c>
      <c r="AJ73" s="8">
        <f>(AG73)/'true value and the measurement'!$G73</f>
        <v>0.3351817159985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0.092607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0.092607</v>
      </c>
      <c r="S74" s="1">
        <v>0.0938895</v>
      </c>
      <c r="T74" s="1">
        <v>1</v>
      </c>
      <c r="U74" s="1">
        <v>9</v>
      </c>
      <c r="V74" s="1">
        <v>13</v>
      </c>
      <c r="W74" s="1">
        <v>0.092607</v>
      </c>
      <c r="X74" s="1">
        <v>0.0932021</v>
      </c>
      <c r="Y74" s="1">
        <v>1</v>
      </c>
      <c r="Z74" s="1">
        <v>9</v>
      </c>
      <c r="AA74" s="1">
        <v>13</v>
      </c>
      <c r="AB74" s="1">
        <v>0.092607</v>
      </c>
      <c r="AC74" s="1">
        <v>0.0927129</v>
      </c>
      <c r="AD74" s="1">
        <v>1</v>
      </c>
      <c r="AE74" s="1">
        <f>ABS(S74-'true value and the measurement'!$F74)</f>
        <v>0.0011945</v>
      </c>
      <c r="AF74" s="1">
        <f>ABS(X74-'true value and the measurement'!$F74)</f>
        <v>0.00188190000000001</v>
      </c>
      <c r="AG74" s="1">
        <f>ABS(AC74-'true value and the measurement'!$F74)</f>
        <v>0.0023711</v>
      </c>
      <c r="AH74" s="8">
        <f>(AE74)/'true value and the measurement'!$G74</f>
        <v>0.440125276344879</v>
      </c>
      <c r="AI74" s="8">
        <f>(AF74)/'true value and the measurement'!$G74</f>
        <v>0.693404568901992</v>
      </c>
      <c r="AJ74" s="8">
        <f>(AG74)/'true value and the measurement'!$G74</f>
        <v>0.873655121591747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0.019564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0.019564</v>
      </c>
      <c r="S75" s="1">
        <v>0.0209208</v>
      </c>
      <c r="T75" s="1">
        <v>1</v>
      </c>
      <c r="U75" s="1">
        <v>9</v>
      </c>
      <c r="V75" s="1">
        <v>13</v>
      </c>
      <c r="W75" s="1">
        <v>0.019564</v>
      </c>
      <c r="X75" s="1">
        <v>0.0208054</v>
      </c>
      <c r="Y75" s="1">
        <v>1</v>
      </c>
      <c r="Z75" s="1">
        <v>9</v>
      </c>
      <c r="AA75" s="1">
        <v>13</v>
      </c>
      <c r="AB75" s="1">
        <v>0.019564</v>
      </c>
      <c r="AC75" s="1">
        <v>0.0205607</v>
      </c>
      <c r="AD75" s="1">
        <v>1</v>
      </c>
      <c r="AE75" s="1">
        <f>ABS(S75-'true value and the measurement'!$F75)</f>
        <v>0.0005222</v>
      </c>
      <c r="AF75" s="1">
        <f>ABS(X75-'true value and the measurement'!$F75)</f>
        <v>0.000637599999999999</v>
      </c>
      <c r="AG75" s="1">
        <f>ABS(AC75-'true value and the measurement'!$F75)</f>
        <v>0.000882299999999999</v>
      </c>
      <c r="AH75" s="8">
        <f>(AE75)/'true value and the measurement'!$G75</f>
        <v>0.234907782276204</v>
      </c>
      <c r="AI75" s="8">
        <f>(AF75)/'true value and the measurement'!$G75</f>
        <v>0.286819613135402</v>
      </c>
      <c r="AJ75" s="8">
        <f>(AG75)/'true value and the measurement'!$G75</f>
        <v>0.39689608636977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-0.033908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-0.033908</v>
      </c>
      <c r="S76" s="1">
        <v>-0.0312148</v>
      </c>
      <c r="T76" s="1">
        <v>1</v>
      </c>
      <c r="U76" s="1">
        <v>7</v>
      </c>
      <c r="V76" s="1">
        <v>8</v>
      </c>
      <c r="W76" s="1">
        <v>-0.033908</v>
      </c>
      <c r="X76" s="1">
        <v>-0.0307628</v>
      </c>
      <c r="Y76" s="1">
        <v>1</v>
      </c>
      <c r="Z76" s="1">
        <v>7</v>
      </c>
      <c r="AA76" s="1">
        <v>8</v>
      </c>
      <c r="AB76" s="1">
        <v>-0.033908</v>
      </c>
      <c r="AC76" s="1">
        <v>-0.0319147</v>
      </c>
      <c r="AD76" s="1">
        <v>1</v>
      </c>
      <c r="AE76" s="1">
        <f>ABS(S76-'true value and the measurement'!$F76)</f>
        <v>0.000253200000000002</v>
      </c>
      <c r="AF76" s="1">
        <f>ABS(X76-'true value and the measurement'!$F76)</f>
        <v>0.000705200000000003</v>
      </c>
      <c r="AG76" s="1">
        <f>ABS(AC76-'true value and the measurement'!$F76)</f>
        <v>0.000446699999999994</v>
      </c>
      <c r="AH76" s="8">
        <f>(AE76)/'true value and the measurement'!$G76</f>
        <v>0.110567685589521</v>
      </c>
      <c r="AI76" s="8">
        <f>(AF76)/'true value and the measurement'!$G76</f>
        <v>0.307947598253276</v>
      </c>
      <c r="AJ76" s="8">
        <f>(AG76)/'true value and the measurement'!$G76</f>
        <v>0.195065502183404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-0.037182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-0.037182</v>
      </c>
      <c r="S77" s="1">
        <v>-0.0379352</v>
      </c>
      <c r="T77" s="1">
        <v>1</v>
      </c>
      <c r="U77" s="1">
        <v>7</v>
      </c>
      <c r="V77" s="1">
        <v>8</v>
      </c>
      <c r="W77" s="1">
        <v>-0.037182</v>
      </c>
      <c r="X77" s="1">
        <v>-0.0390721</v>
      </c>
      <c r="Y77" s="1">
        <v>1</v>
      </c>
      <c r="Z77" s="1">
        <v>7</v>
      </c>
      <c r="AA77" s="1">
        <v>8</v>
      </c>
      <c r="AB77" s="1">
        <v>-0.037182</v>
      </c>
      <c r="AC77" s="1">
        <v>-0.0380767</v>
      </c>
      <c r="AD77" s="1">
        <v>1</v>
      </c>
      <c r="AE77" s="1">
        <f>ABS(S77-'true value and the measurement'!$F77)</f>
        <v>0.0019448</v>
      </c>
      <c r="AF77" s="1">
        <f>ABS(X77-'true value and the measurement'!$F77)</f>
        <v>0.0008079</v>
      </c>
      <c r="AG77" s="1">
        <f>ABS(AC77-'true value and the measurement'!$F77)</f>
        <v>0.0018033</v>
      </c>
      <c r="AH77" s="8">
        <f>(AE77)/'true value and the measurement'!$G77</f>
        <v>0.828985507246375</v>
      </c>
      <c r="AI77" s="8">
        <f>(AF77)/'true value and the measurement'!$G77</f>
        <v>0.344373401534527</v>
      </c>
      <c r="AJ77" s="8">
        <f>(AG77)/'true value and the measurement'!$G77</f>
        <v>0.768670076726343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0.029719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0.029719</v>
      </c>
      <c r="S78" s="1">
        <v>0.0281528</v>
      </c>
      <c r="T78" s="1">
        <v>1</v>
      </c>
      <c r="U78" s="1">
        <v>10</v>
      </c>
      <c r="V78" s="1">
        <v>12</v>
      </c>
      <c r="W78" s="1">
        <v>0.029719</v>
      </c>
      <c r="X78" s="1">
        <v>0.0282688</v>
      </c>
      <c r="Y78" s="1">
        <v>1</v>
      </c>
      <c r="Z78" s="1">
        <v>10</v>
      </c>
      <c r="AA78" s="1">
        <v>12</v>
      </c>
      <c r="AB78" s="1">
        <v>0.029719</v>
      </c>
      <c r="AC78" s="1">
        <v>0.028353</v>
      </c>
      <c r="AD78" s="1">
        <v>1</v>
      </c>
      <c r="AE78" s="1">
        <f>ABS(S78-'true value and the measurement'!$F78)</f>
        <v>0.0003272</v>
      </c>
      <c r="AF78" s="1">
        <f>ABS(X78-'true value and the measurement'!$F78)</f>
        <v>0.000211199999999998</v>
      </c>
      <c r="AG78" s="1">
        <f>ABS(AC78-'true value and the measurement'!$F78)</f>
        <v>0.000126999999999999</v>
      </c>
      <c r="AH78" s="8">
        <f>(AE78)/'true value and the measurement'!$G78</f>
        <v>0.144140969162995</v>
      </c>
      <c r="AI78" s="8">
        <f>(AF78)/'true value and the measurement'!$G78</f>
        <v>0.0930396475770917</v>
      </c>
      <c r="AJ78" s="8">
        <f>(AG78)/'true value and the measurement'!$G78</f>
        <v>0.0559471365638761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0.004503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0.004503</v>
      </c>
      <c r="S79" s="1">
        <v>0.00587834</v>
      </c>
      <c r="T79" s="1">
        <v>1</v>
      </c>
      <c r="U79" s="1">
        <v>10</v>
      </c>
      <c r="V79" s="1">
        <v>12</v>
      </c>
      <c r="W79" s="1">
        <v>0.004503</v>
      </c>
      <c r="X79" s="1">
        <v>0.00589631</v>
      </c>
      <c r="Y79" s="1">
        <v>1</v>
      </c>
      <c r="Z79" s="1">
        <v>10</v>
      </c>
      <c r="AA79" s="1">
        <v>12</v>
      </c>
      <c r="AB79" s="1">
        <v>0.004503</v>
      </c>
      <c r="AC79" s="1">
        <v>0.00589074</v>
      </c>
      <c r="AD79" s="1">
        <v>1</v>
      </c>
      <c r="AE79" s="1">
        <f>ABS(S79-'true value and the measurement'!$F79)</f>
        <v>0.00016366</v>
      </c>
      <c r="AF79" s="1">
        <f>ABS(X79-'true value and the measurement'!$F79)</f>
        <v>0.00014569</v>
      </c>
      <c r="AG79" s="1">
        <f>ABS(AC79-'true value and the measurement'!$F79)</f>
        <v>0.000151259999999999</v>
      </c>
      <c r="AH79" s="8">
        <f>(AE79)/'true value and the measurement'!$G79</f>
        <v>0.0771981132075469</v>
      </c>
      <c r="AI79" s="8">
        <f>(AF79)/'true value and the measurement'!$G79</f>
        <v>0.0687216981132073</v>
      </c>
      <c r="AJ79" s="8">
        <f>(AG79)/'true value and the measurement'!$G79</f>
        <v>0.0713490566037733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0.052251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0.052251</v>
      </c>
      <c r="S80" s="1">
        <v>0.0544564</v>
      </c>
      <c r="T80" s="1">
        <v>1</v>
      </c>
      <c r="U80" s="1">
        <v>12</v>
      </c>
      <c r="V80" s="1">
        <v>13</v>
      </c>
      <c r="W80" s="1">
        <v>0.052251</v>
      </c>
      <c r="X80" s="1">
        <v>0.0545892</v>
      </c>
      <c r="Y80" s="1">
        <v>1</v>
      </c>
      <c r="Z80" s="1">
        <v>12</v>
      </c>
      <c r="AA80" s="1">
        <v>13</v>
      </c>
      <c r="AB80" s="1">
        <v>0.052251</v>
      </c>
      <c r="AC80" s="1">
        <v>0.054572</v>
      </c>
      <c r="AD80" s="1">
        <v>1</v>
      </c>
      <c r="AE80" s="1">
        <f>ABS(S80-'true value and the measurement'!$F80)</f>
        <v>0.0012046</v>
      </c>
      <c r="AF80" s="1">
        <f>ABS(X80-'true value and the measurement'!$F80)</f>
        <v>0.0010718</v>
      </c>
      <c r="AG80" s="1">
        <f>ABS(AC80-'true value and the measurement'!$F80)</f>
        <v>0.001089</v>
      </c>
      <c r="AH80" s="8">
        <f>(AE80)/'true value and the measurement'!$G80</f>
        <v>0.491472868217054</v>
      </c>
      <c r="AI80" s="8">
        <f>(AF80)/'true value and the measurement'!$G80</f>
        <v>0.437290901672789</v>
      </c>
      <c r="AJ80" s="8">
        <f>(AG80)/'true value and the measurement'!$G80</f>
        <v>0.444308445532436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0.026233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0.026233</v>
      </c>
      <c r="S81" s="1">
        <v>0.0296699</v>
      </c>
      <c r="T81" s="1">
        <v>1</v>
      </c>
      <c r="U81" s="1">
        <v>12</v>
      </c>
      <c r="V81" s="1">
        <v>13</v>
      </c>
      <c r="W81" s="1">
        <v>0.026233</v>
      </c>
      <c r="X81" s="1">
        <v>0.029688</v>
      </c>
      <c r="Y81" s="1">
        <v>1</v>
      </c>
      <c r="Z81" s="1">
        <v>12</v>
      </c>
      <c r="AA81" s="1">
        <v>13</v>
      </c>
      <c r="AB81" s="1">
        <v>0.026233</v>
      </c>
      <c r="AC81" s="1">
        <v>0.0296222</v>
      </c>
      <c r="AD81" s="1">
        <v>1</v>
      </c>
      <c r="AE81" s="1">
        <f>ABS(S81-'true value and the measurement'!$F81)</f>
        <v>0.0025401</v>
      </c>
      <c r="AF81" s="1">
        <f>ABS(X81-'true value and the measurement'!$F81)</f>
        <v>0.002522</v>
      </c>
      <c r="AG81" s="1">
        <f>ABS(AC81-'true value and the measurement'!$F81)</f>
        <v>0.0025878</v>
      </c>
      <c r="AH81" s="8">
        <f>(AE81)/'true value and the measurement'!$G81</f>
        <v>1.10679738562092</v>
      </c>
      <c r="AI81" s="8">
        <f>(AF81)/'true value and the measurement'!$G81</f>
        <v>1.09891067538126</v>
      </c>
      <c r="AJ81" s="8">
        <f>(AG81)/'true value and the measurement'!$G81</f>
        <v>1.12758169934641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-0.001292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-0.001292</v>
      </c>
      <c r="S82" s="1">
        <v>0</v>
      </c>
      <c r="T82" s="1">
        <v>1</v>
      </c>
      <c r="U82" s="1">
        <v>9</v>
      </c>
      <c r="V82" s="1">
        <v>9</v>
      </c>
      <c r="W82" s="1">
        <v>-0.001292</v>
      </c>
      <c r="X82" s="1">
        <v>0</v>
      </c>
      <c r="Y82" s="1">
        <v>1</v>
      </c>
      <c r="Z82" s="1">
        <v>9</v>
      </c>
      <c r="AA82" s="1">
        <v>9</v>
      </c>
      <c r="AB82" s="1">
        <v>-0.001292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-0.108411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-0.108411</v>
      </c>
      <c r="S83" s="1">
        <v>-0.108869</v>
      </c>
      <c r="T83" s="1">
        <v>1</v>
      </c>
      <c r="U83" s="1">
        <v>9</v>
      </c>
      <c r="V83" s="1">
        <v>9</v>
      </c>
      <c r="W83" s="1">
        <v>-0.108411</v>
      </c>
      <c r="X83" s="1">
        <v>-0.107882</v>
      </c>
      <c r="Y83" s="1">
        <v>1</v>
      </c>
      <c r="Z83" s="1">
        <v>9</v>
      </c>
      <c r="AA83" s="1">
        <v>9</v>
      </c>
      <c r="AB83" s="1">
        <v>-0.108411</v>
      </c>
      <c r="AC83" s="1">
        <v>-0.107976</v>
      </c>
      <c r="AD83" s="1">
        <v>1</v>
      </c>
      <c r="AE83" s="1">
        <f>ABS(S83-'true value and the measurement'!$F83)</f>
        <v>0.000622000000000011</v>
      </c>
      <c r="AF83" s="1">
        <f>ABS(X83-'true value and the measurement'!$F83)</f>
        <v>0.001609</v>
      </c>
      <c r="AG83" s="1">
        <f>ABS(AC83-'true value and the measurement'!$F83)</f>
        <v>0.001515</v>
      </c>
      <c r="AH83" s="8">
        <f>(AE83)/'true value and the measurement'!$G83</f>
        <v>0.221352313167264</v>
      </c>
      <c r="AI83" s="8">
        <f>(AF83)/'true value and the measurement'!$G83</f>
        <v>0.572597864768683</v>
      </c>
      <c r="AJ83" s="8">
        <f>(AG83)/'true value and the measurement'!$G83</f>
        <v>0.53914590747331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>
        <f>E55</f>
        <v>0.158497</v>
      </c>
    </row>
  </sheetData>
  <autoFilter ref="A1:H84">
    <filterColumn colId="6">
      <colorFilter dxfId="6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1.089135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1.08913</v>
      </c>
      <c r="S2" s="1">
        <v>1.09116</v>
      </c>
      <c r="T2" s="1">
        <v>1</v>
      </c>
      <c r="U2" s="6">
        <v>1</v>
      </c>
      <c r="V2" s="1">
        <v>1</v>
      </c>
      <c r="W2" s="1">
        <v>1.08913</v>
      </c>
      <c r="X2" s="1">
        <v>1.0888</v>
      </c>
      <c r="Y2" s="1">
        <v>1</v>
      </c>
      <c r="Z2" s="6">
        <v>1</v>
      </c>
      <c r="AA2" s="1">
        <v>1</v>
      </c>
      <c r="AB2" s="1">
        <v>1.08913</v>
      </c>
      <c r="AC2" s="1">
        <v>1.08416</v>
      </c>
      <c r="AD2" s="1">
        <v>1</v>
      </c>
      <c r="AE2" s="1">
        <f>ABS(S2-'true value and the measurement'!$F2)</f>
        <v>0.00115999999999983</v>
      </c>
      <c r="AF2" s="1">
        <f>ABS(X2-'true value and the measurement'!$F2)</f>
        <v>0.00120000000000009</v>
      </c>
      <c r="AG2" s="1">
        <f>ABS(AC2-'true value and the measurement'!$F2)</f>
        <v>0.00584000000000007</v>
      </c>
      <c r="AH2" s="8">
        <f>(AE2)/'true value and the measurement'!$G2</f>
        <v>0.124103990585196</v>
      </c>
      <c r="AI2" s="8">
        <f>(AF2)/'true value and the measurement'!$G2</f>
        <v>0.128383438536438</v>
      </c>
      <c r="AJ2" s="8">
        <f>(AG2)/'true value and the measurement'!$G2</f>
        <v>0.624799400877294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1.014563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1.01456</v>
      </c>
      <c r="S3" s="1">
        <v>1.01095</v>
      </c>
      <c r="T3" s="1">
        <v>1</v>
      </c>
      <c r="U3" s="1">
        <v>2</v>
      </c>
      <c r="V3" s="1">
        <v>2</v>
      </c>
      <c r="W3" s="1">
        <v>1.01456</v>
      </c>
      <c r="X3" s="1">
        <v>1.00833</v>
      </c>
      <c r="Y3" s="1">
        <v>1</v>
      </c>
      <c r="Z3" s="1">
        <v>2</v>
      </c>
      <c r="AA3" s="1">
        <v>2</v>
      </c>
      <c r="AB3" s="1">
        <v>1.01456</v>
      </c>
      <c r="AC3" s="1">
        <v>1.00368</v>
      </c>
      <c r="AD3" s="1">
        <v>1</v>
      </c>
      <c r="AE3" s="1">
        <f>ABS(S3-'true value and the measurement'!$F3)</f>
        <v>0.000950000000000006</v>
      </c>
      <c r="AF3" s="1">
        <f>ABS(X3-'true value and the measurement'!$F3)</f>
        <v>0.00167000000000006</v>
      </c>
      <c r="AG3" s="1">
        <f>ABS(AC3-'true value and the measurement'!$F3)</f>
        <v>0.0063200000000001</v>
      </c>
      <c r="AH3" s="8">
        <f>(AE3)/'true value and the measurement'!$G3</f>
        <v>0.107795302394191</v>
      </c>
      <c r="AI3" s="8">
        <f>(AF3)/'true value and the measurement'!$G3</f>
        <v>0.189492794735057</v>
      </c>
      <c r="AJ3" s="8">
        <f>(AG3)/'true value and the measurement'!$G3</f>
        <v>0.717122432769784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1.04674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1.04674</v>
      </c>
      <c r="S4" s="1">
        <v>1.04577</v>
      </c>
      <c r="T4" s="1">
        <v>1</v>
      </c>
      <c r="U4" s="1">
        <v>3</v>
      </c>
      <c r="V4" s="1">
        <v>3</v>
      </c>
      <c r="W4" s="1">
        <v>1.04674</v>
      </c>
      <c r="X4" s="1">
        <v>1.04314</v>
      </c>
      <c r="Y4" s="1">
        <v>1</v>
      </c>
      <c r="Z4" s="1">
        <v>3</v>
      </c>
      <c r="AA4" s="1">
        <v>3</v>
      </c>
      <c r="AB4" s="1">
        <v>1.04674</v>
      </c>
      <c r="AC4" s="1">
        <v>1.03847</v>
      </c>
      <c r="AD4" s="1">
        <v>1</v>
      </c>
      <c r="AE4" s="1">
        <f>ABS(S4-'true value and the measurement'!$F4)</f>
        <v>0.000770000000000159</v>
      </c>
      <c r="AF4" s="1">
        <f>ABS(X4-'true value and the measurement'!$F4)</f>
        <v>0.00185999999999997</v>
      </c>
      <c r="AG4" s="1">
        <f>ABS(AC4-'true value and the measurement'!$F4)</f>
        <v>0.00652999999999992</v>
      </c>
      <c r="AH4" s="8">
        <f>(AE4)/'true value and the measurement'!$G4</f>
        <v>0.0851110865480446</v>
      </c>
      <c r="AI4" s="8">
        <f>(AF4)/'true value and the measurement'!$G4</f>
        <v>0.205593014258867</v>
      </c>
      <c r="AJ4" s="8">
        <f>(AG4)/'true value and the measurement'!$G4</f>
        <v>0.721786227478714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1.017728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1.01773</v>
      </c>
      <c r="S5" s="1">
        <v>1.02056</v>
      </c>
      <c r="T5" s="1">
        <v>1</v>
      </c>
      <c r="U5" s="1">
        <v>4</v>
      </c>
      <c r="V5" s="1">
        <v>4</v>
      </c>
      <c r="W5" s="1">
        <v>1.01773</v>
      </c>
      <c r="X5" s="1">
        <v>1.01813</v>
      </c>
      <c r="Y5" s="1">
        <v>1</v>
      </c>
      <c r="Z5" s="1">
        <v>4</v>
      </c>
      <c r="AA5" s="1">
        <v>4</v>
      </c>
      <c r="AB5" s="1">
        <v>1.01773</v>
      </c>
      <c r="AC5" s="1">
        <v>1.01342</v>
      </c>
      <c r="AD5" s="1">
        <v>1</v>
      </c>
      <c r="AE5" s="1">
        <f>ABS(S5-'true value and the measurement'!$F5)</f>
        <v>0.000881999999999827</v>
      </c>
      <c r="AF5" s="1">
        <f>ABS(X5-'true value and the measurement'!$F5)</f>
        <v>0.0015480000000001</v>
      </c>
      <c r="AG5" s="1">
        <f>ABS(AC5-'true value and the measurement'!$F5)</f>
        <v>0.0062580000000001</v>
      </c>
      <c r="AH5" s="8">
        <f>(AE5)/'true value and the measurement'!$G5</f>
        <v>0.0993466997071218</v>
      </c>
      <c r="AI5" s="8">
        <f>(AF5)/'true value and the measurement'!$G5</f>
        <v>0.174363595404382</v>
      </c>
      <c r="AJ5" s="8">
        <f>(AG5)/'true value and the measurement'!$G5</f>
        <v>0.704888488398299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1.0532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1.0532</v>
      </c>
      <c r="S6" s="1">
        <v>1.05839</v>
      </c>
      <c r="T6" s="1">
        <v>1</v>
      </c>
      <c r="U6" s="1">
        <v>5</v>
      </c>
      <c r="V6" s="1">
        <v>5</v>
      </c>
      <c r="W6" s="1">
        <v>1.0532</v>
      </c>
      <c r="X6" s="1">
        <v>1.05595</v>
      </c>
      <c r="Y6" s="1">
        <v>1</v>
      </c>
      <c r="Z6" s="1">
        <v>5</v>
      </c>
      <c r="AA6" s="1">
        <v>5</v>
      </c>
      <c r="AB6" s="1">
        <v>1.0532</v>
      </c>
      <c r="AC6" s="1">
        <v>1.05118</v>
      </c>
      <c r="AD6" s="1">
        <v>1</v>
      </c>
      <c r="AE6" s="1">
        <f>ABS(S6-'true value and the measurement'!$F6)</f>
        <v>0.00132500000000002</v>
      </c>
      <c r="AF6" s="1">
        <f>ABS(X6-'true value and the measurement'!$F6)</f>
        <v>0.00111499999999998</v>
      </c>
      <c r="AG6" s="1">
        <f>ABS(AC6-'true value and the measurement'!$F6)</f>
        <v>0.00588499999999992</v>
      </c>
      <c r="AH6" s="8">
        <f>(AE6)/'true value and the measurement'!$G6</f>
        <v>0.145173660567549</v>
      </c>
      <c r="AI6" s="8">
        <f>(AF6)/'true value and the measurement'!$G6</f>
        <v>0.122165004930424</v>
      </c>
      <c r="AJ6" s="8">
        <f>(AG6)/'true value and the measurement'!$G6</f>
        <v>0.644790182973586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1.01321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1.01321</v>
      </c>
      <c r="S7" s="1">
        <v>1.01802</v>
      </c>
      <c r="T7" s="1">
        <v>1</v>
      </c>
      <c r="U7" s="1">
        <v>6</v>
      </c>
      <c r="V7" s="1">
        <v>6</v>
      </c>
      <c r="W7" s="1">
        <v>1.01321</v>
      </c>
      <c r="X7" s="1">
        <v>1.01578</v>
      </c>
      <c r="Y7" s="1">
        <v>1</v>
      </c>
      <c r="Z7" s="1">
        <v>6</v>
      </c>
      <c r="AA7" s="1">
        <v>6</v>
      </c>
      <c r="AB7" s="1">
        <v>1.01321</v>
      </c>
      <c r="AC7" s="1">
        <v>1.01115</v>
      </c>
      <c r="AD7" s="1">
        <v>1</v>
      </c>
      <c r="AE7" s="1">
        <f>ABS(S7-'true value and the measurement'!$F7)</f>
        <v>0.000900999999999819</v>
      </c>
      <c r="AF7" s="1">
        <f>ABS(X7-'true value and the measurement'!$F7)</f>
        <v>0.0013390000000002</v>
      </c>
      <c r="AG7" s="1">
        <f>ABS(AC7-'true value and the measurement'!$F7)</f>
        <v>0.00596900000000011</v>
      </c>
      <c r="AH7" s="8">
        <f>(AE7)/'true value and the measurement'!$G7</f>
        <v>0.101681525787137</v>
      </c>
      <c r="AI7" s="8">
        <f>(AF7)/'true value and the measurement'!$G7</f>
        <v>0.151111612684821</v>
      </c>
      <c r="AJ7" s="8">
        <f>(AG7)/'true value and the measurement'!$G7</f>
        <v>0.67362600157997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1.05129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1.05129</v>
      </c>
      <c r="S8" s="1">
        <v>1.04453</v>
      </c>
      <c r="T8" s="1">
        <v>1</v>
      </c>
      <c r="U8" s="1">
        <v>7</v>
      </c>
      <c r="V8" s="1">
        <v>7</v>
      </c>
      <c r="W8" s="1">
        <v>1.05129</v>
      </c>
      <c r="X8" s="1">
        <v>1.04201</v>
      </c>
      <c r="Y8" s="1">
        <v>1</v>
      </c>
      <c r="Z8" s="1">
        <v>7</v>
      </c>
      <c r="AA8" s="1">
        <v>7</v>
      </c>
      <c r="AB8" s="1">
        <v>1.05129</v>
      </c>
      <c r="AC8" s="1">
        <v>1.03708</v>
      </c>
      <c r="AD8" s="1">
        <v>1</v>
      </c>
      <c r="AE8" s="1">
        <f>ABS(S8-'true value and the measurement'!$F8)</f>
        <v>0.00140999999999991</v>
      </c>
      <c r="AF8" s="1">
        <f>ABS(X8-'true value and the measurement'!$F8)</f>
        <v>0.00110999999999994</v>
      </c>
      <c r="AG8" s="1">
        <f>ABS(AC8-'true value and the measurement'!$F8)</f>
        <v>0.00604000000000005</v>
      </c>
      <c r="AH8" s="8">
        <f>(AE8)/'true value and the measurement'!$G8</f>
        <v>0.156077042284692</v>
      </c>
      <c r="AI8" s="8">
        <f>(AF8)/'true value and the measurement'!$G8</f>
        <v>0.122869160947525</v>
      </c>
      <c r="AJ8" s="8">
        <f>(AG8)/'true value and the measurement'!$G8</f>
        <v>0.668585344255042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1.054766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1.05477</v>
      </c>
      <c r="S9" s="1">
        <v>1.05419</v>
      </c>
      <c r="T9" s="1">
        <v>1</v>
      </c>
      <c r="U9" s="1">
        <v>8</v>
      </c>
      <c r="V9" s="1">
        <v>8</v>
      </c>
      <c r="W9" s="1">
        <v>1.05477</v>
      </c>
      <c r="X9" s="1">
        <v>1.05167</v>
      </c>
      <c r="Y9" s="1">
        <v>1</v>
      </c>
      <c r="Z9" s="1">
        <v>8</v>
      </c>
      <c r="AA9" s="1">
        <v>8</v>
      </c>
      <c r="AB9" s="1">
        <v>1.05477</v>
      </c>
      <c r="AC9" s="1">
        <v>1.04664</v>
      </c>
      <c r="AD9" s="1">
        <v>1</v>
      </c>
      <c r="AE9" s="1">
        <f>ABS(S9-'true value and the measurement'!$F9)</f>
        <v>0.00124799999999992</v>
      </c>
      <c r="AF9" s="1">
        <f>ABS(X9-'true value and the measurement'!$F9)</f>
        <v>0.00127199999999994</v>
      </c>
      <c r="AG9" s="1">
        <f>ABS(AC9-'true value and the measurement'!$F9)</f>
        <v>0.00630200000000003</v>
      </c>
      <c r="AH9" s="8">
        <f>(AE9)/'true value and the measurement'!$G9</f>
        <v>0.137142857142848</v>
      </c>
      <c r="AI9" s="8">
        <f>(AF9)/'true value and the measurement'!$G9</f>
        <v>0.139780219780213</v>
      </c>
      <c r="AJ9" s="8">
        <f>(AG9)/'true value and the measurement'!$G9</f>
        <v>0.692527472527476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1.036148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1.03615</v>
      </c>
      <c r="S10" s="1">
        <v>1.0477</v>
      </c>
      <c r="T10" s="1">
        <v>1</v>
      </c>
      <c r="U10" s="1">
        <v>9</v>
      </c>
      <c r="V10" s="1">
        <v>9</v>
      </c>
      <c r="W10" s="1">
        <v>1.03615</v>
      </c>
      <c r="X10" s="1">
        <v>1.0452</v>
      </c>
      <c r="Y10" s="1">
        <v>1</v>
      </c>
      <c r="Z10" s="1">
        <v>9</v>
      </c>
      <c r="AA10" s="1">
        <v>9</v>
      </c>
      <c r="AB10" s="1">
        <v>1.03615</v>
      </c>
      <c r="AC10" s="1">
        <v>1.04032</v>
      </c>
      <c r="AD10" s="1">
        <v>1</v>
      </c>
      <c r="AE10" s="1">
        <f>ABS(S10-'true value and the measurement'!$F10)</f>
        <v>0.00131900000000007</v>
      </c>
      <c r="AF10" s="1">
        <f>ABS(X10-'true value and the measurement'!$F10)</f>
        <v>0.0011810000000001</v>
      </c>
      <c r="AG10" s="1">
        <f>ABS(AC10-'true value and the measurement'!$F10)</f>
        <v>0.00606100000000009</v>
      </c>
      <c r="AH10" s="8">
        <f>(AE10)/'true value and the measurement'!$G10</f>
        <v>0.145649293286227</v>
      </c>
      <c r="AI10" s="8">
        <f>(AF10)/'true value and the measurement'!$G10</f>
        <v>0.13041077738517</v>
      </c>
      <c r="AJ10" s="8">
        <f>(AG10)/'true value and the measurement'!$G10</f>
        <v>0.669280035335699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1.059192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1.05919</v>
      </c>
      <c r="S11" s="1">
        <v>1.05758</v>
      </c>
      <c r="T11" s="1">
        <v>1</v>
      </c>
      <c r="U11" s="1">
        <v>10</v>
      </c>
      <c r="V11" s="1">
        <v>10</v>
      </c>
      <c r="W11" s="1">
        <v>1.05919</v>
      </c>
      <c r="X11" s="1">
        <v>1.0549</v>
      </c>
      <c r="Y11" s="1">
        <v>1</v>
      </c>
      <c r="Z11" s="1">
        <v>10</v>
      </c>
      <c r="AA11" s="1">
        <v>10</v>
      </c>
      <c r="AB11" s="1">
        <v>1.05919</v>
      </c>
      <c r="AC11" s="1">
        <v>1.04986</v>
      </c>
      <c r="AD11" s="1">
        <v>1</v>
      </c>
      <c r="AE11" s="1">
        <f>ABS(S11-'true value and the measurement'!$F11)</f>
        <v>0.00129599999999996</v>
      </c>
      <c r="AF11" s="1">
        <f>ABS(X11-'true value and the measurement'!$F11)</f>
        <v>0.00138400000000005</v>
      </c>
      <c r="AG11" s="1">
        <f>ABS(AC11-'true value and the measurement'!$F11)</f>
        <v>0.00642399999999999</v>
      </c>
      <c r="AH11" s="8">
        <f>(AE11)/'true value and the measurement'!$G11</f>
        <v>0.142074106555576</v>
      </c>
      <c r="AI11" s="8">
        <f>(AF11)/'true value and the measurement'!$G11</f>
        <v>0.151721113790841</v>
      </c>
      <c r="AJ11" s="8">
        <f>(AG11)/'true value and the measurement'!$G11</f>
        <v>0.704231528173645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1.079845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1.07984</v>
      </c>
      <c r="S12" s="1">
        <v>1.07114</v>
      </c>
      <c r="T12" s="1">
        <v>1</v>
      </c>
      <c r="U12" s="1">
        <v>11</v>
      </c>
      <c r="V12" s="1">
        <v>11</v>
      </c>
      <c r="W12" s="1">
        <v>1.07984</v>
      </c>
      <c r="X12" s="1">
        <v>1.06855</v>
      </c>
      <c r="Y12" s="1">
        <v>1</v>
      </c>
      <c r="Z12" s="1">
        <v>11</v>
      </c>
      <c r="AA12" s="1">
        <v>11</v>
      </c>
      <c r="AB12" s="1">
        <v>1.07984</v>
      </c>
      <c r="AC12" s="1">
        <v>1.06355</v>
      </c>
      <c r="AD12" s="1">
        <v>1</v>
      </c>
      <c r="AE12" s="1">
        <f>ABS(S12-'true value and the measurement'!$F12)</f>
        <v>0.00113999999999992</v>
      </c>
      <c r="AF12" s="1">
        <f>ABS(X12-'true value and the measurement'!$F12)</f>
        <v>0.00144999999999995</v>
      </c>
      <c r="AG12" s="1">
        <f>ABS(AC12-'true value and the measurement'!$F12)</f>
        <v>0.00645000000000007</v>
      </c>
      <c r="AH12" s="8">
        <f>(AE12)/'true value and the measurement'!$G12</f>
        <v>0.123738196027344</v>
      </c>
      <c r="AI12" s="8">
        <f>(AF12)/'true value and the measurement'!$G12</f>
        <v>0.15738630196461</v>
      </c>
      <c r="AJ12" s="8">
        <f>(AG12)/'true value and the measurement'!$G12</f>
        <v>0.700097688049502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1.050484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1.05048</v>
      </c>
      <c r="S13" s="1">
        <v>1.05031</v>
      </c>
      <c r="T13" s="1">
        <v>1</v>
      </c>
      <c r="U13" s="1">
        <v>12</v>
      </c>
      <c r="V13" s="1">
        <v>12</v>
      </c>
      <c r="W13" s="1">
        <v>1.05048</v>
      </c>
      <c r="X13" s="1">
        <v>1.04765</v>
      </c>
      <c r="Y13" s="1">
        <v>1</v>
      </c>
      <c r="Z13" s="1">
        <v>12</v>
      </c>
      <c r="AA13" s="1">
        <v>12</v>
      </c>
      <c r="AB13" s="1">
        <v>1.05048</v>
      </c>
      <c r="AC13" s="1">
        <v>1.0426</v>
      </c>
      <c r="AD13" s="1">
        <v>1</v>
      </c>
      <c r="AE13" s="1">
        <f>ABS(S13-'true value and the measurement'!$F13)</f>
        <v>0.00111800000000017</v>
      </c>
      <c r="AF13" s="1">
        <f>ABS(X13-'true value and the measurement'!$F13)</f>
        <v>0.00154199999999993</v>
      </c>
      <c r="AG13" s="1">
        <f>ABS(AC13-'true value and the measurement'!$F13)</f>
        <v>0.00659199999999993</v>
      </c>
      <c r="AH13" s="8">
        <f>(AE13)/'true value and the measurement'!$G13</f>
        <v>0.123195592286521</v>
      </c>
      <c r="AI13" s="8">
        <f>(AF13)/'true value and the measurement'!$G13</f>
        <v>0.169917355371893</v>
      </c>
      <c r="AJ13" s="8">
        <f>(AG13)/'true value and the measurement'!$G13</f>
        <v>0.726391184572995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1.024628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1.02463</v>
      </c>
      <c r="S14" s="1">
        <v>1.03044</v>
      </c>
      <c r="T14" s="1">
        <v>1</v>
      </c>
      <c r="U14" s="1">
        <v>13</v>
      </c>
      <c r="V14" s="1">
        <v>13</v>
      </c>
      <c r="W14" s="1">
        <v>1.02463</v>
      </c>
      <c r="X14" s="1">
        <v>1.0278</v>
      </c>
      <c r="Y14" s="1">
        <v>1</v>
      </c>
      <c r="Z14" s="1">
        <v>13</v>
      </c>
      <c r="AA14" s="1">
        <v>13</v>
      </c>
      <c r="AB14" s="1">
        <v>1.02463</v>
      </c>
      <c r="AC14" s="1">
        <v>1.0228</v>
      </c>
      <c r="AD14" s="1">
        <v>1</v>
      </c>
      <c r="AE14" s="1">
        <f>ABS(S14-'true value and the measurement'!$F14)</f>
        <v>0.000915999999999917</v>
      </c>
      <c r="AF14" s="1">
        <f>ABS(X14-'true value and the measurement'!$F14)</f>
        <v>0.00172400000000006</v>
      </c>
      <c r="AG14" s="1">
        <f>ABS(AC14-'true value and the measurement'!$F14)</f>
        <v>0.00672400000000017</v>
      </c>
      <c r="AH14" s="8">
        <f>(AE14)/'true value and the measurement'!$G14</f>
        <v>0.102426478810233</v>
      </c>
      <c r="AI14" s="8">
        <f>(AF14)/'true value and the measurement'!$G14</f>
        <v>0.192776473219284</v>
      </c>
      <c r="AJ14" s="8">
        <f>(AG14)/'true value and the measurement'!$G14</f>
        <v>0.751872973275207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1.061443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1.06144</v>
      </c>
      <c r="S15" s="1">
        <v>1.06108</v>
      </c>
      <c r="T15" s="1">
        <v>1</v>
      </c>
      <c r="U15" s="1">
        <v>14</v>
      </c>
      <c r="V15" s="1">
        <v>14</v>
      </c>
      <c r="W15" s="1">
        <v>1.06144</v>
      </c>
      <c r="X15" s="1">
        <v>1.05816</v>
      </c>
      <c r="Y15" s="1">
        <v>1</v>
      </c>
      <c r="Z15" s="1">
        <v>14</v>
      </c>
      <c r="AA15" s="1">
        <v>14</v>
      </c>
      <c r="AB15" s="1">
        <v>1.06144</v>
      </c>
      <c r="AC15" s="1">
        <v>1.0533</v>
      </c>
      <c r="AD15" s="1">
        <v>1</v>
      </c>
      <c r="AE15" s="1">
        <f>ABS(S15-'true value and the measurement'!$F15)</f>
        <v>0.00107999999999997</v>
      </c>
      <c r="AF15" s="1">
        <f>ABS(X15-'true value and the measurement'!$F15)</f>
        <v>0.00184000000000006</v>
      </c>
      <c r="AG15" s="1">
        <f>ABS(AC15-'true value and the measurement'!$F15)</f>
        <v>0.00670000000000015</v>
      </c>
      <c r="AH15" s="8">
        <f>(AE15)/'true value and the measurement'!$G15</f>
        <v>0.118071498852079</v>
      </c>
      <c r="AI15" s="8">
        <f>(AF15)/'true value and the measurement'!$G15</f>
        <v>0.201158849896148</v>
      </c>
      <c r="AJ15" s="8">
        <f>(AG15)/'true value and the measurement'!$G15</f>
        <v>0.732480594730529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-0.00019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-0.00019</v>
      </c>
      <c r="S16" s="1">
        <v>0.000435061</v>
      </c>
      <c r="T16" s="1">
        <v>1</v>
      </c>
      <c r="U16" s="1">
        <v>1</v>
      </c>
      <c r="V16" s="1">
        <v>1</v>
      </c>
      <c r="W16" s="1">
        <v>-0.00019</v>
      </c>
      <c r="X16" s="1">
        <v>-0.000211962</v>
      </c>
      <c r="Y16" s="1">
        <v>1</v>
      </c>
      <c r="Z16" s="1">
        <v>1</v>
      </c>
      <c r="AA16" s="1">
        <v>1</v>
      </c>
      <c r="AB16" s="1">
        <v>-0.00019</v>
      </c>
      <c r="AC16" s="1">
        <v>-0.000407163</v>
      </c>
      <c r="AD16" s="1">
        <v>1</v>
      </c>
      <c r="AE16" s="1">
        <f>ABS(S16-'true value and the measurement'!$F16)</f>
        <v>0.000435061</v>
      </c>
      <c r="AF16" s="1">
        <f>ABS(X16-'true value and the measurement'!$F16)</f>
        <v>0.000211962</v>
      </c>
      <c r="AG16" s="1">
        <f>ABS(AC16-'true value and the measurement'!$F16)</f>
        <v>0.000407163</v>
      </c>
      <c r="AH16" s="8">
        <f>(AE16)/'true value and the measurement'!$G16</f>
        <v>0.209163942307692</v>
      </c>
      <c r="AI16" s="8">
        <f>(AF16)/'true value and the measurement'!$G16</f>
        <v>0.101904807692308</v>
      </c>
      <c r="AJ16" s="8">
        <f>(AG16)/'true value and the measurement'!$G16</f>
        <v>0.195751442307692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0.203237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0.203237</v>
      </c>
      <c r="S17" s="1">
        <v>0.202978</v>
      </c>
      <c r="T17" s="1">
        <v>1</v>
      </c>
      <c r="U17" s="1">
        <v>1</v>
      </c>
      <c r="V17" s="1">
        <v>1</v>
      </c>
      <c r="W17" s="1">
        <v>0.203237</v>
      </c>
      <c r="X17" s="1">
        <v>0.20301</v>
      </c>
      <c r="Y17" s="1">
        <v>1</v>
      </c>
      <c r="Z17" s="1">
        <v>1</v>
      </c>
      <c r="AA17" s="1">
        <v>1</v>
      </c>
      <c r="AB17" s="1">
        <v>0.203237</v>
      </c>
      <c r="AC17" s="1">
        <v>0.203015</v>
      </c>
      <c r="AD17" s="1">
        <v>1</v>
      </c>
      <c r="AE17" s="1">
        <f>ABS(S17-'true value and the measurement'!$F17)</f>
        <v>0.000819000000000014</v>
      </c>
      <c r="AF17" s="1">
        <f>ABS(X17-'true value and the measurement'!$F17)</f>
        <v>0.00078700000000001</v>
      </c>
      <c r="AG17" s="1">
        <f>ABS(AC17-'true value and the measurement'!$F17)</f>
        <v>0.000782000000000005</v>
      </c>
      <c r="AH17" s="8">
        <f>(AE17)/'true value and the measurement'!$G17</f>
        <v>0.238150625181743</v>
      </c>
      <c r="AI17" s="8">
        <f>(AF17)/'true value and the measurement'!$G17</f>
        <v>0.22884559464961</v>
      </c>
      <c r="AJ17" s="8">
        <f>(AG17)/'true value and the measurement'!$G17</f>
        <v>0.227391683628963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-0.944808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-0.944808</v>
      </c>
      <c r="S18" s="1">
        <v>-0.940195</v>
      </c>
      <c r="T18" s="1">
        <v>1</v>
      </c>
      <c r="U18" s="1">
        <v>2</v>
      </c>
      <c r="V18" s="1">
        <v>2</v>
      </c>
      <c r="W18" s="1">
        <v>-0.944808</v>
      </c>
      <c r="X18" s="1">
        <v>-0.941007</v>
      </c>
      <c r="Y18" s="1">
        <v>1</v>
      </c>
      <c r="Z18" s="1">
        <v>2</v>
      </c>
      <c r="AA18" s="1">
        <v>2</v>
      </c>
      <c r="AB18" s="1">
        <v>-0.944808</v>
      </c>
      <c r="AC18" s="1">
        <v>-0.935626</v>
      </c>
      <c r="AD18" s="1">
        <v>1</v>
      </c>
      <c r="AE18" s="1">
        <f>ABS(S18-'true value and the measurement'!$F18)</f>
        <v>0.00180499999999995</v>
      </c>
      <c r="AF18" s="1">
        <f>ABS(X18-'true value and the measurement'!$F18)</f>
        <v>0.000992999999999911</v>
      </c>
      <c r="AG18" s="1">
        <f>ABS(AC18-'true value and the measurement'!$F18)</f>
        <v>0.00637399999999999</v>
      </c>
      <c r="AH18" s="8">
        <f>(AE18)/'true value and the measurement'!$G18</f>
        <v>0.215909090909084</v>
      </c>
      <c r="AI18" s="8">
        <f>(AF18)/'true value and the measurement'!$G18</f>
        <v>0.118779904306209</v>
      </c>
      <c r="AJ18" s="8">
        <f>(AG18)/'true value and the measurement'!$G18</f>
        <v>0.762440191387559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0.051066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0.051066</v>
      </c>
      <c r="S19" s="1">
        <v>0.052729</v>
      </c>
      <c r="T19" s="1">
        <v>1</v>
      </c>
      <c r="U19" s="1">
        <v>2</v>
      </c>
      <c r="V19" s="1">
        <v>2</v>
      </c>
      <c r="W19" s="1">
        <v>0.051066</v>
      </c>
      <c r="X19" s="1">
        <v>0.0522136</v>
      </c>
      <c r="Y19" s="1">
        <v>1</v>
      </c>
      <c r="Z19" s="1">
        <v>2</v>
      </c>
      <c r="AA19" s="1">
        <v>2</v>
      </c>
      <c r="AB19" s="1">
        <v>0.051066</v>
      </c>
      <c r="AC19" s="1">
        <v>0.0520196</v>
      </c>
      <c r="AD19" s="1">
        <v>1</v>
      </c>
      <c r="AE19" s="1">
        <f>ABS(S19-'true value and the measurement'!$F19)</f>
        <v>0.000187</v>
      </c>
      <c r="AF19" s="1">
        <f>ABS(X19-'true value and the measurement'!$F19)</f>
        <v>0.000702399999999999</v>
      </c>
      <c r="AG19" s="1">
        <f>ABS(AC19-'true value and the measurement'!$F19)</f>
        <v>0.000896399999999999</v>
      </c>
      <c r="AH19" s="8">
        <f>(AE19)/'true value and the measurement'!$G19</f>
        <v>0.076859843814221</v>
      </c>
      <c r="AI19" s="8">
        <f>(AF19)/'true value and the measurement'!$G19</f>
        <v>0.288697081792026</v>
      </c>
      <c r="AJ19" s="8">
        <f>(AG19)/'true value and the measurement'!$G19</f>
        <v>0.368434032059186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0.179601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0.179601</v>
      </c>
      <c r="S20" s="1">
        <v>0.180646</v>
      </c>
      <c r="T20" s="1">
        <v>1</v>
      </c>
      <c r="U20" s="1">
        <v>3</v>
      </c>
      <c r="V20" s="1">
        <v>3</v>
      </c>
      <c r="W20" s="1">
        <v>0.179601</v>
      </c>
      <c r="X20" s="1">
        <v>0.179847</v>
      </c>
      <c r="Y20" s="1">
        <v>1</v>
      </c>
      <c r="Z20" s="1">
        <v>3</v>
      </c>
      <c r="AA20" s="1">
        <v>3</v>
      </c>
      <c r="AB20" s="1">
        <v>0.179601</v>
      </c>
      <c r="AC20" s="1">
        <v>0.179626</v>
      </c>
      <c r="AD20" s="1">
        <v>1</v>
      </c>
      <c r="AE20" s="1">
        <f>ABS(S20-'true value and the measurement'!$F20)</f>
        <v>0.00235399999999999</v>
      </c>
      <c r="AF20" s="1">
        <f>ABS(X20-'true value and the measurement'!$F20)</f>
        <v>0.00315299999999999</v>
      </c>
      <c r="AG20" s="1">
        <f>ABS(AC20-'true value and the measurement'!$F20)</f>
        <v>0.00337399999999999</v>
      </c>
      <c r="AH20" s="8">
        <f>(AE20)/'true value and the measurement'!$G20</f>
        <v>0.713333333333332</v>
      </c>
      <c r="AI20" s="8">
        <f>(AF20)/'true value and the measurement'!$G20</f>
        <v>0.955454545454542</v>
      </c>
      <c r="AJ20" s="8">
        <f>(AG20)/'true value and the measurement'!$G20</f>
        <v>1.02242424242424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0.302249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0.302249</v>
      </c>
      <c r="S21" s="1">
        <v>0.307077</v>
      </c>
      <c r="T21" s="1">
        <v>1</v>
      </c>
      <c r="U21" s="1">
        <v>3</v>
      </c>
      <c r="V21" s="1">
        <v>3</v>
      </c>
      <c r="W21" s="1">
        <v>0.302249</v>
      </c>
      <c r="X21" s="1">
        <v>0.306006</v>
      </c>
      <c r="Y21" s="1">
        <v>1</v>
      </c>
      <c r="Z21" s="1">
        <v>3</v>
      </c>
      <c r="AA21" s="1">
        <v>3</v>
      </c>
      <c r="AB21" s="1">
        <v>0.302249</v>
      </c>
      <c r="AC21" s="1">
        <v>0.307122</v>
      </c>
      <c r="AD21" s="1">
        <v>1</v>
      </c>
      <c r="AE21" s="1">
        <f>ABS(S21-'true value and the measurement'!$F21)</f>
        <v>0.002411</v>
      </c>
      <c r="AF21" s="1">
        <f>ABS(X21-'true value and the measurement'!$F21)</f>
        <v>0.00348199999999999</v>
      </c>
      <c r="AG21" s="1">
        <f>ABS(AC21-'true value and the measurement'!$F21)</f>
        <v>0.00236599999999998</v>
      </c>
      <c r="AH21" s="8">
        <f>(AE21)/'true value and the measurement'!$G21</f>
        <v>0.58194545015689</v>
      </c>
      <c r="AI21" s="8">
        <f>(AF21)/'true value and the measurement'!$G21</f>
        <v>0.840453777455946</v>
      </c>
      <c r="AJ21" s="8">
        <f>(AG21)/'true value and the measurement'!$G21</f>
        <v>0.571083755732556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-0.076105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-0.076105</v>
      </c>
      <c r="S22" s="1">
        <v>-0.0723008</v>
      </c>
      <c r="T22" s="1">
        <v>1</v>
      </c>
      <c r="U22" s="1">
        <v>4</v>
      </c>
      <c r="V22" s="1">
        <v>4</v>
      </c>
      <c r="W22" s="1">
        <v>-0.076105</v>
      </c>
      <c r="X22" s="1">
        <v>-0.076105</v>
      </c>
      <c r="Y22" s="1">
        <v>1</v>
      </c>
      <c r="Z22" s="1">
        <v>4</v>
      </c>
      <c r="AA22" s="1">
        <v>4</v>
      </c>
      <c r="AB22" s="1">
        <v>-0.076105</v>
      </c>
      <c r="AC22" s="1">
        <v>-0.0761505</v>
      </c>
      <c r="AD22" s="1">
        <v>1</v>
      </c>
      <c r="AE22" s="1">
        <f>ABS(S22-'true value and the measurement'!$F22)</f>
        <v>0.0036992</v>
      </c>
      <c r="AF22" s="1">
        <f>ABS(X22-'true value and the measurement'!$F22)</f>
        <v>0.000105000000000008</v>
      </c>
      <c r="AG22" s="1">
        <f>ABS(AC22-'true value and the measurement'!$F22)</f>
        <v>0.000150499999999998</v>
      </c>
      <c r="AH22" s="8">
        <f>(AE22)/'true value and the measurement'!$G22</f>
        <v>1.4299188248937</v>
      </c>
      <c r="AI22" s="8">
        <f>(AF22)/'true value and the measurement'!$G22</f>
        <v>0.0405875531503703</v>
      </c>
      <c r="AJ22" s="8">
        <f>(AG22)/'true value and the measurement'!$G22</f>
        <v>0.0581754928488589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-0.017753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-0.017753</v>
      </c>
      <c r="S23" s="1">
        <v>-0.0185164</v>
      </c>
      <c r="T23" s="1">
        <v>1</v>
      </c>
      <c r="U23" s="1">
        <v>4</v>
      </c>
      <c r="V23" s="1">
        <v>4</v>
      </c>
      <c r="W23" s="1">
        <v>-0.017753</v>
      </c>
      <c r="X23" s="1">
        <v>-0.0177521</v>
      </c>
      <c r="Y23" s="1">
        <v>1</v>
      </c>
      <c r="Z23" s="1">
        <v>4</v>
      </c>
      <c r="AA23" s="1">
        <v>4</v>
      </c>
      <c r="AB23" s="1">
        <v>-0.017753</v>
      </c>
      <c r="AC23" s="1">
        <v>-0.0190006</v>
      </c>
      <c r="AD23" s="1">
        <v>1</v>
      </c>
      <c r="AE23" s="1">
        <f>ABS(S23-'true value and the measurement'!$F23)</f>
        <v>0.0025164</v>
      </c>
      <c r="AF23" s="1">
        <f>ABS(X23-'true value and the measurement'!$F23)</f>
        <v>0.0017521</v>
      </c>
      <c r="AG23" s="1">
        <f>ABS(AC23-'true value and the measurement'!$F23)</f>
        <v>0.0030006</v>
      </c>
      <c r="AH23" s="8">
        <f>(AE23)/'true value and the measurement'!$G23</f>
        <v>1.15061728395062</v>
      </c>
      <c r="AI23" s="8">
        <f>(AF23)/'true value and the measurement'!$G23</f>
        <v>0.801143118427069</v>
      </c>
      <c r="AJ23" s="8">
        <f>(AG23)/'true value and the measurement'!$G23</f>
        <v>1.37201646090535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0.001939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0.001939</v>
      </c>
      <c r="S24" s="1">
        <v>0.00400811</v>
      </c>
      <c r="T24" s="1">
        <v>1</v>
      </c>
      <c r="U24" s="1">
        <v>5</v>
      </c>
      <c r="V24" s="1">
        <v>5</v>
      </c>
      <c r="W24" s="1">
        <v>0.001939</v>
      </c>
      <c r="X24" s="1">
        <v>0.00193895</v>
      </c>
      <c r="Y24" s="1">
        <v>1</v>
      </c>
      <c r="Z24" s="1">
        <v>5</v>
      </c>
      <c r="AA24" s="1">
        <v>5</v>
      </c>
      <c r="AB24" s="1">
        <v>0.001939</v>
      </c>
      <c r="AC24" s="1">
        <v>0.00232174</v>
      </c>
      <c r="AD24" s="1">
        <v>1</v>
      </c>
      <c r="AE24" s="1">
        <f>ABS(S24-'true value and the measurement'!$F24)</f>
        <v>0.00400811</v>
      </c>
      <c r="AF24" s="1">
        <f>ABS(X24-'true value and the measurement'!$F24)</f>
        <v>0.00193895</v>
      </c>
      <c r="AG24" s="1">
        <f>ABS(AC24-'true value and the measurement'!$F24)</f>
        <v>0.00232174</v>
      </c>
      <c r="AH24" s="8">
        <f>(AE24)/'true value and the measurement'!$G24</f>
        <v>1.92697596153846</v>
      </c>
      <c r="AI24" s="8">
        <f>(AF24)/'true value and the measurement'!$G24</f>
        <v>0.9321875</v>
      </c>
      <c r="AJ24" s="8">
        <f>(AG24)/'true value and the measurement'!$G24</f>
        <v>1.11622115384615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0.002336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0.002336</v>
      </c>
      <c r="S25" s="7">
        <v>0.00255698</v>
      </c>
      <c r="T25" s="1">
        <v>1</v>
      </c>
      <c r="U25" s="1">
        <v>5</v>
      </c>
      <c r="V25" s="1">
        <v>5</v>
      </c>
      <c r="W25" s="1">
        <v>0.002336</v>
      </c>
      <c r="X25" s="1">
        <v>0.00233605</v>
      </c>
      <c r="Y25" s="1">
        <v>1</v>
      </c>
      <c r="Z25" s="1">
        <v>5</v>
      </c>
      <c r="AA25" s="1">
        <v>5</v>
      </c>
      <c r="AB25" s="1">
        <v>0.002336</v>
      </c>
      <c r="AC25" s="1">
        <v>0.00246515</v>
      </c>
      <c r="AD25" s="1">
        <v>1</v>
      </c>
      <c r="AE25" s="1">
        <f>ABS(S25-'true value and the measurement'!$F25)</f>
        <v>0.00255698</v>
      </c>
      <c r="AF25" s="1">
        <f>ABS(X25-'true value and the measurement'!$F25)</f>
        <v>0.00233605</v>
      </c>
      <c r="AG25" s="1">
        <f>ABS(AC25-'true value and the measurement'!$F25)</f>
        <v>0.00246515</v>
      </c>
      <c r="AH25" s="8">
        <f>(AE25)/'true value and the measurement'!$G25</f>
        <v>1.22931730769231</v>
      </c>
      <c r="AI25" s="8">
        <f>(AF25)/'true value and the measurement'!$G25</f>
        <v>1.12310096153846</v>
      </c>
      <c r="AJ25" s="8">
        <f>(AG25)/'true value and the measurement'!$G25</f>
        <v>1.18516826923077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-0.53976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-0.53976</v>
      </c>
      <c r="N26" s="1">
        <v>-0.493037</v>
      </c>
      <c r="O26" s="1">
        <f>N26-(-0.478)</f>
        <v>-0.015037</v>
      </c>
      <c r="P26" s="1">
        <v>-0.533916</v>
      </c>
      <c r="Q26" s="9">
        <f>P26+0.478</f>
        <v>-0.055916</v>
      </c>
      <c r="S26" s="1">
        <v>-0.528653</v>
      </c>
      <c r="T26" s="1">
        <v>1</v>
      </c>
      <c r="U26" s="1">
        <v>6</v>
      </c>
      <c r="V26" s="1">
        <v>6</v>
      </c>
      <c r="W26" s="1">
        <v>-0.53976</v>
      </c>
      <c r="X26" s="1">
        <v>-0.489936</v>
      </c>
      <c r="Y26" s="1">
        <v>3</v>
      </c>
      <c r="Z26" s="1">
        <v>6</v>
      </c>
      <c r="AA26" s="1">
        <v>6</v>
      </c>
      <c r="AB26" s="1">
        <v>-0.53976</v>
      </c>
      <c r="AC26" s="1">
        <v>-0.47666</v>
      </c>
      <c r="AD26" s="1">
        <v>3</v>
      </c>
      <c r="AE26" s="1">
        <f>ABS(S26-'true value and the measurement'!$F26)</f>
        <v>0.0506530000000001</v>
      </c>
      <c r="AF26" s="1">
        <f>ABS(X26-'true value and the measurement'!$F26)</f>
        <v>0.011936</v>
      </c>
      <c r="AG26" s="1">
        <f>ABS(AC26-'true value and the measurement'!$F26)</f>
        <v>0.00134000000000001</v>
      </c>
      <c r="AH26" s="8">
        <f>(AE26)/'true value and the measurement'!$G26</f>
        <v>9.61704955382572</v>
      </c>
      <c r="AI26" s="8">
        <f>(AF26)/'true value and the measurement'!$G26</f>
        <v>2.26618568445035</v>
      </c>
      <c r="AJ26" s="8">
        <f>(AG26)/'true value and the measurement'!$G26</f>
        <v>0.25441427757737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0.050973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0.050973</v>
      </c>
      <c r="N27" s="1">
        <v>0.0512516</v>
      </c>
      <c r="O27" s="1">
        <f>N27-0.039</f>
        <v>0.0122516</v>
      </c>
      <c r="P27" s="1">
        <v>0.0508733</v>
      </c>
      <c r="Q27" s="1">
        <f>P27-0.039</f>
        <v>0.0118733</v>
      </c>
      <c r="S27" s="1">
        <v>0.0515499</v>
      </c>
      <c r="T27" s="1">
        <v>1</v>
      </c>
      <c r="U27" s="1">
        <v>6</v>
      </c>
      <c r="V27" s="1">
        <v>6</v>
      </c>
      <c r="W27" s="1">
        <v>0.050973</v>
      </c>
      <c r="X27" s="1">
        <v>0.0510647</v>
      </c>
      <c r="Y27" s="1">
        <v>1</v>
      </c>
      <c r="Z27" s="1">
        <v>6</v>
      </c>
      <c r="AA27" s="1">
        <v>6</v>
      </c>
      <c r="AB27" s="1">
        <v>0.050973</v>
      </c>
      <c r="AC27" s="1">
        <v>0.0508244</v>
      </c>
      <c r="AD27" s="1">
        <v>1</v>
      </c>
      <c r="AE27" s="1">
        <f>ABS(S27-'true value and the measurement'!$F27)</f>
        <v>0.0125499</v>
      </c>
      <c r="AF27" s="1">
        <f>ABS(X27-'true value and the measurement'!$F27)</f>
        <v>0.0120647</v>
      </c>
      <c r="AG27" s="1">
        <f>ABS(AC27-'true value and the measurement'!$F27)</f>
        <v>0.0118244</v>
      </c>
      <c r="AH27" s="8">
        <f>(AE27)/'true value and the measurement'!$G27</f>
        <v>5.36320512820513</v>
      </c>
      <c r="AI27" s="8">
        <f>(AF27)/'true value and the measurement'!$G27</f>
        <v>5.1558547008547</v>
      </c>
      <c r="AJ27" s="8">
        <f>(AG27)/'true value and the measurement'!$G27</f>
        <v>5.05316239316239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-0.083388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-0.083388</v>
      </c>
      <c r="S28" s="1">
        <v>-0.083765</v>
      </c>
      <c r="T28" s="1">
        <v>1</v>
      </c>
      <c r="U28" s="1">
        <v>7</v>
      </c>
      <c r="V28" s="1">
        <v>7</v>
      </c>
      <c r="W28" s="1">
        <v>-0.083388</v>
      </c>
      <c r="X28" s="1">
        <v>-0.0838731</v>
      </c>
      <c r="Y28" s="1">
        <v>1</v>
      </c>
      <c r="Z28" s="1">
        <v>7</v>
      </c>
      <c r="AA28" s="1">
        <v>7</v>
      </c>
      <c r="AB28" s="1">
        <v>-0.083388</v>
      </c>
      <c r="AC28" s="1">
        <v>-0.0840192</v>
      </c>
      <c r="AD28" s="1">
        <v>1</v>
      </c>
      <c r="AE28" s="1">
        <f>ABS(S28-'true value and the measurement'!$F28)</f>
        <v>0.00623499999999999</v>
      </c>
      <c r="AF28" s="1">
        <f>ABS(X28-'true value and the measurement'!$F28)</f>
        <v>0.00612689999999999</v>
      </c>
      <c r="AG28" s="1">
        <f>ABS(AC28-'true value and the measurement'!$F28)</f>
        <v>0.00598079999999999</v>
      </c>
      <c r="AH28" s="8">
        <f>(AE28)/'true value and the measurement'!$G28</f>
        <v>2.32649253731343</v>
      </c>
      <c r="AI28" s="8">
        <f>(AF28)/'true value and the measurement'!$G28</f>
        <v>2.28615671641791</v>
      </c>
      <c r="AJ28" s="8">
        <f>(AG28)/'true value and the measurement'!$G28</f>
        <v>2.23164179104477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-0.059274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-0.059274</v>
      </c>
      <c r="S29" s="1">
        <v>-0.0583467</v>
      </c>
      <c r="T29" s="1">
        <v>1</v>
      </c>
      <c r="U29" s="1">
        <v>7</v>
      </c>
      <c r="V29" s="1">
        <v>7</v>
      </c>
      <c r="W29" s="1">
        <v>-0.059274</v>
      </c>
      <c r="X29" s="1">
        <v>-0.0586534</v>
      </c>
      <c r="Y29" s="1">
        <v>1</v>
      </c>
      <c r="Z29" s="1">
        <v>7</v>
      </c>
      <c r="AA29" s="1">
        <v>7</v>
      </c>
      <c r="AB29" s="1">
        <v>-0.059274</v>
      </c>
      <c r="AC29" s="1">
        <v>-0.0581239</v>
      </c>
      <c r="AD29" s="1">
        <v>1</v>
      </c>
      <c r="AE29" s="1">
        <f>ABS(S29-'true value and the measurement'!$F29)</f>
        <v>0.000346699999999998</v>
      </c>
      <c r="AF29" s="1">
        <f>ABS(X29-'true value and the measurement'!$F29)</f>
        <v>0.000653399999999998</v>
      </c>
      <c r="AG29" s="1">
        <f>ABS(AC29-'true value and the measurement'!$F29)</f>
        <v>0.000123899999999996</v>
      </c>
      <c r="AH29" s="8">
        <f>(AE29)/'true value and the measurement'!$G29</f>
        <v>0.140535062829347</v>
      </c>
      <c r="AI29" s="8">
        <f>(AF29)/'true value and the measurement'!$G29</f>
        <v>0.264856100526955</v>
      </c>
      <c r="AJ29" s="8">
        <f>(AG29)/'true value and the measurement'!$G29</f>
        <v>0.0502229428455599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-0.035635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-0.035635</v>
      </c>
      <c r="S30" s="1">
        <v>-0.0340647</v>
      </c>
      <c r="T30" s="1">
        <v>1</v>
      </c>
      <c r="U30" s="1">
        <v>8</v>
      </c>
      <c r="V30" s="1">
        <v>8</v>
      </c>
      <c r="W30" s="1">
        <v>-0.035635</v>
      </c>
      <c r="X30" s="1">
        <v>-0.035635</v>
      </c>
      <c r="Y30" s="1">
        <v>1</v>
      </c>
      <c r="Z30" s="1">
        <v>8</v>
      </c>
      <c r="AA30" s="1">
        <v>8</v>
      </c>
      <c r="AB30" s="1">
        <v>-0.035635</v>
      </c>
      <c r="AC30" s="1">
        <v>-0.0344159</v>
      </c>
      <c r="AD30" s="1">
        <v>1</v>
      </c>
      <c r="AE30" s="1">
        <f>ABS(S30-'true value and the measurement'!$F30)</f>
        <v>0.0009353</v>
      </c>
      <c r="AF30" s="1">
        <f>ABS(X30-'true value and the measurement'!$F30)</f>
        <v>0.000634999999999997</v>
      </c>
      <c r="AG30" s="1">
        <f>ABS(AC30-'true value and the measurement'!$F30)</f>
        <v>0.000584100000000004</v>
      </c>
      <c r="AH30" s="8">
        <f>(AE30)/'true value and the measurement'!$G30</f>
        <v>0.404366623432771</v>
      </c>
      <c r="AI30" s="8">
        <f>(AF30)/'true value and the measurement'!$G30</f>
        <v>0.274535235624728</v>
      </c>
      <c r="AJ30" s="8">
        <f>(AG30)/'true value and the measurement'!$G30</f>
        <v>0.252529182879379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-0.017645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-0.017645</v>
      </c>
      <c r="S31" s="1">
        <v>-0.0189044</v>
      </c>
      <c r="T31" s="1">
        <v>1</v>
      </c>
      <c r="U31" s="1">
        <v>8</v>
      </c>
      <c r="V31" s="1">
        <v>8</v>
      </c>
      <c r="W31" s="1">
        <v>-0.017645</v>
      </c>
      <c r="X31" s="1">
        <v>-0.017645</v>
      </c>
      <c r="Y31" s="1">
        <v>1</v>
      </c>
      <c r="Z31" s="1">
        <v>8</v>
      </c>
      <c r="AA31" s="1">
        <v>8</v>
      </c>
      <c r="AB31" s="1">
        <v>-0.017645</v>
      </c>
      <c r="AC31" s="1">
        <v>-0.0187909</v>
      </c>
      <c r="AD31" s="1">
        <v>1</v>
      </c>
      <c r="AE31" s="1">
        <f>ABS(S31-'true value and the measurement'!$F31)</f>
        <v>0.0009044</v>
      </c>
      <c r="AF31" s="1">
        <f>ABS(X31-'true value and the measurement'!$F31)</f>
        <v>0.000354999999999998</v>
      </c>
      <c r="AG31" s="1">
        <f>ABS(AC31-'true value and the measurement'!$F31)</f>
        <v>0.000790900000000001</v>
      </c>
      <c r="AH31" s="8">
        <f>(AE31)/'true value and the measurement'!$G31</f>
        <v>0.411090909090909</v>
      </c>
      <c r="AI31" s="8">
        <f>(AF31)/'true value and the measurement'!$G31</f>
        <v>0.161363636363635</v>
      </c>
      <c r="AJ31" s="8">
        <f>(AG31)/'true value and the measurement'!$G31</f>
        <v>0.3595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-0.299603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-0.299603</v>
      </c>
      <c r="S32" s="1">
        <v>-0.296385</v>
      </c>
      <c r="T32" s="1">
        <v>1</v>
      </c>
      <c r="U32" s="1">
        <v>9</v>
      </c>
      <c r="V32" s="1">
        <v>9</v>
      </c>
      <c r="W32" s="1">
        <v>-0.299603</v>
      </c>
      <c r="X32" s="1">
        <v>-0.298078</v>
      </c>
      <c r="Y32" s="1">
        <v>1</v>
      </c>
      <c r="Z32" s="1">
        <v>9</v>
      </c>
      <c r="AA32" s="1">
        <v>9</v>
      </c>
      <c r="AB32" s="1">
        <v>-0.299603</v>
      </c>
      <c r="AC32" s="1">
        <v>-0.297498</v>
      </c>
      <c r="AD32" s="1">
        <v>1</v>
      </c>
      <c r="AE32" s="1">
        <f>ABS(S32-'true value and the measurement'!$F32)</f>
        <v>0.00138500000000003</v>
      </c>
      <c r="AF32" s="1">
        <f>ABS(X32-'true value and the measurement'!$F32)</f>
        <v>0.00307800000000003</v>
      </c>
      <c r="AG32" s="1">
        <f>ABS(AC32-'true value and the measurement'!$F32)</f>
        <v>0.002498</v>
      </c>
      <c r="AH32" s="8">
        <f>(AE32)/'true value and the measurement'!$G32</f>
        <v>0.342228811465289</v>
      </c>
      <c r="AI32" s="8">
        <f>(AF32)/'true value and the measurement'!$G32</f>
        <v>0.760563380281696</v>
      </c>
      <c r="AJ32" s="8">
        <f>(AG32)/'true value and the measurement'!$G32</f>
        <v>0.617247343711391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-0.164199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-0.164199</v>
      </c>
      <c r="S33" s="1">
        <v>-0.163218</v>
      </c>
      <c r="T33" s="1">
        <v>1</v>
      </c>
      <c r="U33" s="1">
        <v>9</v>
      </c>
      <c r="V33" s="1">
        <v>9</v>
      </c>
      <c r="W33" s="1">
        <v>-0.164199</v>
      </c>
      <c r="X33" s="1">
        <v>-0.163125</v>
      </c>
      <c r="Y33" s="1">
        <v>1</v>
      </c>
      <c r="Z33" s="1">
        <v>9</v>
      </c>
      <c r="AA33" s="1">
        <v>9</v>
      </c>
      <c r="AB33" s="1">
        <v>-0.164199</v>
      </c>
      <c r="AC33" s="1">
        <v>-0.162378</v>
      </c>
      <c r="AD33" s="1">
        <v>1</v>
      </c>
      <c r="AE33" s="1">
        <f>ABS(S33-'true value and the measurement'!$F33)</f>
        <v>0.00278200000000001</v>
      </c>
      <c r="AF33" s="1">
        <f>ABS(X33-'true value and the measurement'!$F33)</f>
        <v>0.00287500000000002</v>
      </c>
      <c r="AG33" s="1">
        <f>ABS(AC33-'true value and the measurement'!$F33)</f>
        <v>0.00362200000000001</v>
      </c>
      <c r="AH33" s="8">
        <f>(AE33)/'true value and the measurement'!$G33</f>
        <v>0.872921242547853</v>
      </c>
      <c r="AI33" s="8">
        <f>(AF33)/'true value and the measurement'!$G33</f>
        <v>0.902102290555386</v>
      </c>
      <c r="AJ33" s="8">
        <f>(AG33)/'true value and the measurement'!$G33</f>
        <v>1.13649199874491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-0.059994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-0.059994</v>
      </c>
      <c r="S34" s="1">
        <v>-0.0599045</v>
      </c>
      <c r="T34" s="1">
        <v>1</v>
      </c>
      <c r="U34" s="1">
        <v>10</v>
      </c>
      <c r="V34" s="1">
        <v>10</v>
      </c>
      <c r="W34" s="1">
        <v>-0.059994</v>
      </c>
      <c r="X34" s="1">
        <v>-0.0604655</v>
      </c>
      <c r="Y34" s="1">
        <v>1</v>
      </c>
      <c r="Z34" s="1">
        <v>10</v>
      </c>
      <c r="AA34" s="1">
        <v>10</v>
      </c>
      <c r="AB34" s="1">
        <v>-0.059994</v>
      </c>
      <c r="AC34" s="1">
        <v>-0.0605788</v>
      </c>
      <c r="AD34" s="1">
        <v>1</v>
      </c>
      <c r="AE34" s="1">
        <f>ABS(S34-'true value and the measurement'!$F34)</f>
        <v>0.0010955</v>
      </c>
      <c r="AF34" s="1">
        <f>ABS(X34-'true value and the measurement'!$F34)</f>
        <v>0.0005345</v>
      </c>
      <c r="AG34" s="1">
        <f>ABS(AC34-'true value and the measurement'!$F34)</f>
        <v>0.000421199999999997</v>
      </c>
      <c r="AH34" s="8">
        <f>(AE34)/'true value and the measurement'!$G34</f>
        <v>0.440490550864495</v>
      </c>
      <c r="AI34" s="8">
        <f>(AF34)/'true value and the measurement'!$G34</f>
        <v>0.21491757137113</v>
      </c>
      <c r="AJ34" s="8">
        <f>(AG34)/'true value and the measurement'!$G34</f>
        <v>0.169360675512664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-0.014645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-0.014645</v>
      </c>
      <c r="S35" s="1">
        <v>-0.0151601</v>
      </c>
      <c r="T35" s="1">
        <v>1</v>
      </c>
      <c r="U35" s="1">
        <v>10</v>
      </c>
      <c r="V35" s="1">
        <v>10</v>
      </c>
      <c r="W35" s="1">
        <v>-0.014645</v>
      </c>
      <c r="X35" s="1">
        <v>-0.0151722</v>
      </c>
      <c r="Y35" s="1">
        <v>1</v>
      </c>
      <c r="Z35" s="1">
        <v>10</v>
      </c>
      <c r="AA35" s="1">
        <v>10</v>
      </c>
      <c r="AB35" s="1">
        <v>-0.014645</v>
      </c>
      <c r="AC35" s="1">
        <v>-0.015001</v>
      </c>
      <c r="AD35" s="1">
        <v>1</v>
      </c>
      <c r="AE35" s="1">
        <f>ABS(S35-'true value and the measurement'!$F35)</f>
        <v>0.000839900000000001</v>
      </c>
      <c r="AF35" s="1">
        <f>ABS(X35-'true value and the measurement'!$F35)</f>
        <v>0.0008278</v>
      </c>
      <c r="AG35" s="1">
        <f>ABS(AC35-'true value and the measurement'!$F35)</f>
        <v>0.000999</v>
      </c>
      <c r="AH35" s="8">
        <f>(AE35)/'true value and the measurement'!$G35</f>
        <v>0.384042066758117</v>
      </c>
      <c r="AI35" s="8">
        <f>(AF35)/'true value and the measurement'!$G35</f>
        <v>0.378509373571102</v>
      </c>
      <c r="AJ35" s="8">
        <f>(AG35)/'true value and the measurement'!$G35</f>
        <v>0.45679012345679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-0.10958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-0.10958</v>
      </c>
      <c r="S36" s="1">
        <v>-0.110769</v>
      </c>
      <c r="T36" s="1">
        <v>1</v>
      </c>
      <c r="U36" s="1">
        <v>11</v>
      </c>
      <c r="V36" s="1">
        <v>11</v>
      </c>
      <c r="W36" s="1">
        <v>-0.10958</v>
      </c>
      <c r="X36" s="1">
        <v>-0.111705</v>
      </c>
      <c r="Y36" s="1">
        <v>1</v>
      </c>
      <c r="Z36" s="1">
        <v>11</v>
      </c>
      <c r="AA36" s="1">
        <v>11</v>
      </c>
      <c r="AB36" s="1">
        <v>-0.10958</v>
      </c>
      <c r="AC36" s="1">
        <v>-0.111909</v>
      </c>
      <c r="AD36" s="1">
        <v>1</v>
      </c>
      <c r="AE36" s="1">
        <f>ABS(S36-'true value and the measurement'!$F36)</f>
        <v>0.001231</v>
      </c>
      <c r="AF36" s="1">
        <f>ABS(X36-'true value and the measurement'!$F36)</f>
        <v>0.000295000000000004</v>
      </c>
      <c r="AG36" s="1">
        <f>ABS(AC36-'true value and the measurement'!$F36)</f>
        <v>9.10000000000077e-5</v>
      </c>
      <c r="AH36" s="8">
        <f>(AE36)/'true value and the measurement'!$G36</f>
        <v>0.435443933498407</v>
      </c>
      <c r="AI36" s="8">
        <f>(AF36)/'true value and the measurement'!$G36</f>
        <v>0.104350902016273</v>
      </c>
      <c r="AJ36" s="8">
        <f>(AG36)/'true value and the measurement'!$G36</f>
        <v>0.0321896002829882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0.107144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0.107144</v>
      </c>
      <c r="S37" s="1">
        <v>0.10647</v>
      </c>
      <c r="T37" s="1">
        <v>1</v>
      </c>
      <c r="U37" s="1">
        <v>11</v>
      </c>
      <c r="V37" s="1">
        <v>11</v>
      </c>
      <c r="W37" s="1">
        <v>0.107144</v>
      </c>
      <c r="X37" s="1">
        <v>0.106276</v>
      </c>
      <c r="Y37" s="1">
        <v>1</v>
      </c>
      <c r="Z37" s="1">
        <v>11</v>
      </c>
      <c r="AA37" s="1">
        <v>11</v>
      </c>
      <c r="AB37" s="1">
        <v>0.107144</v>
      </c>
      <c r="AC37" s="1">
        <v>0.106706</v>
      </c>
      <c r="AD37" s="1">
        <v>1</v>
      </c>
      <c r="AE37" s="1">
        <f>ABS(S37-'true value and the measurement'!$F37)</f>
        <v>0.000581999999999999</v>
      </c>
      <c r="AF37" s="1">
        <f>ABS(X37-'true value and the measurement'!$F37)</f>
        <v>0.000387999999999999</v>
      </c>
      <c r="AG37" s="1">
        <f>ABS(AC37-'true value and the measurement'!$F37)</f>
        <v>0.000817999999999999</v>
      </c>
      <c r="AH37" s="8">
        <f>(AE37)/'true value and the measurement'!$G37</f>
        <v>0.208901651112706</v>
      </c>
      <c r="AI37" s="8">
        <f>(AF37)/'true value and the measurement'!$G37</f>
        <v>0.139267767408471</v>
      </c>
      <c r="AJ37" s="8">
        <f>(AG37)/'true value and the measurement'!$G37</f>
        <v>0.293610911701364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-0.133406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-0.133406</v>
      </c>
      <c r="S38" s="1">
        <v>-0.134286</v>
      </c>
      <c r="T38" s="1">
        <v>1</v>
      </c>
      <c r="U38" s="1">
        <v>12</v>
      </c>
      <c r="V38" s="1">
        <v>12</v>
      </c>
      <c r="W38" s="1">
        <v>-0.133406</v>
      </c>
      <c r="X38" s="1">
        <v>-0.134872</v>
      </c>
      <c r="Y38" s="1">
        <v>1</v>
      </c>
      <c r="Z38" s="1">
        <v>12</v>
      </c>
      <c r="AA38" s="1">
        <v>12</v>
      </c>
      <c r="AB38" s="1">
        <v>-0.133406</v>
      </c>
      <c r="AC38" s="1">
        <v>-0.134895</v>
      </c>
      <c r="AD38" s="1">
        <v>1</v>
      </c>
      <c r="AE38" s="1">
        <f>ABS(S38-'true value and the measurement'!$F38)</f>
        <v>0.00071400000000002</v>
      </c>
      <c r="AF38" s="1">
        <f>ABS(X38-'true value and the measurement'!$F38)</f>
        <v>0.000128000000000017</v>
      </c>
      <c r="AG38" s="1">
        <f>ABS(AC38-'true value and the measurement'!$F38)</f>
        <v>0.000105000000000022</v>
      </c>
      <c r="AH38" s="8">
        <f>(AE38)/'true value and the measurement'!$G38</f>
        <v>0.239597315436248</v>
      </c>
      <c r="AI38" s="8">
        <f>(AF38)/'true value and the measurement'!$G38</f>
        <v>0.0429530201342339</v>
      </c>
      <c r="AJ38" s="8">
        <f>(AG38)/'true value and the measurement'!$G38</f>
        <v>0.0352348993288664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-0.057721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-0.057721</v>
      </c>
      <c r="S39" s="1">
        <v>-0.0587551</v>
      </c>
      <c r="T39" s="1">
        <v>1</v>
      </c>
      <c r="U39" s="1">
        <v>12</v>
      </c>
      <c r="V39" s="1">
        <v>12</v>
      </c>
      <c r="W39" s="1">
        <v>-0.057721</v>
      </c>
      <c r="X39" s="1">
        <v>-0.0587816</v>
      </c>
      <c r="Y39" s="1">
        <v>1</v>
      </c>
      <c r="Z39" s="1">
        <v>12</v>
      </c>
      <c r="AA39" s="1">
        <v>12</v>
      </c>
      <c r="AB39" s="1">
        <v>-0.057721</v>
      </c>
      <c r="AC39" s="1">
        <v>-0.0585846</v>
      </c>
      <c r="AD39" s="1">
        <v>1</v>
      </c>
      <c r="AE39" s="1">
        <f>ABS(S39-'true value and the measurement'!$F39)</f>
        <v>0.000755099999999995</v>
      </c>
      <c r="AF39" s="1">
        <f>ABS(X39-'true value and the measurement'!$F39)</f>
        <v>0.0007816</v>
      </c>
      <c r="AG39" s="1">
        <f>ABS(AC39-'true value and the measurement'!$F39)</f>
        <v>0.000584599999999998</v>
      </c>
      <c r="AH39" s="8">
        <f>(AE39)/'true value and the measurement'!$G39</f>
        <v>0.3060802594244</v>
      </c>
      <c r="AI39" s="8">
        <f>(AF39)/'true value and the measurement'!$G39</f>
        <v>0.316822051074179</v>
      </c>
      <c r="AJ39" s="8">
        <f>(AG39)/'true value and the measurement'!$G39</f>
        <v>0.236967977300364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-0.150101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-0.150101</v>
      </c>
      <c r="S40" s="1">
        <v>-0.148987</v>
      </c>
      <c r="T40" s="1">
        <v>1</v>
      </c>
      <c r="U40" s="1">
        <v>13</v>
      </c>
      <c r="V40" s="1">
        <v>13</v>
      </c>
      <c r="W40" s="1">
        <v>-0.150101</v>
      </c>
      <c r="X40" s="1">
        <v>-0.149416</v>
      </c>
      <c r="Y40" s="1">
        <v>1</v>
      </c>
      <c r="Z40" s="1">
        <v>13</v>
      </c>
      <c r="AA40" s="1">
        <v>13</v>
      </c>
      <c r="AB40" s="1">
        <v>-0.150101</v>
      </c>
      <c r="AC40" s="1">
        <v>-0.149271</v>
      </c>
      <c r="AD40" s="1">
        <v>1</v>
      </c>
      <c r="AE40" s="1">
        <f>ABS(S40-'true value and the measurement'!$F40)</f>
        <v>1.29999999999852e-5</v>
      </c>
      <c r="AF40" s="1">
        <f>ABS(X40-'true value and the measurement'!$F40)</f>
        <v>0.000416</v>
      </c>
      <c r="AG40" s="1">
        <f>ABS(AC40-'true value and the measurement'!$F40)</f>
        <v>0.000270999999999993</v>
      </c>
      <c r="AH40" s="8">
        <f>(AE40)/'true value and the measurement'!$G40</f>
        <v>0.00423039375202904</v>
      </c>
      <c r="AI40" s="8">
        <f>(AF40)/'true value and the measurement'!$G40</f>
        <v>0.135372600065083</v>
      </c>
      <c r="AJ40" s="8">
        <f>(AG40)/'true value and the measurement'!$G40</f>
        <v>0.0881874389847034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-0.053721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-0.053721</v>
      </c>
      <c r="S41" s="1">
        <v>-0.0522334</v>
      </c>
      <c r="T41" s="1">
        <v>1</v>
      </c>
      <c r="U41" s="1">
        <v>13</v>
      </c>
      <c r="V41" s="1">
        <v>13</v>
      </c>
      <c r="W41" s="1">
        <v>-0.053721</v>
      </c>
      <c r="X41" s="1">
        <v>-0.0521919</v>
      </c>
      <c r="Y41" s="1">
        <v>1</v>
      </c>
      <c r="Z41" s="1">
        <v>13</v>
      </c>
      <c r="AA41" s="1">
        <v>13</v>
      </c>
      <c r="AB41" s="1">
        <v>-0.053721</v>
      </c>
      <c r="AC41" s="1">
        <v>-0.0519792</v>
      </c>
      <c r="AD41" s="1">
        <v>1</v>
      </c>
      <c r="AE41" s="1">
        <f>ABS(S41-'true value and the measurement'!$F41)</f>
        <v>0.0022334</v>
      </c>
      <c r="AF41" s="1">
        <f>ABS(X41-'true value and the measurement'!$F41)</f>
        <v>0.0021919</v>
      </c>
      <c r="AG41" s="1">
        <f>ABS(AC41-'true value and the measurement'!$F41)</f>
        <v>0.0019792</v>
      </c>
      <c r="AH41" s="8">
        <f>(AE41)/'true value and the measurement'!$G41</f>
        <v>0.925569830087027</v>
      </c>
      <c r="AI41" s="8">
        <f>(AF41)/'true value and the measurement'!$G41</f>
        <v>0.9083713220058</v>
      </c>
      <c r="AJ41" s="8">
        <f>(AG41)/'true value and the measurement'!$G41</f>
        <v>0.820223787815997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1.559335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1.55933</v>
      </c>
      <c r="S42" s="1">
        <v>1.59531</v>
      </c>
      <c r="T42" s="1">
        <v>1</v>
      </c>
      <c r="U42" s="1">
        <v>14</v>
      </c>
      <c r="V42" s="1">
        <v>3</v>
      </c>
      <c r="W42" s="1">
        <v>1.55933</v>
      </c>
      <c r="X42" s="1">
        <v>1.5772</v>
      </c>
      <c r="Y42" s="1">
        <v>1</v>
      </c>
      <c r="Z42" s="1">
        <v>14</v>
      </c>
      <c r="AA42" s="1">
        <v>3</v>
      </c>
      <c r="AB42" s="1">
        <v>1.55933</v>
      </c>
      <c r="AC42" s="1">
        <v>1.56287</v>
      </c>
      <c r="AD42" s="1">
        <v>1</v>
      </c>
      <c r="AE42" s="1">
        <f>ABS(S42-'true value and the measurement'!$F42)</f>
        <v>0.025768</v>
      </c>
      <c r="AF42" s="1">
        <f>ABS(X42-'true value and the measurement'!$F42)</f>
        <v>0.00765799999999994</v>
      </c>
      <c r="AG42" s="1">
        <f>ABS(AC42-'true value and the measurement'!$F42)</f>
        <v>0.00667200000000001</v>
      </c>
      <c r="AH42" s="8">
        <f>(AE42)/'true value and the measurement'!$G42</f>
        <v>2.05420918367347</v>
      </c>
      <c r="AI42" s="8">
        <f>(AF42)/'true value and the measurement'!$G42</f>
        <v>0.610491071428567</v>
      </c>
      <c r="AJ42" s="8">
        <f>(AG42)/'true value and the measurement'!$G42</f>
        <v>0.531887755102042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-0.206869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-0.206869</v>
      </c>
      <c r="S43" s="1">
        <v>-0.20465</v>
      </c>
      <c r="T43" s="1">
        <v>1</v>
      </c>
      <c r="U43" s="1">
        <v>14</v>
      </c>
      <c r="V43" s="1">
        <v>3</v>
      </c>
      <c r="W43" s="1">
        <v>-0.206869</v>
      </c>
      <c r="X43" s="1">
        <v>-0.205807</v>
      </c>
      <c r="Y43" s="1">
        <v>1</v>
      </c>
      <c r="Z43" s="1">
        <v>14</v>
      </c>
      <c r="AA43" s="1">
        <v>3</v>
      </c>
      <c r="AB43" s="1">
        <v>-0.206869</v>
      </c>
      <c r="AC43" s="1">
        <v>-0.205857</v>
      </c>
      <c r="AD43" s="1">
        <v>1</v>
      </c>
      <c r="AE43" s="1">
        <f>ABS(S43-'true value and the measurement'!$F43)</f>
        <v>0.000439999999999996</v>
      </c>
      <c r="AF43" s="1">
        <f>ABS(X43-'true value and the measurement'!$F43)</f>
        <v>0.00159699999999999</v>
      </c>
      <c r="AG43" s="1">
        <f>ABS(AC43-'true value and the measurement'!$F43)</f>
        <v>0.00164700000000001</v>
      </c>
      <c r="AH43" s="8">
        <f>(AE43)/'true value and the measurement'!$G43</f>
        <v>0.127869805289159</v>
      </c>
      <c r="AI43" s="8">
        <f>(AF43)/'true value and the measurement'!$G43</f>
        <v>0.46410927056088</v>
      </c>
      <c r="AJ43" s="8">
        <f>(AG43)/'true value and the measurement'!$G43</f>
        <v>0.478639930252836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0.731476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0.731476</v>
      </c>
      <c r="S44" s="1">
        <v>0.737614</v>
      </c>
      <c r="T44" s="1">
        <v>1</v>
      </c>
      <c r="U44" s="1">
        <v>3</v>
      </c>
      <c r="V44" s="1">
        <v>2</v>
      </c>
      <c r="W44" s="1">
        <v>0.731476</v>
      </c>
      <c r="X44" s="1">
        <v>0.733506</v>
      </c>
      <c r="Y44" s="1">
        <v>1</v>
      </c>
      <c r="Z44" s="1">
        <v>3</v>
      </c>
      <c r="AA44" s="1">
        <v>2</v>
      </c>
      <c r="AB44" s="1">
        <v>0.731476</v>
      </c>
      <c r="AC44" s="1">
        <v>0.728264</v>
      </c>
      <c r="AD44" s="1">
        <v>1</v>
      </c>
      <c r="AE44" s="1">
        <f>ABS(S44-'true value and the measurement'!$F44)</f>
        <v>0.00462300000000004</v>
      </c>
      <c r="AF44" s="1">
        <f>ABS(X44-'true value and the measurement'!$F44)</f>
        <v>0.000515000000000043</v>
      </c>
      <c r="AG44" s="1">
        <f>ABS(AC44-'true value and the measurement'!$F44)</f>
        <v>0.00472699999999993</v>
      </c>
      <c r="AH44" s="8">
        <f>(AE44)/'true value and the measurement'!$G44</f>
        <v>0.66355676761878</v>
      </c>
      <c r="AI44" s="8">
        <f>(AF44)/'true value and the measurement'!$G44</f>
        <v>0.0739199081383728</v>
      </c>
      <c r="AJ44" s="8">
        <f>(AG44)/'true value and the measurement'!$G44</f>
        <v>0.678484283048647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0.032218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0.032218</v>
      </c>
      <c r="S45" s="1">
        <v>0.0341935</v>
      </c>
      <c r="T45" s="1">
        <v>1</v>
      </c>
      <c r="U45" s="1">
        <v>3</v>
      </c>
      <c r="V45" s="1">
        <v>2</v>
      </c>
      <c r="W45" s="1">
        <v>0.032218</v>
      </c>
      <c r="X45" s="1">
        <v>0.0344313</v>
      </c>
      <c r="Y45" s="1">
        <v>1</v>
      </c>
      <c r="Z45" s="1">
        <v>3</v>
      </c>
      <c r="AA45" s="1">
        <v>2</v>
      </c>
      <c r="AB45" s="1">
        <v>0.032218</v>
      </c>
      <c r="AC45" s="1">
        <v>0.0346826</v>
      </c>
      <c r="AD45" s="1">
        <v>1</v>
      </c>
      <c r="AE45" s="1">
        <f>ABS(S45-'true value and the measurement'!$F45)</f>
        <v>0.0013485</v>
      </c>
      <c r="AF45" s="1">
        <f>ABS(X45-'true value and the measurement'!$F45)</f>
        <v>0.0011107</v>
      </c>
      <c r="AG45" s="1">
        <f>ABS(AC45-'true value and the measurement'!$F45)</f>
        <v>0.000859399999999996</v>
      </c>
      <c r="AH45" s="8">
        <f>(AE45)/'true value and the measurement'!$G45</f>
        <v>0.582002589555458</v>
      </c>
      <c r="AI45" s="8">
        <f>(AF45)/'true value and the measurement'!$G45</f>
        <v>0.479369874838152</v>
      </c>
      <c r="AJ45" s="8">
        <f>(AG45)/'true value and the measurement'!$G45</f>
        <v>0.370910660336641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0.567919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0.567919</v>
      </c>
      <c r="S46" s="1">
        <v>0.573627</v>
      </c>
      <c r="T46" s="1">
        <v>1</v>
      </c>
      <c r="U46" s="1">
        <v>3</v>
      </c>
      <c r="V46" s="1">
        <v>6</v>
      </c>
      <c r="W46" s="1">
        <v>0.567919</v>
      </c>
      <c r="X46" s="1">
        <v>0.564333</v>
      </c>
      <c r="Y46" s="1">
        <v>1</v>
      </c>
      <c r="Z46" s="1">
        <v>3</v>
      </c>
      <c r="AA46" s="1">
        <v>6</v>
      </c>
      <c r="AB46" s="1">
        <v>0.567919</v>
      </c>
      <c r="AC46" s="1">
        <v>0.558842</v>
      </c>
      <c r="AD46" s="1">
        <v>1</v>
      </c>
      <c r="AE46" s="1">
        <f>ABS(S46-'true value and the measurement'!$F46)</f>
        <v>0.01166</v>
      </c>
      <c r="AF46" s="1">
        <f>ABS(X46-'true value and the measurement'!$F46)</f>
        <v>0.00236599999999998</v>
      </c>
      <c r="AG46" s="1">
        <f>ABS(AC46-'true value and the measurement'!$F46)</f>
        <v>0.00312500000000004</v>
      </c>
      <c r="AH46" s="8">
        <f>(AE46)/'true value and the measurement'!$G46</f>
        <v>2.00137315482321</v>
      </c>
      <c r="AI46" s="8">
        <f>(AF46)/'true value and the measurement'!$G46</f>
        <v>0.406110538963265</v>
      </c>
      <c r="AJ46" s="8">
        <f>(AG46)/'true value and the measurement'!$G46</f>
        <v>0.536388602814975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-0.013035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-0.013035</v>
      </c>
      <c r="S47" s="1">
        <v>-0.0176902</v>
      </c>
      <c r="T47" s="1">
        <v>1</v>
      </c>
      <c r="U47" s="1">
        <v>3</v>
      </c>
      <c r="V47" s="1">
        <v>6</v>
      </c>
      <c r="W47" s="1">
        <v>-0.013035</v>
      </c>
      <c r="X47" s="1">
        <v>-0.0179908</v>
      </c>
      <c r="Y47" s="1">
        <v>1</v>
      </c>
      <c r="Z47" s="1">
        <v>3</v>
      </c>
      <c r="AA47" s="1">
        <v>6</v>
      </c>
      <c r="AB47" s="1">
        <v>-0.013035</v>
      </c>
      <c r="AC47" s="1">
        <v>-0.017291</v>
      </c>
      <c r="AD47" s="1">
        <v>1</v>
      </c>
      <c r="AE47" s="1">
        <f>ABS(S47-'true value and the measurement'!$F47)</f>
        <v>0.0033652</v>
      </c>
      <c r="AF47" s="1">
        <f>ABS(X47-'true value and the measurement'!$F47)</f>
        <v>0.0036658</v>
      </c>
      <c r="AG47" s="1">
        <f>ABS(AC47-'true value and the measurement'!$F47)</f>
        <v>0.002966</v>
      </c>
      <c r="AH47" s="8">
        <f>(AE47)/'true value and the measurement'!$G47</f>
        <v>1.54650735294118</v>
      </c>
      <c r="AI47" s="8">
        <f>(AF47)/'true value and the measurement'!$G47</f>
        <v>1.68465073529412</v>
      </c>
      <c r="AJ47" s="8">
        <f>(AG47)/'true value and the measurement'!$G47</f>
        <v>1.36305147058824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0.75389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0.75389</v>
      </c>
      <c r="S48" s="1">
        <v>0.766818</v>
      </c>
      <c r="T48" s="1">
        <v>1</v>
      </c>
      <c r="U48" s="1">
        <v>14</v>
      </c>
      <c r="V48" s="1">
        <v>4</v>
      </c>
      <c r="W48" s="1">
        <v>0.75389</v>
      </c>
      <c r="X48" s="1">
        <v>0.758144</v>
      </c>
      <c r="Y48" s="1">
        <v>1</v>
      </c>
      <c r="Z48" s="1">
        <v>14</v>
      </c>
      <c r="AA48" s="1">
        <v>4</v>
      </c>
      <c r="AB48" s="1">
        <v>0.75389</v>
      </c>
      <c r="AC48" s="1">
        <v>0.751415</v>
      </c>
      <c r="AD48" s="1">
        <v>1</v>
      </c>
      <c r="AE48" s="1">
        <f>ABS(S48-'true value and the measurement'!$F48)</f>
        <v>0.011886</v>
      </c>
      <c r="AF48" s="1">
        <f>ABS(X48-'true value and the measurement'!$F48)</f>
        <v>0.00321199999999999</v>
      </c>
      <c r="AG48" s="1">
        <f>ABS(AC48-'true value and the measurement'!$F48)</f>
        <v>0.00351699999999999</v>
      </c>
      <c r="AH48" s="8">
        <f>(AE48)/'true value and the measurement'!$G48</f>
        <v>1.67102488401518</v>
      </c>
      <c r="AI48" s="8">
        <f>(AF48)/'true value and the measurement'!$G48</f>
        <v>0.451567552368901</v>
      </c>
      <c r="AJ48" s="8">
        <f>(AG48)/'true value and the measurement'!$G48</f>
        <v>0.49444678757205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0.036507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0.036507</v>
      </c>
      <c r="S49" s="1">
        <v>0.0377807</v>
      </c>
      <c r="T49" s="1">
        <v>1</v>
      </c>
      <c r="U49" s="1">
        <v>14</v>
      </c>
      <c r="V49" s="1">
        <v>4</v>
      </c>
      <c r="W49" s="1">
        <v>0.036507</v>
      </c>
      <c r="X49" s="1">
        <v>0.0361275</v>
      </c>
      <c r="Y49" s="1">
        <v>1</v>
      </c>
      <c r="Z49" s="1">
        <v>14</v>
      </c>
      <c r="AA49" s="1">
        <v>4</v>
      </c>
      <c r="AB49" s="1">
        <v>0.036507</v>
      </c>
      <c r="AC49" s="1">
        <v>0.0359949</v>
      </c>
      <c r="AD49" s="1">
        <v>1</v>
      </c>
      <c r="AE49" s="1">
        <f>ABS(S49-'true value and the measurement'!$F49)</f>
        <v>2.23000000000029e-5</v>
      </c>
      <c r="AF49" s="1">
        <f>ABS(X49-'true value and the measurement'!$F49)</f>
        <v>0.0016755</v>
      </c>
      <c r="AG49" s="1">
        <f>ABS(AC49-'true value and the measurement'!$F49)</f>
        <v>0.0018081</v>
      </c>
      <c r="AH49" s="8">
        <f>(AE49)/'true value and the measurement'!$G49</f>
        <v>0.00956260720411787</v>
      </c>
      <c r="AI49" s="8">
        <f>(AF49)/'true value and the measurement'!$G49</f>
        <v>0.718481989708406</v>
      </c>
      <c r="AJ49" s="8">
        <f>(AG49)/'true value and the measurement'!$G49</f>
        <v>0.775343053173242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0.408104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0.408104</v>
      </c>
      <c r="S50" s="1">
        <v>0.420383</v>
      </c>
      <c r="T50" s="1">
        <v>1</v>
      </c>
      <c r="U50" s="1">
        <v>3</v>
      </c>
      <c r="V50" s="1">
        <v>4</v>
      </c>
      <c r="W50" s="1">
        <v>0.408104</v>
      </c>
      <c r="X50" s="1">
        <v>0.415616</v>
      </c>
      <c r="Y50" s="1">
        <v>1</v>
      </c>
      <c r="Z50" s="1">
        <v>3</v>
      </c>
      <c r="AA50" s="1">
        <v>4</v>
      </c>
      <c r="AB50" s="1">
        <v>0.408104</v>
      </c>
      <c r="AC50" s="1">
        <v>0.412176</v>
      </c>
      <c r="AD50" s="1">
        <v>1</v>
      </c>
      <c r="AE50" s="1">
        <f>ABS(S50-'true value and the measurement'!$F50)</f>
        <v>0.00581500000000001</v>
      </c>
      <c r="AF50" s="1">
        <f>ABS(X50-'true value and the measurement'!$F50)</f>
        <v>0.00104799999999999</v>
      </c>
      <c r="AG50" s="1">
        <f>ABS(AC50-'true value and the measurement'!$F50)</f>
        <v>0.00239200000000001</v>
      </c>
      <c r="AH50" s="8">
        <f>(AE50)/'true value and the measurement'!$G50</f>
        <v>1.20045417010735</v>
      </c>
      <c r="AI50" s="8">
        <f>(AF50)/'true value and the measurement'!$G50</f>
        <v>0.216350123864573</v>
      </c>
      <c r="AJ50" s="8">
        <f>(AG50)/'true value and the measurement'!$G50</f>
        <v>0.49380677126342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0.010536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0.010536</v>
      </c>
      <c r="S51" s="1">
        <v>0.00916095</v>
      </c>
      <c r="T51" s="1">
        <v>1</v>
      </c>
      <c r="U51" s="1">
        <v>3</v>
      </c>
      <c r="V51" s="1">
        <v>4</v>
      </c>
      <c r="W51" s="1">
        <v>0.010536</v>
      </c>
      <c r="X51" s="1">
        <v>0.00894983</v>
      </c>
      <c r="Y51" s="1">
        <v>1</v>
      </c>
      <c r="Z51" s="1">
        <v>3</v>
      </c>
      <c r="AA51" s="1">
        <v>4</v>
      </c>
      <c r="AB51" s="1">
        <v>0.010536</v>
      </c>
      <c r="AC51" s="1">
        <v>0.00970194</v>
      </c>
      <c r="AD51" s="1">
        <v>1</v>
      </c>
      <c r="AE51" s="1">
        <f>ABS(S51-'true value and the measurement'!$F51)</f>
        <v>0.00206005</v>
      </c>
      <c r="AF51" s="1">
        <f>ABS(X51-'true value and the measurement'!$F51)</f>
        <v>0.00227117</v>
      </c>
      <c r="AG51" s="1">
        <f>ABS(AC51-'true value and the measurement'!$F51)</f>
        <v>0.00151906</v>
      </c>
      <c r="AH51" s="8">
        <f>(AE51)/'true value and the measurement'!$G51</f>
        <v>0.955939675174014</v>
      </c>
      <c r="AI51" s="8">
        <f>(AF51)/'true value and the measurement'!$G51</f>
        <v>1.05390719257541</v>
      </c>
      <c r="AJ51" s="8">
        <f>(AG51)/'true value and the measurement'!$G51</f>
        <v>0.704900232018562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-0.23511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-0.23511</v>
      </c>
      <c r="S52" s="1">
        <v>-0.226103</v>
      </c>
      <c r="T52" s="1">
        <v>1</v>
      </c>
      <c r="U52" s="1">
        <v>2</v>
      </c>
      <c r="V52" s="1">
        <v>6</v>
      </c>
      <c r="W52" s="1">
        <v>-0.23511</v>
      </c>
      <c r="X52" s="1">
        <v>-0.230882</v>
      </c>
      <c r="Y52" s="1">
        <v>1</v>
      </c>
      <c r="Z52" s="1">
        <v>2</v>
      </c>
      <c r="AA52" s="1">
        <v>6</v>
      </c>
      <c r="AB52" s="1">
        <v>-0.23511</v>
      </c>
      <c r="AC52" s="1">
        <v>-0.230621</v>
      </c>
      <c r="AD52" s="1">
        <v>1</v>
      </c>
      <c r="AE52" s="1">
        <f>ABS(S52-'true value and the measurement'!$F52)</f>
        <v>0.00617699999999999</v>
      </c>
      <c r="AF52" s="1">
        <f>ABS(X52-'true value and the measurement'!$F52)</f>
        <v>0.00139799999999998</v>
      </c>
      <c r="AG52" s="1">
        <f>ABS(AC52-'true value and the measurement'!$F52)</f>
        <v>0.00165899999999999</v>
      </c>
      <c r="AH52" s="8">
        <f>(AE52)/'true value and the measurement'!$G52</f>
        <v>1.70212179663819</v>
      </c>
      <c r="AI52" s="8">
        <f>(AF52)/'true value and the measurement'!$G52</f>
        <v>0.385230090934137</v>
      </c>
      <c r="AJ52" s="8">
        <f>(AG52)/'true value and the measurement'!$G52</f>
        <v>0.457150730228711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0.033551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0.033551</v>
      </c>
      <c r="S53" s="1">
        <v>0.0341546</v>
      </c>
      <c r="T53" s="1">
        <v>1</v>
      </c>
      <c r="U53" s="1">
        <v>2</v>
      </c>
      <c r="V53" s="1">
        <v>6</v>
      </c>
      <c r="W53" s="1">
        <v>0.033551</v>
      </c>
      <c r="X53" s="1">
        <v>0.0342382</v>
      </c>
      <c r="Y53" s="1">
        <v>1</v>
      </c>
      <c r="Z53" s="1">
        <v>2</v>
      </c>
      <c r="AA53" s="1">
        <v>6</v>
      </c>
      <c r="AB53" s="1">
        <v>0.033551</v>
      </c>
      <c r="AC53" s="1">
        <v>0.0343943</v>
      </c>
      <c r="AD53" s="1">
        <v>1</v>
      </c>
      <c r="AE53" s="1">
        <f>ABS(S53-'true value and the measurement'!$F53)</f>
        <v>0.0025164</v>
      </c>
      <c r="AF53" s="1">
        <f>ABS(X53-'true value and the measurement'!$F53)</f>
        <v>0.0024328</v>
      </c>
      <c r="AG53" s="1">
        <f>ABS(AC53-'true value and the measurement'!$F53)</f>
        <v>0.0022767</v>
      </c>
      <c r="AH53" s="8">
        <f>(AE53)/'true value and the measurement'!$G53</f>
        <v>1.08278829604131</v>
      </c>
      <c r="AI53" s="8">
        <f>(AF53)/'true value and the measurement'!$G53</f>
        <v>1.04681583476764</v>
      </c>
      <c r="AJ53" s="8">
        <f>(AG53)/'true value and the measurement'!$G53</f>
        <v>0.979647160068847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-0.679344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-0.679344</v>
      </c>
      <c r="N54" s="1">
        <v>-0.623712</v>
      </c>
      <c r="O54" s="1">
        <f>N54-(-0.617584)</f>
        <v>-0.00612800000000002</v>
      </c>
      <c r="P54" s="1">
        <v>-0.648213</v>
      </c>
      <c r="Q54" s="1">
        <f>P54+0.617584</f>
        <v>-0.030629</v>
      </c>
      <c r="S54" s="1">
        <v>-0.641127</v>
      </c>
      <c r="T54" s="1">
        <v>3</v>
      </c>
      <c r="U54" s="1">
        <v>6</v>
      </c>
      <c r="V54" s="1">
        <v>4</v>
      </c>
      <c r="W54" s="1">
        <v>-0.679344</v>
      </c>
      <c r="X54" s="1">
        <v>-0.622713</v>
      </c>
      <c r="Y54" s="1">
        <v>3</v>
      </c>
      <c r="Z54" s="1">
        <v>6</v>
      </c>
      <c r="AA54" s="1">
        <v>4</v>
      </c>
      <c r="AB54" s="1">
        <v>-0.679344</v>
      </c>
      <c r="AC54" s="1">
        <v>-0.614087</v>
      </c>
      <c r="AD54" s="1">
        <v>3</v>
      </c>
      <c r="AE54" s="1">
        <f>ABS(S54-'true value and the measurement'!$F54)</f>
        <v>0.023543</v>
      </c>
      <c r="AF54" s="1">
        <f>ABS(X54-'true value and the measurement'!$F54)</f>
        <v>0.00512899999999994</v>
      </c>
      <c r="AG54" s="1">
        <f>ABS(AC54-'true value and the measurement'!$F54)</f>
        <v>0.00349699999999997</v>
      </c>
      <c r="AH54" s="8">
        <f>(AE54)/'true value and the measurement'!$G54</f>
        <v>3.79909633693722</v>
      </c>
      <c r="AI54" s="8">
        <f>(AF54)/'true value and the measurement'!$G54</f>
        <v>0.827658544456986</v>
      </c>
      <c r="AJ54" s="8">
        <f>(AG54)/'true value and the measurement'!$G54</f>
        <v>0.564305309020489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0.148265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0.148265</v>
      </c>
      <c r="N55" s="1">
        <v>0.143176</v>
      </c>
      <c r="O55" s="1">
        <f>N55-0.136292</f>
        <v>0.006884</v>
      </c>
      <c r="P55" s="1">
        <v>0.143781</v>
      </c>
      <c r="Q55" s="1">
        <f>P55-0.1362</f>
        <v>0.007581</v>
      </c>
      <c r="S55" s="1">
        <v>0.14493</v>
      </c>
      <c r="T55" s="1">
        <v>1</v>
      </c>
      <c r="U55" s="1">
        <v>6</v>
      </c>
      <c r="V55" s="1">
        <v>4</v>
      </c>
      <c r="W55" s="1">
        <v>0.148265</v>
      </c>
      <c r="X55" s="1">
        <v>0.143219</v>
      </c>
      <c r="Y55" s="1">
        <v>1</v>
      </c>
      <c r="Z55" s="1">
        <v>6</v>
      </c>
      <c r="AA55" s="1">
        <v>4</v>
      </c>
      <c r="AB55" s="1">
        <v>0.148265</v>
      </c>
      <c r="AC55" s="1">
        <v>0.142771</v>
      </c>
      <c r="AD55" s="1">
        <v>1</v>
      </c>
      <c r="AE55" s="1">
        <f>ABS(S55-'true value and the measurement'!$F55)</f>
        <v>0.00863800000000001</v>
      </c>
      <c r="AF55" s="1">
        <f>ABS(X55-'true value and the measurement'!$F55)</f>
        <v>0.00692700000000002</v>
      </c>
      <c r="AG55" s="1">
        <f>ABS(AC55-'true value and the measurement'!$F55)</f>
        <v>0.00647900000000001</v>
      </c>
      <c r="AH55" s="8">
        <f>(AE55)/'true value and the measurement'!$G55</f>
        <v>2.88992974238876</v>
      </c>
      <c r="AI55" s="8">
        <f>(AF55)/'true value and the measurement'!$G55</f>
        <v>2.3174974907996</v>
      </c>
      <c r="AJ55" s="8">
        <f>(AG55)/'true value and the measurement'!$G55</f>
        <v>2.16761458681834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0.436168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0.436168</v>
      </c>
      <c r="S56" s="1">
        <v>0.430516</v>
      </c>
      <c r="T56" s="1">
        <v>1</v>
      </c>
      <c r="U56" s="1">
        <v>4</v>
      </c>
      <c r="V56" s="1">
        <v>11</v>
      </c>
      <c r="W56" s="1">
        <v>0.436168</v>
      </c>
      <c r="X56" s="1">
        <v>0.432623</v>
      </c>
      <c r="Y56" s="1">
        <v>1</v>
      </c>
      <c r="Z56" s="1">
        <v>4</v>
      </c>
      <c r="AA56" s="1">
        <v>11</v>
      </c>
      <c r="AB56" s="1">
        <v>0.436168</v>
      </c>
      <c r="AC56" s="1">
        <v>0.431433</v>
      </c>
      <c r="AD56" s="1">
        <v>1</v>
      </c>
      <c r="AE56" s="1">
        <f>ABS(S56-'true value and the measurement'!$F56)</f>
        <v>0.00359399999999999</v>
      </c>
      <c r="AF56" s="1">
        <f>ABS(X56-'true value and the measurement'!$F56)</f>
        <v>0.00148700000000002</v>
      </c>
      <c r="AG56" s="1">
        <f>ABS(AC56-'true value and the measurement'!$F56)</f>
        <v>0.00267699999999998</v>
      </c>
      <c r="AH56" s="8">
        <f>(AE56)/'true value and the measurement'!$G56</f>
        <v>0.722557297949334</v>
      </c>
      <c r="AI56" s="8">
        <f>(AF56)/'true value and the measurement'!$G56</f>
        <v>0.298954563731406</v>
      </c>
      <c r="AJ56" s="8">
        <f>(AG56)/'true value and the measurement'!$G56</f>
        <v>0.53819863289103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0.110784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0.110784</v>
      </c>
      <c r="S57" s="1">
        <v>0.113082</v>
      </c>
      <c r="T57" s="1">
        <v>1</v>
      </c>
      <c r="U57" s="1">
        <v>4</v>
      </c>
      <c r="V57" s="1">
        <v>11</v>
      </c>
      <c r="W57" s="1">
        <v>0.110784</v>
      </c>
      <c r="X57" s="1">
        <v>0.113181</v>
      </c>
      <c r="Y57" s="1">
        <v>1</v>
      </c>
      <c r="Z57" s="1">
        <v>4</v>
      </c>
      <c r="AA57" s="1">
        <v>11</v>
      </c>
      <c r="AB57" s="1">
        <v>0.110784</v>
      </c>
      <c r="AC57" s="1">
        <v>0.112648</v>
      </c>
      <c r="AD57" s="1">
        <v>1</v>
      </c>
      <c r="AE57" s="1">
        <f>ABS(S57-'true value and the measurement'!$F57)</f>
        <v>0.001122</v>
      </c>
      <c r="AF57" s="1">
        <f>ABS(X57-'true value and the measurement'!$F57)</f>
        <v>0.001023</v>
      </c>
      <c r="AG57" s="1">
        <f>ABS(AC57-'true value and the measurement'!$F57)</f>
        <v>0.001556</v>
      </c>
      <c r="AH57" s="8">
        <f>(AE57)/'true value and the measurement'!$G57</f>
        <v>0.394931362196409</v>
      </c>
      <c r="AI57" s="8">
        <f>(AF57)/'true value and the measurement'!$G57</f>
        <v>0.360084477296725</v>
      </c>
      <c r="AJ57" s="8">
        <f>(AG57)/'true value and the measurement'!$G57</f>
        <v>0.54769447377684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0.288012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0.288012</v>
      </c>
      <c r="S58" s="1">
        <v>0.2822</v>
      </c>
      <c r="T58" s="1">
        <v>1</v>
      </c>
      <c r="U58" s="1">
        <v>6</v>
      </c>
      <c r="V58" s="1">
        <v>5</v>
      </c>
      <c r="W58" s="1">
        <v>0.288012</v>
      </c>
      <c r="X58" s="1">
        <v>0.286742</v>
      </c>
      <c r="Y58" s="1">
        <v>1</v>
      </c>
      <c r="Z58" s="1">
        <v>6</v>
      </c>
      <c r="AA58" s="1">
        <v>5</v>
      </c>
      <c r="AB58" s="1">
        <v>0.288012</v>
      </c>
      <c r="AC58" s="1">
        <v>0.286458</v>
      </c>
      <c r="AD58" s="1">
        <v>1</v>
      </c>
      <c r="AE58" s="1">
        <f>ABS(S58-'true value and the measurement'!$F58)</f>
        <v>0.00679099999999999</v>
      </c>
      <c r="AF58" s="1">
        <f>ABS(X58-'true value and the measurement'!$F58)</f>
        <v>0.002249</v>
      </c>
      <c r="AG58" s="1">
        <f>ABS(AC58-'true value and the measurement'!$F58)</f>
        <v>0.00253300000000001</v>
      </c>
      <c r="AH58" s="8">
        <f>(AE58)/'true value and the measurement'!$G58</f>
        <v>1.69478412777639</v>
      </c>
      <c r="AI58" s="8">
        <f>(AF58)/'true value and the measurement'!$G58</f>
        <v>0.561267781382581</v>
      </c>
      <c r="AJ58" s="8">
        <f>(AG58)/'true value and the measurement'!$G58</f>
        <v>0.632143748440231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-0.073001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-0.073001</v>
      </c>
      <c r="S59" s="1">
        <v>-0.0752828</v>
      </c>
      <c r="T59" s="1">
        <v>1</v>
      </c>
      <c r="U59" s="1">
        <v>6</v>
      </c>
      <c r="V59" s="1">
        <v>5</v>
      </c>
      <c r="W59" s="1">
        <v>-0.073001</v>
      </c>
      <c r="X59" s="1">
        <v>-0.0741134</v>
      </c>
      <c r="Y59" s="1">
        <v>1</v>
      </c>
      <c r="Z59" s="1">
        <v>6</v>
      </c>
      <c r="AA59" s="1">
        <v>5</v>
      </c>
      <c r="AB59" s="1">
        <v>-0.073001</v>
      </c>
      <c r="AC59" s="1">
        <v>-0.0734734</v>
      </c>
      <c r="AD59" s="1">
        <v>1</v>
      </c>
      <c r="AE59" s="1">
        <f>ABS(S59-'true value and the measurement'!$F59)</f>
        <v>0.00241179999999999</v>
      </c>
      <c r="AF59" s="1">
        <f>ABS(X59-'true value and the measurement'!$F59)</f>
        <v>0.00124239999999999</v>
      </c>
      <c r="AG59" s="1">
        <f>ABS(AC59-'true value and the measurement'!$F59)</f>
        <v>0.000602399999999989</v>
      </c>
      <c r="AH59" s="8">
        <f>(AE59)/'true value and the measurement'!$G59</f>
        <v>0.939906469212779</v>
      </c>
      <c r="AI59" s="8">
        <f>(AF59)/'true value and the measurement'!$G59</f>
        <v>0.48417770849571</v>
      </c>
      <c r="AJ59" s="8">
        <f>(AG59)/'true value and the measurement'!$G59</f>
        <v>0.234762275915818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0.001009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1">
        <v>0.001009</v>
      </c>
      <c r="S60" s="1">
        <v>-0.000435061</v>
      </c>
      <c r="T60" s="1">
        <v>1</v>
      </c>
      <c r="U60" s="1">
        <v>5</v>
      </c>
      <c r="V60" s="1">
        <v>1</v>
      </c>
      <c r="W60" s="1">
        <v>0.001009</v>
      </c>
      <c r="X60" s="1">
        <v>0.000211962</v>
      </c>
      <c r="Y60" s="1">
        <v>1</v>
      </c>
      <c r="Z60" s="1">
        <v>5</v>
      </c>
      <c r="AA60" s="1">
        <v>1</v>
      </c>
      <c r="AB60" s="1">
        <v>0.001009</v>
      </c>
      <c r="AC60" s="1">
        <v>0.000407163</v>
      </c>
      <c r="AD60" s="1">
        <v>1</v>
      </c>
      <c r="AE60" s="1">
        <f>ABS(S60-'true value and the measurement'!$F60)</f>
        <v>0.000435061</v>
      </c>
      <c r="AF60" s="1">
        <f>ABS(X60-'true value and the measurement'!$F60)</f>
        <v>0.000211962</v>
      </c>
      <c r="AG60" s="1">
        <f>ABS(AC60-'true value and the measurement'!$F60)</f>
        <v>0.000407163</v>
      </c>
      <c r="AH60" s="8">
        <f>(AE60)/'true value and the measurement'!$G60</f>
        <v>0.209163942307692</v>
      </c>
      <c r="AI60" s="8">
        <f>(AF60)/'true value and the measurement'!$G60</f>
        <v>0.101904807692308</v>
      </c>
      <c r="AJ60" s="8">
        <f>(AG60)/'true value and the measurement'!$G60</f>
        <v>0.195751442307692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-0.196068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-0.196068</v>
      </c>
      <c r="S61" s="1">
        <v>-0.196883</v>
      </c>
      <c r="T61" s="1">
        <v>1</v>
      </c>
      <c r="U61" s="1">
        <v>5</v>
      </c>
      <c r="V61" s="1">
        <v>1</v>
      </c>
      <c r="W61" s="1">
        <v>-0.196068</v>
      </c>
      <c r="X61" s="1">
        <v>-0.196887</v>
      </c>
      <c r="Y61" s="1">
        <v>1</v>
      </c>
      <c r="Z61" s="1">
        <v>5</v>
      </c>
      <c r="AA61" s="1">
        <v>1</v>
      </c>
      <c r="AB61" s="1">
        <v>-0.196068</v>
      </c>
      <c r="AC61" s="1">
        <v>-0.196838</v>
      </c>
      <c r="AD61" s="1">
        <v>1</v>
      </c>
      <c r="AE61" s="1">
        <f>ABS(S61-'true value and the measurement'!$F61)</f>
        <v>0.000757000000000008</v>
      </c>
      <c r="AF61" s="1">
        <f>ABS(X61-'true value and the measurement'!$F61)</f>
        <v>0.000753000000000004</v>
      </c>
      <c r="AG61" s="1">
        <f>ABS(AC61-'true value and the measurement'!$F61)</f>
        <v>0.000801999999999997</v>
      </c>
      <c r="AH61" s="8">
        <f>(AE61)/'true value and the measurement'!$G61</f>
        <v>0.222778104767513</v>
      </c>
      <c r="AI61" s="8">
        <f>(AF61)/'true value and the measurement'!$G61</f>
        <v>0.221600941730431</v>
      </c>
      <c r="AJ61" s="8">
        <f>(AG61)/'true value and the measurement'!$G61</f>
        <v>0.236021188934667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0.157743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0.157743</v>
      </c>
      <c r="S62" s="1">
        <v>0.156785</v>
      </c>
      <c r="T62" s="1">
        <v>1</v>
      </c>
      <c r="U62" s="1">
        <v>6</v>
      </c>
      <c r="V62" s="1">
        <v>9</v>
      </c>
      <c r="W62" s="1">
        <v>0.157743</v>
      </c>
      <c r="X62" s="1">
        <v>0.158788</v>
      </c>
      <c r="Y62" s="1">
        <v>1</v>
      </c>
      <c r="Z62" s="1">
        <v>6</v>
      </c>
      <c r="AA62" s="1">
        <v>9</v>
      </c>
      <c r="AB62" s="1">
        <v>0.157743</v>
      </c>
      <c r="AC62" s="1">
        <v>0.158646</v>
      </c>
      <c r="AD62" s="1">
        <v>1</v>
      </c>
      <c r="AE62" s="1">
        <f>ABS(S62-'true value and the measurement'!$F62)</f>
        <v>0.00294999999999998</v>
      </c>
      <c r="AF62" s="1">
        <f>ABS(X62-'true value and the measurement'!$F62)</f>
        <v>0.000946999999999976</v>
      </c>
      <c r="AG62" s="1">
        <f>ABS(AC62-'true value and the measurement'!$F62)</f>
        <v>0.00108899999999998</v>
      </c>
      <c r="AH62" s="8">
        <f>(AE62)/'true value and the measurement'!$G62</f>
        <v>0.937996820349755</v>
      </c>
      <c r="AI62" s="8">
        <f>(AF62)/'true value and the measurement'!$G62</f>
        <v>0.301112877583458</v>
      </c>
      <c r="AJ62" s="8">
        <f>(AG62)/'true value and the measurement'!$G62</f>
        <v>0.346263910969787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0.009859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0.009859</v>
      </c>
      <c r="S63" s="1">
        <v>0.0117519</v>
      </c>
      <c r="T63" s="1">
        <v>1</v>
      </c>
      <c r="U63" s="1">
        <v>6</v>
      </c>
      <c r="V63" s="1">
        <v>9</v>
      </c>
      <c r="W63" s="1">
        <v>0.009859</v>
      </c>
      <c r="X63" s="1">
        <v>0.0122651</v>
      </c>
      <c r="Y63" s="1">
        <v>1</v>
      </c>
      <c r="Z63" s="1">
        <v>6</v>
      </c>
      <c r="AA63" s="1">
        <v>9</v>
      </c>
      <c r="AB63" s="1">
        <v>0.009859</v>
      </c>
      <c r="AC63" s="1">
        <v>0.012483</v>
      </c>
      <c r="AD63" s="1">
        <v>1</v>
      </c>
      <c r="AE63" s="1">
        <f>ABS(S63-'true value and the measurement'!$F63)</f>
        <v>0.0009481</v>
      </c>
      <c r="AF63" s="1">
        <f>ABS(X63-'true value and the measurement'!$F63)</f>
        <v>0.0004349</v>
      </c>
      <c r="AG63" s="1">
        <f>ABS(AC63-'true value and the measurement'!$F63)</f>
        <v>0.000217</v>
      </c>
      <c r="AH63" s="8">
        <f>(AE63)/'true value and the measurement'!$G63</f>
        <v>0.437921478060046</v>
      </c>
      <c r="AI63" s="8">
        <f>(AF63)/'true value and the measurement'!$G63</f>
        <v>0.200877598152425</v>
      </c>
      <c r="AJ63" s="8">
        <f>(AG63)/'true value and the measurement'!$G63</f>
        <v>0.100230946882217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0.294821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0.294821</v>
      </c>
      <c r="S64" s="1">
        <v>0.286643</v>
      </c>
      <c r="T64" s="1">
        <v>1</v>
      </c>
      <c r="U64" s="1">
        <v>5</v>
      </c>
      <c r="V64" s="1">
        <v>9</v>
      </c>
      <c r="W64" s="1">
        <v>0.294821</v>
      </c>
      <c r="X64" s="1">
        <v>0.288469</v>
      </c>
      <c r="Y64" s="1">
        <v>1</v>
      </c>
      <c r="Z64" s="1">
        <v>5</v>
      </c>
      <c r="AA64" s="1">
        <v>9</v>
      </c>
      <c r="AB64" s="1">
        <v>0.294821</v>
      </c>
      <c r="AC64" s="1">
        <v>0.288372</v>
      </c>
      <c r="AD64" s="1">
        <v>1</v>
      </c>
      <c r="AE64" s="1">
        <f>ABS(S64-'true value and the measurement'!$F64)</f>
        <v>0.00234800000000002</v>
      </c>
      <c r="AF64" s="1">
        <f>ABS(X64-'true value and the measurement'!$F64)</f>
        <v>0.000522000000000022</v>
      </c>
      <c r="AG64" s="1">
        <f>ABS(AC64-'true value and the measurement'!$F64)</f>
        <v>0.000618999999999981</v>
      </c>
      <c r="AH64" s="8">
        <f>(AE64)/'true value and the measurement'!$G64</f>
        <v>0.585974544547047</v>
      </c>
      <c r="AI64" s="8">
        <f>(AF64)/'true value and the measurement'!$G64</f>
        <v>0.130272023958079</v>
      </c>
      <c r="AJ64" s="8">
        <f>(AG64)/'true value and the measurement'!$G64</f>
        <v>0.154479660593956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0.107647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0.107647</v>
      </c>
      <c r="S65" s="1">
        <v>0.106944</v>
      </c>
      <c r="T65" s="1">
        <v>1</v>
      </c>
      <c r="U65" s="1">
        <v>5</v>
      </c>
      <c r="V65" s="1">
        <v>9</v>
      </c>
      <c r="W65" s="1">
        <v>0.107647</v>
      </c>
      <c r="X65" s="1">
        <v>0.107332</v>
      </c>
      <c r="Y65" s="1">
        <v>1</v>
      </c>
      <c r="Z65" s="1">
        <v>5</v>
      </c>
      <c r="AA65" s="1">
        <v>9</v>
      </c>
      <c r="AB65" s="1">
        <v>0.107647</v>
      </c>
      <c r="AC65" s="1">
        <v>0.107942</v>
      </c>
      <c r="AD65" s="1">
        <v>1</v>
      </c>
      <c r="AE65" s="1">
        <f>ABS(S65-'true value and the measurement'!$F65)</f>
        <v>0.000130999999999992</v>
      </c>
      <c r="AF65" s="1">
        <f>ABS(X65-'true value and the measurement'!$F65)</f>
        <v>0.000518999999999992</v>
      </c>
      <c r="AG65" s="1">
        <f>ABS(AC65-'true value and the measurement'!$F65)</f>
        <v>0.00112899999999999</v>
      </c>
      <c r="AH65" s="8">
        <f>(AE65)/'true value and the measurement'!$G65</f>
        <v>0.0469197707736362</v>
      </c>
      <c r="AI65" s="8">
        <f>(AF65)/'true value and the measurement'!$G65</f>
        <v>0.185888252148994</v>
      </c>
      <c r="AJ65" s="8">
        <f>(AG65)/'true value and the measurement'!$G65</f>
        <v>0.40436962750716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0.054939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0.054939</v>
      </c>
      <c r="S66" s="1">
        <v>0.0524973</v>
      </c>
      <c r="T66" s="1">
        <v>1</v>
      </c>
      <c r="U66" s="1">
        <v>9</v>
      </c>
      <c r="V66" s="1">
        <v>7</v>
      </c>
      <c r="W66" s="1">
        <v>0.054939</v>
      </c>
      <c r="X66" s="1">
        <v>0.0538504</v>
      </c>
      <c r="Y66" s="1">
        <v>1</v>
      </c>
      <c r="Z66" s="1">
        <v>9</v>
      </c>
      <c r="AA66" s="1">
        <v>7</v>
      </c>
      <c r="AB66" s="1">
        <v>0.054939</v>
      </c>
      <c r="AC66" s="1">
        <v>0.053935</v>
      </c>
      <c r="AD66" s="1">
        <v>1</v>
      </c>
      <c r="AE66" s="1">
        <f>ABS(S66-'true value and the measurement'!$F66)</f>
        <v>0.0061447</v>
      </c>
      <c r="AF66" s="1">
        <f>ABS(X66-'true value and the measurement'!$F66)</f>
        <v>0.0047916</v>
      </c>
      <c r="AG66" s="1">
        <f>ABS(AC66-'true value and the measurement'!$F66)</f>
        <v>0.004707</v>
      </c>
      <c r="AH66" s="8">
        <f>(AE66)/'true value and the measurement'!$G66</f>
        <v>2.4867260218535</v>
      </c>
      <c r="AI66" s="8">
        <f>(AF66)/'true value and the measurement'!$G66</f>
        <v>1.93913395386483</v>
      </c>
      <c r="AJ66" s="8">
        <f>(AG66)/'true value and the measurement'!$G66</f>
        <v>1.9048968029138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0.01918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0.01918</v>
      </c>
      <c r="S67" s="1">
        <v>0.0195122</v>
      </c>
      <c r="T67" s="1">
        <v>1</v>
      </c>
      <c r="U67" s="1">
        <v>9</v>
      </c>
      <c r="V67" s="1">
        <v>7</v>
      </c>
      <c r="W67" s="1">
        <v>0.01918</v>
      </c>
      <c r="X67" s="1">
        <v>0.0193545</v>
      </c>
      <c r="Y67" s="1">
        <v>1</v>
      </c>
      <c r="Z67" s="1">
        <v>9</v>
      </c>
      <c r="AA67" s="1">
        <v>7</v>
      </c>
      <c r="AB67" s="1">
        <v>0.01918</v>
      </c>
      <c r="AC67" s="1">
        <v>0.0196789</v>
      </c>
      <c r="AD67" s="1">
        <v>1</v>
      </c>
      <c r="AE67" s="1">
        <f>ABS(S67-'true value and the measurement'!$F67)</f>
        <v>0.0011012</v>
      </c>
      <c r="AF67" s="1">
        <f>ABS(X67-'true value and the measurement'!$F67)</f>
        <v>0.0009435</v>
      </c>
      <c r="AG67" s="1">
        <f>ABS(AC67-'true value and the measurement'!$F67)</f>
        <v>0.0012679</v>
      </c>
      <c r="AH67" s="8">
        <f>(AE67)/'true value and the measurement'!$G67</f>
        <v>0.499863822060826</v>
      </c>
      <c r="AI67" s="8">
        <f>(AF67)/'true value and the measurement'!$G67</f>
        <v>0.42827961870177</v>
      </c>
      <c r="AJ67" s="8">
        <f>(AG67)/'true value and the measurement'!$G67</f>
        <v>0.575533363595097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0.061207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0.061207</v>
      </c>
      <c r="S68" s="1">
        <v>0.0662716</v>
      </c>
      <c r="T68" s="1">
        <v>1</v>
      </c>
      <c r="U68" s="1">
        <v>11</v>
      </c>
      <c r="V68" s="1">
        <v>8</v>
      </c>
      <c r="W68" s="1">
        <v>0.061207</v>
      </c>
      <c r="X68" s="1">
        <v>0.0665985</v>
      </c>
      <c r="Y68" s="1">
        <v>1</v>
      </c>
      <c r="Z68" s="1">
        <v>11</v>
      </c>
      <c r="AA68" s="1">
        <v>8</v>
      </c>
      <c r="AB68" s="1">
        <v>0.061207</v>
      </c>
      <c r="AC68" s="1">
        <v>0.0654356</v>
      </c>
      <c r="AD68" s="1">
        <v>1</v>
      </c>
      <c r="AE68" s="1">
        <f>ABS(S68-'true value and the measurement'!$F68)</f>
        <v>0.00106340000000001</v>
      </c>
      <c r="AF68" s="1">
        <f>ABS(X68-'true value and the measurement'!$F68)</f>
        <v>0.000736500000000001</v>
      </c>
      <c r="AG68" s="1">
        <f>ABS(AC68-'true value and the measurement'!$F68)</f>
        <v>0.00189940000000001</v>
      </c>
      <c r="AH68" s="8">
        <f>(AE68)/'true value and the measurement'!$G68</f>
        <v>0.4204824041123</v>
      </c>
      <c r="AI68" s="8">
        <f>(AF68)/'true value and the measurement'!$G68</f>
        <v>0.291221826809016</v>
      </c>
      <c r="AJ68" s="8">
        <f>(AG68)/'true value and the measurement'!$G68</f>
        <v>0.751047844998027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0.061315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0.061315</v>
      </c>
      <c r="S69" s="1">
        <v>0.0598036</v>
      </c>
      <c r="T69" s="1">
        <v>1</v>
      </c>
      <c r="U69" s="1">
        <v>11</v>
      </c>
      <c r="V69" s="1">
        <v>8</v>
      </c>
      <c r="W69" s="1">
        <v>0.061315</v>
      </c>
      <c r="X69" s="1">
        <v>0.0590137</v>
      </c>
      <c r="Y69" s="1">
        <v>1</v>
      </c>
      <c r="Z69" s="1">
        <v>11</v>
      </c>
      <c r="AA69" s="1">
        <v>8</v>
      </c>
      <c r="AB69" s="1">
        <v>0.061315</v>
      </c>
      <c r="AC69" s="1">
        <v>0.0592946</v>
      </c>
      <c r="AD69" s="1">
        <v>1</v>
      </c>
      <c r="AE69" s="1">
        <f>ABS(S69-'true value and the measurement'!$F69)</f>
        <v>5.95999999999999e-5</v>
      </c>
      <c r="AF69" s="1">
        <f>ABS(X69-'true value and the measurement'!$F69)</f>
        <v>0.000730299999999996</v>
      </c>
      <c r="AG69" s="1">
        <f>ABS(AC69-'true value and the measurement'!$F69)</f>
        <v>0.000449399999999996</v>
      </c>
      <c r="AH69" s="8">
        <f>(AE69)/'true value and the measurement'!$G69</f>
        <v>0.0240516545601291</v>
      </c>
      <c r="AI69" s="8">
        <f>(AF69)/'true value and the measurement'!$G69</f>
        <v>0.294713478611782</v>
      </c>
      <c r="AJ69" s="8">
        <f>(AG69)/'true value and the measurement'!$G69</f>
        <v>0.181355932203388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0.085582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0.085582</v>
      </c>
      <c r="S70" s="1">
        <v>0.0896804</v>
      </c>
      <c r="T70" s="1">
        <v>1</v>
      </c>
      <c r="U70" s="1">
        <v>11</v>
      </c>
      <c r="V70" s="1">
        <v>10</v>
      </c>
      <c r="W70" s="1">
        <v>0.085582</v>
      </c>
      <c r="X70" s="1">
        <v>0.0901345</v>
      </c>
      <c r="Y70" s="1">
        <v>1</v>
      </c>
      <c r="Z70" s="1">
        <v>11</v>
      </c>
      <c r="AA70" s="1">
        <v>10</v>
      </c>
      <c r="AB70" s="1">
        <v>0.085582</v>
      </c>
      <c r="AC70" s="1">
        <v>0.0901199</v>
      </c>
      <c r="AD70" s="1">
        <v>1</v>
      </c>
      <c r="AE70" s="1">
        <f>ABS(S70-'true value and the measurement'!$F70)</f>
        <v>0.000735600000000003</v>
      </c>
      <c r="AF70" s="1">
        <f>ABS(X70-'true value and the measurement'!$F70)</f>
        <v>0.00028149999999999</v>
      </c>
      <c r="AG70" s="1">
        <f>ABS(AC70-'true value and the measurement'!$F70)</f>
        <v>0.000296099999999994</v>
      </c>
      <c r="AH70" s="8">
        <f>(AE70)/'true value and the measurement'!$G70</f>
        <v>0.274170704435335</v>
      </c>
      <c r="AI70" s="8">
        <f>(AF70)/'true value and the measurement'!$G70</f>
        <v>0.104919865821838</v>
      </c>
      <c r="AJ70" s="8">
        <f>(AG70)/'true value and the measurement'!$G70</f>
        <v>0.110361535594481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0.022119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0.022119</v>
      </c>
      <c r="S71" s="1">
        <v>0.0228896</v>
      </c>
      <c r="T71" s="1">
        <v>1</v>
      </c>
      <c r="U71" s="1">
        <v>11</v>
      </c>
      <c r="V71" s="1">
        <v>10</v>
      </c>
      <c r="W71" s="1">
        <v>0.022119</v>
      </c>
      <c r="X71" s="1">
        <v>0.0228979</v>
      </c>
      <c r="Y71" s="1">
        <v>1</v>
      </c>
      <c r="Z71" s="1">
        <v>11</v>
      </c>
      <c r="AA71" s="1">
        <v>10</v>
      </c>
      <c r="AB71" s="1">
        <v>0.022119</v>
      </c>
      <c r="AC71" s="1">
        <v>0.0227172</v>
      </c>
      <c r="AD71" s="1">
        <v>1</v>
      </c>
      <c r="AE71" s="1">
        <f>ABS(S71-'true value and the measurement'!$F71)</f>
        <v>0.000338399999999999</v>
      </c>
      <c r="AF71" s="1">
        <f>ABS(X71-'true value and the measurement'!$F71)</f>
        <v>0.0003301</v>
      </c>
      <c r="AG71" s="1">
        <f>ABS(AC71-'true value and the measurement'!$F71)</f>
        <v>0.000510799999999999</v>
      </c>
      <c r="AH71" s="8">
        <f>(AE71)/'true value and the measurement'!$G71</f>
        <v>0.151409395973154</v>
      </c>
      <c r="AI71" s="8">
        <f>(AF71)/'true value and the measurement'!$G71</f>
        <v>0.147695749440716</v>
      </c>
      <c r="AJ71" s="8">
        <f>(AG71)/'true value and the measurement'!$G71</f>
        <v>0.228545861297539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0.165498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0.165498</v>
      </c>
      <c r="S72" s="1">
        <v>0.163795</v>
      </c>
      <c r="T72" s="1">
        <v>1</v>
      </c>
      <c r="U72" s="1">
        <v>11</v>
      </c>
      <c r="V72" s="1">
        <v>12</v>
      </c>
      <c r="W72" s="1">
        <v>0.165498</v>
      </c>
      <c r="X72" s="1">
        <v>0.164184</v>
      </c>
      <c r="Y72" s="1">
        <v>1</v>
      </c>
      <c r="Z72" s="1">
        <v>11</v>
      </c>
      <c r="AA72" s="1">
        <v>12</v>
      </c>
      <c r="AB72" s="1">
        <v>0.165498</v>
      </c>
      <c r="AC72" s="1">
        <v>0.163968</v>
      </c>
      <c r="AD72" s="1">
        <v>1</v>
      </c>
      <c r="AE72" s="1">
        <f>ABS(S72-'true value and the measurement'!$F72)</f>
        <v>0.000564000000000009</v>
      </c>
      <c r="AF72" s="1">
        <f>ABS(X72-'true value and the measurement'!$F72)</f>
        <v>0.000175000000000008</v>
      </c>
      <c r="AG72" s="1">
        <f>ABS(AC72-'true value and the measurement'!$F72)</f>
        <v>0.000391000000000002</v>
      </c>
      <c r="AH72" s="8">
        <f>(AE72)/'true value and the measurement'!$G72</f>
        <v>0.177581863979852</v>
      </c>
      <c r="AI72" s="8">
        <f>(AF72)/'true value and the measurement'!$G72</f>
        <v>0.055100755667509</v>
      </c>
      <c r="AJ72" s="8">
        <f>(AG72)/'true value and the measurement'!$G72</f>
        <v>0.123110831234258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0.090632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0.090632</v>
      </c>
      <c r="S73" s="1">
        <v>0.0889163</v>
      </c>
      <c r="T73" s="1">
        <v>1</v>
      </c>
      <c r="U73" s="1">
        <v>11</v>
      </c>
      <c r="V73" s="1">
        <v>12</v>
      </c>
      <c r="W73" s="1">
        <v>0.090632</v>
      </c>
      <c r="X73" s="1">
        <v>0.0889275</v>
      </c>
      <c r="Y73" s="1">
        <v>1</v>
      </c>
      <c r="Z73" s="1">
        <v>11</v>
      </c>
      <c r="AA73" s="1">
        <v>12</v>
      </c>
      <c r="AB73" s="1">
        <v>0.090632</v>
      </c>
      <c r="AC73" s="1">
        <v>0.0885525</v>
      </c>
      <c r="AD73" s="1">
        <v>1</v>
      </c>
      <c r="AE73" s="1">
        <f>ABS(S73-'true value and the measurement'!$F73)</f>
        <v>0.000636300000000006</v>
      </c>
      <c r="AF73" s="1">
        <f>ABS(X73-'true value and the measurement'!$F73)</f>
        <v>0.000647500000000009</v>
      </c>
      <c r="AG73" s="1">
        <f>ABS(AC73-'true value and the measurement'!$F73)</f>
        <v>0.000272500000000009</v>
      </c>
      <c r="AH73" s="8">
        <f>(AE73)/'true value and the measurement'!$G73</f>
        <v>0.238403896590486</v>
      </c>
      <c r="AI73" s="8">
        <f>(AF73)/'true value and the measurement'!$G73</f>
        <v>0.242600224803301</v>
      </c>
      <c r="AJ73" s="8">
        <f>(AG73)/'true value and the measurement'!$G73</f>
        <v>0.10209816410641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0.095785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0.095785</v>
      </c>
      <c r="S74" s="1">
        <v>0.0945464</v>
      </c>
      <c r="T74" s="1">
        <v>1</v>
      </c>
      <c r="U74" s="1">
        <v>9</v>
      </c>
      <c r="V74" s="1">
        <v>13</v>
      </c>
      <c r="W74" s="1">
        <v>0.095785</v>
      </c>
      <c r="X74" s="1">
        <v>0.0953294</v>
      </c>
      <c r="Y74" s="1">
        <v>1</v>
      </c>
      <c r="Z74" s="1">
        <v>9</v>
      </c>
      <c r="AA74" s="1">
        <v>13</v>
      </c>
      <c r="AB74" s="1">
        <v>0.095785</v>
      </c>
      <c r="AC74" s="1">
        <v>0.0955848</v>
      </c>
      <c r="AD74" s="1">
        <v>1</v>
      </c>
      <c r="AE74" s="1">
        <f>ABS(S74-'true value and the measurement'!$F74)</f>
        <v>0.000537599999999999</v>
      </c>
      <c r="AF74" s="1">
        <f>ABS(X74-'true value and the measurement'!$F74)</f>
        <v>0.000245399999999993</v>
      </c>
      <c r="AG74" s="1">
        <f>ABS(AC74-'true value and the measurement'!$F74)</f>
        <v>0.000500799999999996</v>
      </c>
      <c r="AH74" s="8">
        <f>(AE74)/'true value and the measurement'!$G74</f>
        <v>0.198084008843036</v>
      </c>
      <c r="AI74" s="8">
        <f>(AF74)/'true value and the measurement'!$G74</f>
        <v>0.0904200442151779</v>
      </c>
      <c r="AJ74" s="8">
        <f>(AG74)/'true value and the measurement'!$G74</f>
        <v>0.184524686809136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0.022652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0.022652</v>
      </c>
      <c r="S75" s="1">
        <v>0.0232737</v>
      </c>
      <c r="T75" s="1">
        <v>1</v>
      </c>
      <c r="U75" s="1">
        <v>9</v>
      </c>
      <c r="V75" s="1">
        <v>13</v>
      </c>
      <c r="W75" s="1">
        <v>0.022652</v>
      </c>
      <c r="X75" s="1">
        <v>0.0233437</v>
      </c>
      <c r="Y75" s="1">
        <v>1</v>
      </c>
      <c r="Z75" s="1">
        <v>9</v>
      </c>
      <c r="AA75" s="1">
        <v>13</v>
      </c>
      <c r="AB75" s="1">
        <v>0.022652</v>
      </c>
      <c r="AC75" s="1">
        <v>0.0233796</v>
      </c>
      <c r="AD75" s="1">
        <v>1</v>
      </c>
      <c r="AE75" s="1">
        <f>ABS(S75-'true value and the measurement'!$F75)</f>
        <v>0.0018307</v>
      </c>
      <c r="AF75" s="1">
        <f>ABS(X75-'true value and the measurement'!$F75)</f>
        <v>0.0019007</v>
      </c>
      <c r="AG75" s="1">
        <f>ABS(AC75-'true value and the measurement'!$F75)</f>
        <v>0.0019366</v>
      </c>
      <c r="AH75" s="8">
        <f>(AE75)/'true value and the measurement'!$G75</f>
        <v>0.823526765632029</v>
      </c>
      <c r="AI75" s="8">
        <f>(AF75)/'true value and the measurement'!$G75</f>
        <v>0.855015744489428</v>
      </c>
      <c r="AJ75" s="8">
        <f>(AG75)/'true value and the measurement'!$G75</f>
        <v>0.871165092217724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-0.031393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-0.031393</v>
      </c>
      <c r="S76" s="1">
        <v>-0.0313585</v>
      </c>
      <c r="T76" s="1">
        <v>1</v>
      </c>
      <c r="U76" s="1">
        <v>7</v>
      </c>
      <c r="V76" s="1">
        <v>8</v>
      </c>
      <c r="W76" s="1">
        <v>-0.031393</v>
      </c>
      <c r="X76" s="1">
        <v>-0.0301181</v>
      </c>
      <c r="Y76" s="1">
        <v>1</v>
      </c>
      <c r="Z76" s="1">
        <v>7</v>
      </c>
      <c r="AA76" s="1">
        <v>8</v>
      </c>
      <c r="AB76" s="1">
        <v>-0.031393</v>
      </c>
      <c r="AC76" s="1">
        <v>-0.0301811</v>
      </c>
      <c r="AD76" s="1">
        <v>1</v>
      </c>
      <c r="AE76" s="1">
        <f>ABS(S76-'true value and the measurement'!$F76)</f>
        <v>0.000109500000000005</v>
      </c>
      <c r="AF76" s="1">
        <f>ABS(X76-'true value and the measurement'!$F76)</f>
        <v>0.0013499</v>
      </c>
      <c r="AG76" s="1">
        <f>ABS(AC76-'true value and the measurement'!$F76)</f>
        <v>0.0012869</v>
      </c>
      <c r="AH76" s="8">
        <f>(AE76)/'true value and the measurement'!$G76</f>
        <v>0.0478165938864653</v>
      </c>
      <c r="AI76" s="8">
        <f>(AF76)/'true value and the measurement'!$G76</f>
        <v>0.589475982532753</v>
      </c>
      <c r="AJ76" s="8">
        <f>(AG76)/'true value and the measurement'!$G76</f>
        <v>0.561965065502185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-0.037122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-0.037122</v>
      </c>
      <c r="S77" s="1">
        <v>-0.0390759</v>
      </c>
      <c r="T77" s="1">
        <v>1</v>
      </c>
      <c r="U77" s="1">
        <v>7</v>
      </c>
      <c r="V77" s="1">
        <v>8</v>
      </c>
      <c r="W77" s="1">
        <v>-0.037122</v>
      </c>
      <c r="X77" s="1">
        <v>-0.0395522</v>
      </c>
      <c r="Y77" s="1">
        <v>1</v>
      </c>
      <c r="Z77" s="1">
        <v>7</v>
      </c>
      <c r="AA77" s="1">
        <v>8</v>
      </c>
      <c r="AB77" s="1">
        <v>-0.037122</v>
      </c>
      <c r="AC77" s="1">
        <v>-0.0387024</v>
      </c>
      <c r="AD77" s="1">
        <v>1</v>
      </c>
      <c r="AE77" s="1">
        <f>ABS(S77-'true value and the measurement'!$F77)</f>
        <v>0.000804100000000002</v>
      </c>
      <c r="AF77" s="1">
        <f>ABS(X77-'true value and the measurement'!$F77)</f>
        <v>0.000327799999999996</v>
      </c>
      <c r="AG77" s="1">
        <f>ABS(AC77-'true value and the measurement'!$F77)</f>
        <v>0.0011776</v>
      </c>
      <c r="AH77" s="8">
        <f>(AE77)/'true value and the measurement'!$G77</f>
        <v>0.342753623188407</v>
      </c>
      <c r="AI77" s="8">
        <f>(AF77)/'true value and the measurement'!$G77</f>
        <v>0.139727195225915</v>
      </c>
      <c r="AJ77" s="8">
        <f>(AG77)/'true value and the measurement'!$G77</f>
        <v>0.501960784313726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0.026059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0.026059</v>
      </c>
      <c r="S78" s="1">
        <v>0.0288582</v>
      </c>
      <c r="T78" s="1">
        <v>1</v>
      </c>
      <c r="U78" s="1">
        <v>10</v>
      </c>
      <c r="V78" s="1">
        <v>12</v>
      </c>
      <c r="W78" s="1">
        <v>0.026059</v>
      </c>
      <c r="X78" s="1">
        <v>0.0287381</v>
      </c>
      <c r="Y78" s="1">
        <v>1</v>
      </c>
      <c r="Z78" s="1">
        <v>10</v>
      </c>
      <c r="AA78" s="1">
        <v>12</v>
      </c>
      <c r="AB78" s="1">
        <v>0.026059</v>
      </c>
      <c r="AC78" s="1">
        <v>0.0286025</v>
      </c>
      <c r="AD78" s="1">
        <v>1</v>
      </c>
      <c r="AE78" s="1">
        <f>ABS(S78-'true value and the measurement'!$F78)</f>
        <v>0.000378200000000002</v>
      </c>
      <c r="AF78" s="1">
        <f>ABS(X78-'true value and the measurement'!$F78)</f>
        <v>0.000258100000000001</v>
      </c>
      <c r="AG78" s="1">
        <f>ABS(AC78-'true value and the measurement'!$F78)</f>
        <v>0.000122500000000001</v>
      </c>
      <c r="AH78" s="8">
        <f>(AE78)/'true value and the measurement'!$G78</f>
        <v>0.166607929515419</v>
      </c>
      <c r="AI78" s="8">
        <f>(AF78)/'true value and the measurement'!$G78</f>
        <v>0.113700440528635</v>
      </c>
      <c r="AJ78" s="8">
        <f>(AG78)/'true value and the measurement'!$G78</f>
        <v>0.0539647577092516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0.006152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0.006152</v>
      </c>
      <c r="S79" s="1">
        <v>0.00656616</v>
      </c>
      <c r="T79" s="1">
        <v>1</v>
      </c>
      <c r="U79" s="1">
        <v>10</v>
      </c>
      <c r="V79" s="1">
        <v>12</v>
      </c>
      <c r="W79" s="1">
        <v>0.006152</v>
      </c>
      <c r="X79" s="1">
        <v>0.00654553</v>
      </c>
      <c r="Y79" s="1">
        <v>1</v>
      </c>
      <c r="Z79" s="1">
        <v>10</v>
      </c>
      <c r="AA79" s="1">
        <v>12</v>
      </c>
      <c r="AB79" s="1">
        <v>0.006152</v>
      </c>
      <c r="AC79" s="1">
        <v>0.00652642</v>
      </c>
      <c r="AD79" s="1">
        <v>1</v>
      </c>
      <c r="AE79" s="1">
        <f>ABS(S79-'true value and the measurement'!$F79)</f>
        <v>0.00052416</v>
      </c>
      <c r="AF79" s="1">
        <f>ABS(X79-'true value and the measurement'!$F79)</f>
        <v>0.00050353</v>
      </c>
      <c r="AG79" s="1">
        <f>ABS(AC79-'true value and the measurement'!$F79)</f>
        <v>0.00048442</v>
      </c>
      <c r="AH79" s="8">
        <f>(AE79)/'true value and the measurement'!$G79</f>
        <v>0.247245283018868</v>
      </c>
      <c r="AI79" s="8">
        <f>(AF79)/'true value and the measurement'!$G79</f>
        <v>0.237514150943396</v>
      </c>
      <c r="AJ79" s="8">
        <f>(AG79)/'true value and the measurement'!$G79</f>
        <v>0.2285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0.054288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0.054288</v>
      </c>
      <c r="S80" s="1">
        <v>0.0561922</v>
      </c>
      <c r="T80" s="1">
        <v>1</v>
      </c>
      <c r="U80" s="1">
        <v>12</v>
      </c>
      <c r="V80" s="1">
        <v>13</v>
      </c>
      <c r="W80" s="1">
        <v>0.054288</v>
      </c>
      <c r="X80" s="1">
        <v>0.0558582</v>
      </c>
      <c r="Y80" s="1">
        <v>1</v>
      </c>
      <c r="Z80" s="1">
        <v>12</v>
      </c>
      <c r="AA80" s="1">
        <v>13</v>
      </c>
      <c r="AB80" s="1">
        <v>0.054288</v>
      </c>
      <c r="AC80" s="1">
        <v>0.0554719</v>
      </c>
      <c r="AD80" s="1">
        <v>1</v>
      </c>
      <c r="AE80" s="1">
        <f>ABS(S80-'true value and the measurement'!$F80)</f>
        <v>0.000531199999999996</v>
      </c>
      <c r="AF80" s="1">
        <f>ABS(X80-'true value and the measurement'!$F80)</f>
        <v>0.000197199999999995</v>
      </c>
      <c r="AG80" s="1">
        <f>ABS(AC80-'true value and the measurement'!$F80)</f>
        <v>0.000189100000000005</v>
      </c>
      <c r="AH80" s="8">
        <f>(AE80)/'true value and the measurement'!$G80</f>
        <v>0.216727866177069</v>
      </c>
      <c r="AI80" s="8">
        <f>(AF80)/'true value and the measurement'!$G80</f>
        <v>0.080456956344347</v>
      </c>
      <c r="AJ80" s="8">
        <f>(AG80)/'true value and the measurement'!$G80</f>
        <v>0.0771521827825396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0.030111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0.030111</v>
      </c>
      <c r="S81" s="1">
        <v>0.032627</v>
      </c>
      <c r="T81" s="1">
        <v>1</v>
      </c>
      <c r="U81" s="1">
        <v>12</v>
      </c>
      <c r="V81" s="1">
        <v>13</v>
      </c>
      <c r="W81" s="1">
        <v>0.030111</v>
      </c>
      <c r="X81" s="1">
        <v>0.0325577</v>
      </c>
      <c r="Y81" s="1">
        <v>1</v>
      </c>
      <c r="Z81" s="1">
        <v>12</v>
      </c>
      <c r="AA81" s="1">
        <v>13</v>
      </c>
      <c r="AB81" s="1">
        <v>0.030111</v>
      </c>
      <c r="AC81" s="1">
        <v>0.0323387</v>
      </c>
      <c r="AD81" s="1">
        <v>1</v>
      </c>
      <c r="AE81" s="1">
        <f>ABS(S81-'true value and the measurement'!$F81)</f>
        <v>0.000417000000000001</v>
      </c>
      <c r="AF81" s="1">
        <f>ABS(X81-'true value and the measurement'!$F81)</f>
        <v>0.000347699999999999</v>
      </c>
      <c r="AG81" s="1">
        <f>ABS(AC81-'true value and the measurement'!$F81)</f>
        <v>0.000128699999999995</v>
      </c>
      <c r="AH81" s="8">
        <f>(AE81)/'true value and the measurement'!$G81</f>
        <v>0.181699346405229</v>
      </c>
      <c r="AI81" s="8">
        <f>(AF81)/'true value and the measurement'!$G81</f>
        <v>0.151503267973856</v>
      </c>
      <c r="AJ81" s="8">
        <f>(AG81)/'true value and the measurement'!$G81</f>
        <v>0.056078431372547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0.002038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0.002038</v>
      </c>
      <c r="S82" s="1">
        <v>0</v>
      </c>
      <c r="T82" s="1">
        <v>1</v>
      </c>
      <c r="U82" s="1">
        <v>9</v>
      </c>
      <c r="V82" s="1">
        <v>9</v>
      </c>
      <c r="W82" s="1">
        <v>0.002038</v>
      </c>
      <c r="X82" s="1">
        <v>0</v>
      </c>
      <c r="Y82" s="1">
        <v>1</v>
      </c>
      <c r="Z82" s="1">
        <v>9</v>
      </c>
      <c r="AA82" s="1">
        <v>9</v>
      </c>
      <c r="AB82" s="1">
        <v>0.002038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-0.107288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-0.107288</v>
      </c>
      <c r="S83" s="1">
        <v>-0.109767</v>
      </c>
      <c r="T83" s="1">
        <v>1</v>
      </c>
      <c r="U83" s="1">
        <v>9</v>
      </c>
      <c r="V83" s="1">
        <v>9</v>
      </c>
      <c r="W83" s="1">
        <v>-0.107288</v>
      </c>
      <c r="X83" s="1">
        <v>-0.109245</v>
      </c>
      <c r="Y83" s="1">
        <v>1</v>
      </c>
      <c r="Z83" s="1">
        <v>9</v>
      </c>
      <c r="AA83" s="1">
        <v>9</v>
      </c>
      <c r="AB83" s="1">
        <v>-0.107288</v>
      </c>
      <c r="AC83" s="1">
        <v>-0.108226</v>
      </c>
      <c r="AD83" s="1">
        <v>1</v>
      </c>
      <c r="AE83" s="1">
        <f>ABS(S83-'true value and the measurement'!$F83)</f>
        <v>0.000275999999999998</v>
      </c>
      <c r="AF83" s="1">
        <f>ABS(X83-'true value and the measurement'!$F83)</f>
        <v>0.00024600000000001</v>
      </c>
      <c r="AG83" s="1">
        <f>ABS(AC83-'true value and the measurement'!$F83)</f>
        <v>0.001265</v>
      </c>
      <c r="AH83" s="8">
        <f>(AE83)/'true value and the measurement'!$G83</f>
        <v>0.0982206405693945</v>
      </c>
      <c r="AI83" s="8">
        <f>(AF83)/'true value and the measurement'!$G83</f>
        <v>0.0875444839857687</v>
      </c>
      <c r="AJ83" s="8">
        <f>(AG83)/'true value and the measurement'!$G83</f>
        <v>0.450177935943061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0.148265</v>
      </c>
    </row>
  </sheetData>
  <autoFilter ref="A1:H84">
    <filterColumn colId="6">
      <colorFilter dxfId="7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2" width="11.6283185840708" style="1" customWidth="1"/>
    <col min="33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1.080817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1.08082</v>
      </c>
      <c r="S2" s="1">
        <v>1.08816</v>
      </c>
      <c r="T2" s="1">
        <v>1</v>
      </c>
      <c r="U2" s="6">
        <v>1</v>
      </c>
      <c r="V2" s="1">
        <v>1</v>
      </c>
      <c r="W2" s="1">
        <v>1.08082</v>
      </c>
      <c r="X2" s="1">
        <v>1.08873</v>
      </c>
      <c r="Y2" s="1">
        <v>1</v>
      </c>
      <c r="Z2" s="6">
        <v>1</v>
      </c>
      <c r="AA2" s="1">
        <v>1</v>
      </c>
      <c r="AB2" s="1">
        <v>1.08082</v>
      </c>
      <c r="AC2" s="1">
        <v>1.10472</v>
      </c>
      <c r="AD2" s="1">
        <v>1</v>
      </c>
      <c r="AE2" s="1">
        <f>ABS(S2-'true value and the measurement'!$F2)</f>
        <v>0.00184000000000006</v>
      </c>
      <c r="AF2" s="1">
        <f>ABS(X2-'true value and the measurement'!$F2)</f>
        <v>0.0012700000000001</v>
      </c>
      <c r="AG2" s="1">
        <f>ABS(AC2-'true value and the measurement'!$F2)</f>
        <v>0.0147199999999998</v>
      </c>
      <c r="AH2" s="8">
        <f>(AE2)/'true value and the measurement'!$G2</f>
        <v>0.196854605755864</v>
      </c>
      <c r="AI2" s="8">
        <f>(AF2)/'true value and the measurement'!$G2</f>
        <v>0.135872472451065</v>
      </c>
      <c r="AJ2" s="8">
        <f>(AG2)/'true value and the measurement'!$G2</f>
        <v>1.57483684604684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1.012837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1.01284</v>
      </c>
      <c r="S3" s="1">
        <v>1.00811</v>
      </c>
      <c r="T3" s="1">
        <v>1</v>
      </c>
      <c r="U3" s="1">
        <v>2</v>
      </c>
      <c r="V3" s="1">
        <v>2</v>
      </c>
      <c r="W3" s="1">
        <v>1.01284</v>
      </c>
      <c r="X3" s="1">
        <v>1.00872</v>
      </c>
      <c r="Y3" s="1">
        <v>1</v>
      </c>
      <c r="Z3" s="1">
        <v>2</v>
      </c>
      <c r="AA3" s="1">
        <v>2</v>
      </c>
      <c r="AB3" s="1">
        <v>1.01284</v>
      </c>
      <c r="AC3" s="1">
        <v>1.02436</v>
      </c>
      <c r="AD3" s="1">
        <v>1</v>
      </c>
      <c r="AE3" s="1">
        <f>ABS(S3-'true value and the measurement'!$F3)</f>
        <v>0.00188999999999995</v>
      </c>
      <c r="AF3" s="1">
        <f>ABS(X3-'true value and the measurement'!$F3)</f>
        <v>0.00127999999999995</v>
      </c>
      <c r="AG3" s="1">
        <f>ABS(AC3-'true value and the measurement'!$F3)</f>
        <v>0.0143599999999999</v>
      </c>
      <c r="AH3" s="8">
        <f>(AE3)/'true value and the measurement'!$G3</f>
        <v>0.214455917394752</v>
      </c>
      <c r="AI3" s="8">
        <f>(AF3)/'true value and the measurement'!$G3</f>
        <v>0.145239986383745</v>
      </c>
      <c r="AJ3" s="8">
        <f>(AG3)/'true value and the measurement'!$G3</f>
        <v>1.6294110972427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1.04054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1.04054</v>
      </c>
      <c r="S4" s="1">
        <v>1.04368</v>
      </c>
      <c r="T4" s="1">
        <v>1</v>
      </c>
      <c r="U4" s="1">
        <v>3</v>
      </c>
      <c r="V4" s="1">
        <v>3</v>
      </c>
      <c r="W4" s="1">
        <v>1.04054</v>
      </c>
      <c r="X4" s="1">
        <v>1.04454</v>
      </c>
      <c r="Y4" s="1">
        <v>1</v>
      </c>
      <c r="Z4" s="1">
        <v>3</v>
      </c>
      <c r="AA4" s="1">
        <v>3</v>
      </c>
      <c r="AB4" s="1">
        <v>1.04054</v>
      </c>
      <c r="AC4" s="1">
        <v>1.05974</v>
      </c>
      <c r="AD4" s="1">
        <v>1</v>
      </c>
      <c r="AE4" s="1">
        <f>ABS(S4-'true value and the measurement'!$F4)</f>
        <v>0.00131999999999999</v>
      </c>
      <c r="AF4" s="1">
        <f>ABS(X4-'true value and the measurement'!$F4)</f>
        <v>0.000459999999999905</v>
      </c>
      <c r="AG4" s="1">
        <f>ABS(AC4-'true value and the measurement'!$F4)</f>
        <v>0.01474</v>
      </c>
      <c r="AH4" s="8">
        <f>(AE4)/'true value and the measurement'!$G4</f>
        <v>0.145904719796616</v>
      </c>
      <c r="AI4" s="8">
        <f>(AF4)/'true value and the measurement'!$G4</f>
        <v>0.0508455841715381</v>
      </c>
      <c r="AJ4" s="8">
        <f>(AG4)/'true value and the measurement'!$G4</f>
        <v>1.62926937106223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1.011024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1.01102</v>
      </c>
      <c r="S5" s="1">
        <v>1.01833</v>
      </c>
      <c r="T5" s="1">
        <v>1</v>
      </c>
      <c r="U5" s="1">
        <v>4</v>
      </c>
      <c r="V5" s="1">
        <v>4</v>
      </c>
      <c r="W5" s="1">
        <v>1.01102</v>
      </c>
      <c r="X5" s="1">
        <v>1.01908</v>
      </c>
      <c r="Y5" s="1">
        <v>1</v>
      </c>
      <c r="Z5" s="1">
        <v>4</v>
      </c>
      <c r="AA5" s="1">
        <v>4</v>
      </c>
      <c r="AB5" s="1">
        <v>1.01102</v>
      </c>
      <c r="AC5" s="1">
        <v>1.03345</v>
      </c>
      <c r="AD5" s="1">
        <v>1</v>
      </c>
      <c r="AE5" s="1">
        <f>ABS(S5-'true value and the measurement'!$F5)</f>
        <v>0.00134800000000013</v>
      </c>
      <c r="AF5" s="1">
        <f>ABS(X5-'true value and the measurement'!$F5)</f>
        <v>0.000598000000000098</v>
      </c>
      <c r="AG5" s="1">
        <f>ABS(AC5-'true value and the measurement'!$F5)</f>
        <v>0.0137719999999999</v>
      </c>
      <c r="AH5" s="8">
        <f>(AE5)/'true value and the measurement'!$G5</f>
        <v>0.15183599909891</v>
      </c>
      <c r="AI5" s="8">
        <f>(AF5)/'true value and the measurement'!$G5</f>
        <v>0.067357512953379</v>
      </c>
      <c r="AJ5" s="8">
        <f>(AG5)/'true value and the measurement'!$G5</f>
        <v>1.55125028159494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1.050721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1.05072</v>
      </c>
      <c r="S6" s="1">
        <v>1.05513</v>
      </c>
      <c r="T6" s="1">
        <v>1</v>
      </c>
      <c r="U6" s="1">
        <v>5</v>
      </c>
      <c r="V6" s="1">
        <v>5</v>
      </c>
      <c r="W6" s="1">
        <v>1.05072</v>
      </c>
      <c r="X6" s="1">
        <v>1.0557</v>
      </c>
      <c r="Y6" s="1">
        <v>1</v>
      </c>
      <c r="Z6" s="1">
        <v>5</v>
      </c>
      <c r="AA6" s="1">
        <v>5</v>
      </c>
      <c r="AB6" s="1">
        <v>1.05072</v>
      </c>
      <c r="AC6" s="1">
        <v>1.07197</v>
      </c>
      <c r="AD6" s="1">
        <v>1</v>
      </c>
      <c r="AE6" s="1">
        <f>ABS(S6-'true value and the measurement'!$F6)</f>
        <v>0.00193500000000002</v>
      </c>
      <c r="AF6" s="1">
        <f>ABS(X6-'true value and the measurement'!$F6)</f>
        <v>0.00136499999999984</v>
      </c>
      <c r="AG6" s="1">
        <f>ABS(AC6-'true value and the measurement'!$F6)</f>
        <v>0.0149050000000002</v>
      </c>
      <c r="AH6" s="8">
        <f>(AE6)/'true value and the measurement'!$G6</f>
        <v>0.212008326942042</v>
      </c>
      <c r="AI6" s="8">
        <f>(AF6)/'true value and the measurement'!$G6</f>
        <v>0.149556261641266</v>
      </c>
      <c r="AJ6" s="8">
        <f>(AG6)/'true value and the measurement'!$G6</f>
        <v>1.63306672510137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1.024694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1.02469</v>
      </c>
      <c r="S7" s="1">
        <v>1.01606</v>
      </c>
      <c r="T7" s="1">
        <v>1</v>
      </c>
      <c r="U7" s="1">
        <v>6</v>
      </c>
      <c r="V7" s="1">
        <v>6</v>
      </c>
      <c r="W7" s="1">
        <v>1.02469</v>
      </c>
      <c r="X7" s="1">
        <v>1.01652</v>
      </c>
      <c r="Y7" s="1">
        <v>1</v>
      </c>
      <c r="Z7" s="1">
        <v>6</v>
      </c>
      <c r="AA7" s="1">
        <v>6</v>
      </c>
      <c r="AB7" s="1">
        <v>1.02469</v>
      </c>
      <c r="AC7" s="1">
        <v>1.03189</v>
      </c>
      <c r="AD7" s="1">
        <v>1</v>
      </c>
      <c r="AE7" s="1">
        <f>ABS(S7-'true value and the measurement'!$F7)</f>
        <v>0.00105900000000014</v>
      </c>
      <c r="AF7" s="1">
        <f>ABS(X7-'true value and the measurement'!$F7)</f>
        <v>0.000599000000000016</v>
      </c>
      <c r="AG7" s="1">
        <f>ABS(AC7-'true value and the measurement'!$F7)</f>
        <v>0.0147709999999999</v>
      </c>
      <c r="AH7" s="8">
        <f>(AE7)/'true value and the measurement'!$G7</f>
        <v>0.11951247037582</v>
      </c>
      <c r="AI7" s="8">
        <f>(AF7)/'true value and the measurement'!$G7</f>
        <v>0.067599593725315</v>
      </c>
      <c r="AJ7" s="8">
        <f>(AG7)/'true value and the measurement'!$G7</f>
        <v>1.66696761087912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1.048832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1.04883</v>
      </c>
      <c r="S8" s="1">
        <v>1.04101</v>
      </c>
      <c r="T8" s="1">
        <v>1</v>
      </c>
      <c r="U8" s="1">
        <v>7</v>
      </c>
      <c r="V8" s="1">
        <v>7</v>
      </c>
      <c r="W8" s="1">
        <v>1.04883</v>
      </c>
      <c r="X8" s="1">
        <v>1.04171</v>
      </c>
      <c r="Y8" s="1">
        <v>1</v>
      </c>
      <c r="Z8" s="1">
        <v>7</v>
      </c>
      <c r="AA8" s="1">
        <v>7</v>
      </c>
      <c r="AB8" s="1">
        <v>1.04883</v>
      </c>
      <c r="AC8" s="1">
        <v>1.05837</v>
      </c>
      <c r="AD8" s="1">
        <v>1</v>
      </c>
      <c r="AE8" s="1">
        <f>ABS(S8-'true value and the measurement'!$F8)</f>
        <v>0.00211000000000006</v>
      </c>
      <c r="AF8" s="1">
        <f>ABS(X8-'true value and the measurement'!$F8)</f>
        <v>0.00141000000000013</v>
      </c>
      <c r="AG8" s="1">
        <f>ABS(AC8-'true value and the measurement'!$F8)</f>
        <v>0.01525</v>
      </c>
      <c r="AH8" s="8">
        <f>(AE8)/'true value and the measurement'!$G8</f>
        <v>0.233562098738107</v>
      </c>
      <c r="AI8" s="8">
        <f>(AF8)/'true value and the measurement'!$G8</f>
        <v>0.156077042284717</v>
      </c>
      <c r="AJ8" s="8">
        <f>(AG8)/'true value and the measurement'!$G8</f>
        <v>1.68806730130618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1.062864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1.06286</v>
      </c>
      <c r="S9" s="1">
        <v>1.05099</v>
      </c>
      <c r="T9" s="1">
        <v>1</v>
      </c>
      <c r="U9" s="1">
        <v>8</v>
      </c>
      <c r="V9" s="1">
        <v>8</v>
      </c>
      <c r="W9" s="1">
        <v>1.06286</v>
      </c>
      <c r="X9" s="1">
        <v>1.0518</v>
      </c>
      <c r="Y9" s="1">
        <v>1</v>
      </c>
      <c r="Z9" s="1">
        <v>8</v>
      </c>
      <c r="AA9" s="1">
        <v>8</v>
      </c>
      <c r="AB9" s="1">
        <v>1.06286</v>
      </c>
      <c r="AC9" s="1">
        <v>1.06834</v>
      </c>
      <c r="AD9" s="1">
        <v>1</v>
      </c>
      <c r="AE9" s="1">
        <f>ABS(S9-'true value and the measurement'!$F9)</f>
        <v>0.00195199999999995</v>
      </c>
      <c r="AF9" s="1">
        <f>ABS(X9-'true value and the measurement'!$F9)</f>
        <v>0.00114199999999998</v>
      </c>
      <c r="AG9" s="1">
        <f>ABS(AC9-'true value and the measurement'!$F9)</f>
        <v>0.015398</v>
      </c>
      <c r="AH9" s="8">
        <f>(AE9)/'true value and the measurement'!$G9</f>
        <v>0.214505494505489</v>
      </c>
      <c r="AI9" s="8">
        <f>(AF9)/'true value and the measurement'!$G9</f>
        <v>0.125494505494503</v>
      </c>
      <c r="AJ9" s="8">
        <f>(AG9)/'true value and the measurement'!$G9</f>
        <v>1.69208791208791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1.045734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1.04573</v>
      </c>
      <c r="S10" s="1">
        <v>1.04431</v>
      </c>
      <c r="T10" s="1">
        <v>1</v>
      </c>
      <c r="U10" s="1">
        <v>9</v>
      </c>
      <c r="V10" s="1">
        <v>9</v>
      </c>
      <c r="W10" s="1">
        <v>1.04573</v>
      </c>
      <c r="X10" s="1">
        <v>1.04498</v>
      </c>
      <c r="Y10" s="1">
        <v>1</v>
      </c>
      <c r="Z10" s="1">
        <v>9</v>
      </c>
      <c r="AA10" s="1">
        <v>9</v>
      </c>
      <c r="AB10" s="1">
        <v>1.04573</v>
      </c>
      <c r="AC10" s="1">
        <v>1.06158</v>
      </c>
      <c r="AD10" s="1">
        <v>1</v>
      </c>
      <c r="AE10" s="1">
        <f>ABS(S10-'true value and the measurement'!$F10)</f>
        <v>0.00207099999999993</v>
      </c>
      <c r="AF10" s="1">
        <f>ABS(X10-'true value and the measurement'!$F10)</f>
        <v>0.00140099999999999</v>
      </c>
      <c r="AG10" s="1">
        <f>ABS(AC10-'true value and the measurement'!$F10)</f>
        <v>0.015199</v>
      </c>
      <c r="AH10" s="8">
        <f>(AE10)/'true value and the measurement'!$G10</f>
        <v>0.228688162544162</v>
      </c>
      <c r="AI10" s="8">
        <f>(AF10)/'true value and the measurement'!$G10</f>
        <v>0.154704063604239</v>
      </c>
      <c r="AJ10" s="8">
        <f>(AG10)/'true value and the measurement'!$G10</f>
        <v>1.67833480565371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1.056115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1.05611</v>
      </c>
      <c r="S11" s="1">
        <v>1.05448</v>
      </c>
      <c r="T11" s="1">
        <v>1</v>
      </c>
      <c r="U11" s="1">
        <v>10</v>
      </c>
      <c r="V11" s="1">
        <v>10</v>
      </c>
      <c r="W11" s="1">
        <v>1.05611</v>
      </c>
      <c r="X11" s="1">
        <v>1.05552</v>
      </c>
      <c r="Y11" s="1">
        <v>1</v>
      </c>
      <c r="Z11" s="1">
        <v>10</v>
      </c>
      <c r="AA11" s="1">
        <v>10</v>
      </c>
      <c r="AB11" s="1">
        <v>1.05611</v>
      </c>
      <c r="AC11" s="1">
        <v>1.07194</v>
      </c>
      <c r="AD11" s="1">
        <v>1</v>
      </c>
      <c r="AE11" s="1">
        <f>ABS(S11-'true value and the measurement'!$F11)</f>
        <v>0.00180399999999992</v>
      </c>
      <c r="AF11" s="1">
        <f>ABS(X11-'true value and the measurement'!$F11)</f>
        <v>0.000763999999999987</v>
      </c>
      <c r="AG11" s="1">
        <f>ABS(AC11-'true value and the measurement'!$F11)</f>
        <v>0.0156559999999999</v>
      </c>
      <c r="AH11" s="8">
        <f>(AE11)/'true value and the measurement'!$G11</f>
        <v>0.197763648322727</v>
      </c>
      <c r="AI11" s="8">
        <f>(AF11)/'true value and the measurement'!$G11</f>
        <v>0.0837535628151707</v>
      </c>
      <c r="AJ11" s="8">
        <f>(AG11)/'true value and the measurement'!$G11</f>
        <v>1.7162902872177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1.086105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1.08611</v>
      </c>
      <c r="S12" s="1">
        <v>1.06825</v>
      </c>
      <c r="T12" s="1">
        <v>1</v>
      </c>
      <c r="U12" s="1">
        <v>11</v>
      </c>
      <c r="V12" s="1">
        <v>11</v>
      </c>
      <c r="W12" s="1">
        <v>1.08611</v>
      </c>
      <c r="X12" s="1">
        <v>1.06925</v>
      </c>
      <c r="Y12" s="1">
        <v>1</v>
      </c>
      <c r="Z12" s="1">
        <v>11</v>
      </c>
      <c r="AA12" s="1">
        <v>11</v>
      </c>
      <c r="AB12" s="1">
        <v>1.08611</v>
      </c>
      <c r="AC12" s="1">
        <v>1.08546</v>
      </c>
      <c r="AD12" s="1">
        <v>1</v>
      </c>
      <c r="AE12" s="1">
        <f>ABS(S12-'true value and the measurement'!$F12)</f>
        <v>0.00175000000000014</v>
      </c>
      <c r="AF12" s="1">
        <f>ABS(X12-'true value and the measurement'!$F12)</f>
        <v>0.000750000000000028</v>
      </c>
      <c r="AG12" s="1">
        <f>ABS(AC12-'true value and the measurement'!$F12)</f>
        <v>0.01546</v>
      </c>
      <c r="AH12" s="8">
        <f>(AE12)/'true value and the measurement'!$G12</f>
        <v>0.189948985129723</v>
      </c>
      <c r="AI12" s="8">
        <f>(AF12)/'true value and the measurement'!$G12</f>
        <v>0.0814067079127351</v>
      </c>
      <c r="AJ12" s="8">
        <f>(AG12)/'true value and the measurement'!$G12</f>
        <v>1.67806360577445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1.041735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1.04174</v>
      </c>
      <c r="S13" s="1">
        <v>1.0471</v>
      </c>
      <c r="T13" s="1">
        <v>1</v>
      </c>
      <c r="U13" s="1">
        <v>12</v>
      </c>
      <c r="V13" s="1">
        <v>12</v>
      </c>
      <c r="W13" s="1">
        <v>1.04174</v>
      </c>
      <c r="X13" s="1">
        <v>1.04811</v>
      </c>
      <c r="Y13" s="1">
        <v>1</v>
      </c>
      <c r="Z13" s="1">
        <v>12</v>
      </c>
      <c r="AA13" s="1">
        <v>12</v>
      </c>
      <c r="AB13" s="1">
        <v>1.04174</v>
      </c>
      <c r="AC13" s="1">
        <v>1.06464</v>
      </c>
      <c r="AD13" s="1">
        <v>1</v>
      </c>
      <c r="AE13" s="1">
        <f>ABS(S13-'true value and the measurement'!$F13)</f>
        <v>0.00209199999999998</v>
      </c>
      <c r="AF13" s="1">
        <f>ABS(X13-'true value and the measurement'!$F13)</f>
        <v>0.00108199999999981</v>
      </c>
      <c r="AG13" s="1">
        <f>ABS(AC13-'true value and the measurement'!$F13)</f>
        <v>0.0154480000000001</v>
      </c>
      <c r="AH13" s="8">
        <f>(AE13)/'true value and the measurement'!$G13</f>
        <v>0.23052341597796</v>
      </c>
      <c r="AI13" s="8">
        <f>(AF13)/'true value and the measurement'!$G13</f>
        <v>0.11922865013772</v>
      </c>
      <c r="AJ13" s="8">
        <f>(AG13)/'true value and the measurement'!$G13</f>
        <v>1.70225895316806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1.030151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1.03015</v>
      </c>
      <c r="S14" s="1">
        <v>1.02691</v>
      </c>
      <c r="T14" s="1">
        <v>1</v>
      </c>
      <c r="U14" s="1">
        <v>13</v>
      </c>
      <c r="V14" s="1">
        <v>13</v>
      </c>
      <c r="W14" s="1">
        <v>1.03015</v>
      </c>
      <c r="X14" s="1">
        <v>1.02774</v>
      </c>
      <c r="Y14" s="1">
        <v>1</v>
      </c>
      <c r="Z14" s="1">
        <v>13</v>
      </c>
      <c r="AA14" s="1">
        <v>13</v>
      </c>
      <c r="AB14" s="1">
        <v>1.03015</v>
      </c>
      <c r="AC14" s="1">
        <v>1.04456</v>
      </c>
      <c r="AD14" s="1">
        <v>1</v>
      </c>
      <c r="AE14" s="1">
        <f>ABS(S14-'true value and the measurement'!$F14)</f>
        <v>0.00261400000000012</v>
      </c>
      <c r="AF14" s="1">
        <f>ABS(X14-'true value and the measurement'!$F14)</f>
        <v>0.00178400000000001</v>
      </c>
      <c r="AG14" s="1">
        <f>ABS(AC14-'true value and the measurement'!$F14)</f>
        <v>0.0150359999999998</v>
      </c>
      <c r="AH14" s="8">
        <f>(AE14)/'true value and the measurement'!$G14</f>
        <v>0.292295650229243</v>
      </c>
      <c r="AI14" s="8">
        <f>(AF14)/'true value and the measurement'!$G14</f>
        <v>0.199485631219949</v>
      </c>
      <c r="AJ14" s="8">
        <f>(AG14)/'true value and the measurement'!$G14</f>
        <v>1.68131499496811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1.054773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1.05477</v>
      </c>
      <c r="S15" s="1">
        <v>1.05909</v>
      </c>
      <c r="T15" s="1">
        <v>1</v>
      </c>
      <c r="U15" s="1">
        <v>14</v>
      </c>
      <c r="V15" s="1">
        <v>14</v>
      </c>
      <c r="W15" s="1">
        <v>1.05477</v>
      </c>
      <c r="X15" s="1">
        <v>1.06017</v>
      </c>
      <c r="Y15" s="1">
        <v>1</v>
      </c>
      <c r="Z15" s="1">
        <v>14</v>
      </c>
      <c r="AA15" s="1">
        <v>14</v>
      </c>
      <c r="AB15" s="1">
        <v>1.05477</v>
      </c>
      <c r="AC15" s="1">
        <v>1.07525</v>
      </c>
      <c r="AD15" s="1">
        <v>1</v>
      </c>
      <c r="AE15" s="1">
        <f>ABS(S15-'true value and the measurement'!$F15)</f>
        <v>0.000909999999999966</v>
      </c>
      <c r="AF15" s="1">
        <f>ABS(X15-'true value and the measurement'!$F15)</f>
        <v>0.000170000000000003</v>
      </c>
      <c r="AG15" s="1">
        <f>ABS(AC15-'true value and the measurement'!$F15)</f>
        <v>0.01525</v>
      </c>
      <c r="AH15" s="8">
        <f>(AE15)/'true value and the measurement'!$G15</f>
        <v>0.099486170329066</v>
      </c>
      <c r="AI15" s="8">
        <f>(AF15)/'true value and the measurement'!$G15</f>
        <v>0.0185853285230134</v>
      </c>
      <c r="AJ15" s="8">
        <f>(AG15)/'true value and the measurement'!$G15</f>
        <v>1.66721329397617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0.002731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0.002731</v>
      </c>
      <c r="S16" s="1">
        <v>0.00137999</v>
      </c>
      <c r="T16" s="1">
        <v>1</v>
      </c>
      <c r="U16" s="1">
        <v>1</v>
      </c>
      <c r="V16" s="1">
        <v>1</v>
      </c>
      <c r="W16" s="1">
        <v>0.002731</v>
      </c>
      <c r="X16" s="1">
        <v>0.00130181</v>
      </c>
      <c r="Y16" s="1">
        <v>1</v>
      </c>
      <c r="Z16" s="1">
        <v>1</v>
      </c>
      <c r="AA16" s="1">
        <v>1</v>
      </c>
      <c r="AB16" s="1">
        <v>0.002731</v>
      </c>
      <c r="AC16" s="1">
        <v>0.00137217</v>
      </c>
      <c r="AD16" s="1">
        <v>1</v>
      </c>
      <c r="AE16" s="1">
        <f>ABS(S16-'true value and the measurement'!$F16)</f>
        <v>0.00137999</v>
      </c>
      <c r="AF16" s="1">
        <f>ABS(X16-'true value and the measurement'!$F16)</f>
        <v>0.00130181</v>
      </c>
      <c r="AG16" s="1">
        <f>ABS(AC16-'true value and the measurement'!$F16)</f>
        <v>0.00137217</v>
      </c>
      <c r="AH16" s="8">
        <f>(AE16)/'true value and the measurement'!$G16</f>
        <v>0.663456730769231</v>
      </c>
      <c r="AI16" s="8">
        <f>(AF16)/'true value and the measurement'!$G16</f>
        <v>0.625870192307692</v>
      </c>
      <c r="AJ16" s="8">
        <f>(AG16)/'true value and the measurement'!$G16</f>
        <v>0.659697115384616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0.200099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0.200099</v>
      </c>
      <c r="S17" s="1">
        <v>0.204076</v>
      </c>
      <c r="T17" s="1">
        <v>1</v>
      </c>
      <c r="U17" s="1">
        <v>1</v>
      </c>
      <c r="V17" s="1">
        <v>1</v>
      </c>
      <c r="W17" s="1">
        <v>0.200099</v>
      </c>
      <c r="X17" s="1">
        <v>0.204183</v>
      </c>
      <c r="Y17" s="1">
        <v>1</v>
      </c>
      <c r="Z17" s="1">
        <v>1</v>
      </c>
      <c r="AA17" s="1">
        <v>1</v>
      </c>
      <c r="AB17" s="1">
        <v>0.200099</v>
      </c>
      <c r="AC17" s="1">
        <v>0.205359</v>
      </c>
      <c r="AD17" s="1">
        <v>1</v>
      </c>
      <c r="AE17" s="1">
        <f>ABS(S17-'true value and the measurement'!$F17)</f>
        <v>0.000279000000000001</v>
      </c>
      <c r="AF17" s="1">
        <f>ABS(X17-'true value and the measurement'!$F17)</f>
        <v>0.000385999999999997</v>
      </c>
      <c r="AG17" s="1">
        <f>ABS(AC17-'true value and the measurement'!$F17)</f>
        <v>0.00156200000000001</v>
      </c>
      <c r="AH17" s="8">
        <f>(AE17)/'true value and the measurement'!$G17</f>
        <v>0.0811282349520214</v>
      </c>
      <c r="AI17" s="8">
        <f>(AF17)/'true value and the measurement'!$G17</f>
        <v>0.112241930793835</v>
      </c>
      <c r="AJ17" s="8">
        <f>(AG17)/'true value and the measurement'!$G17</f>
        <v>0.454201802849668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-0.951126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-0.951126</v>
      </c>
      <c r="S18" s="1">
        <v>-0.952085</v>
      </c>
      <c r="T18" s="1">
        <v>1</v>
      </c>
      <c r="U18" s="1">
        <v>2</v>
      </c>
      <c r="V18" s="1">
        <v>2</v>
      </c>
      <c r="W18" s="1">
        <v>-0.951126</v>
      </c>
      <c r="X18" s="1">
        <v>-0.954555</v>
      </c>
      <c r="Y18" s="1">
        <v>1</v>
      </c>
      <c r="Z18" s="1">
        <v>2</v>
      </c>
      <c r="AA18" s="1">
        <v>2</v>
      </c>
      <c r="AB18" s="1">
        <v>-0.951126</v>
      </c>
      <c r="AC18" s="1">
        <v>-0.959912</v>
      </c>
      <c r="AD18" s="1">
        <v>1</v>
      </c>
      <c r="AE18" s="1">
        <f>ABS(S18-'true value and the measurement'!$F18)</f>
        <v>0.010085</v>
      </c>
      <c r="AF18" s="1">
        <f>ABS(X18-'true value and the measurement'!$F18)</f>
        <v>0.0125550000000001</v>
      </c>
      <c r="AG18" s="1">
        <f>ABS(AC18-'true value and the measurement'!$F18)</f>
        <v>0.017912</v>
      </c>
      <c r="AH18" s="8">
        <f>(AE18)/'true value and the measurement'!$G18</f>
        <v>1.20633971291866</v>
      </c>
      <c r="AI18" s="8">
        <f>(AF18)/'true value and the measurement'!$G18</f>
        <v>1.50179425837322</v>
      </c>
      <c r="AJ18" s="8">
        <f>(AG18)/'true value and the measurement'!$G18</f>
        <v>2.14258373205742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0.047987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0.047987</v>
      </c>
      <c r="S19" s="1">
        <v>0.0495159</v>
      </c>
      <c r="T19" s="1">
        <v>1</v>
      </c>
      <c r="U19" s="1">
        <v>2</v>
      </c>
      <c r="V19" s="1">
        <v>2</v>
      </c>
      <c r="W19" s="1">
        <v>0.047987</v>
      </c>
      <c r="X19" s="1">
        <v>0.0497984</v>
      </c>
      <c r="Y19" s="1">
        <v>1</v>
      </c>
      <c r="Z19" s="1">
        <v>2</v>
      </c>
      <c r="AA19" s="1">
        <v>2</v>
      </c>
      <c r="AB19" s="1">
        <v>0.047987</v>
      </c>
      <c r="AC19" s="1">
        <v>0.0493431</v>
      </c>
      <c r="AD19" s="1">
        <v>1</v>
      </c>
      <c r="AE19" s="1">
        <f>ABS(S19-'true value and the measurement'!$F19)</f>
        <v>0.0034001</v>
      </c>
      <c r="AF19" s="1">
        <f>ABS(X19-'true value and the measurement'!$F19)</f>
        <v>0.0031176</v>
      </c>
      <c r="AG19" s="1">
        <f>ABS(AC19-'true value and the measurement'!$F19)</f>
        <v>0.0035729</v>
      </c>
      <c r="AH19" s="8">
        <f>(AE19)/'true value and the measurement'!$G19</f>
        <v>1.39749280723387</v>
      </c>
      <c r="AI19" s="8">
        <f>(AF19)/'true value and the measurement'!$G19</f>
        <v>1.28138101109741</v>
      </c>
      <c r="AJ19" s="8">
        <f>(AG19)/'true value and the measurement'!$G19</f>
        <v>1.4685162351007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0.183531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0.183531</v>
      </c>
      <c r="S20" s="1">
        <v>0.183143</v>
      </c>
      <c r="T20" s="1">
        <v>1</v>
      </c>
      <c r="U20" s="1">
        <v>3</v>
      </c>
      <c r="V20" s="1">
        <v>3</v>
      </c>
      <c r="W20" s="1">
        <v>0.183531</v>
      </c>
      <c r="X20" s="1">
        <v>0.182106</v>
      </c>
      <c r="Y20" s="1">
        <v>1</v>
      </c>
      <c r="Z20" s="1">
        <v>3</v>
      </c>
      <c r="AA20" s="1">
        <v>3</v>
      </c>
      <c r="AB20" s="1">
        <v>0.183531</v>
      </c>
      <c r="AC20" s="1">
        <v>0.183167</v>
      </c>
      <c r="AD20" s="1">
        <v>1</v>
      </c>
      <c r="AE20" s="1">
        <f>ABS(S20-'true value and the measurement'!$F20)</f>
        <v>0.000143000000000004</v>
      </c>
      <c r="AF20" s="1">
        <f>ABS(X20-'true value and the measurement'!$F20)</f>
        <v>0.000894000000000006</v>
      </c>
      <c r="AG20" s="1">
        <f>ABS(AC20-'true value and the measurement'!$F20)</f>
        <v>0.000167</v>
      </c>
      <c r="AH20" s="8">
        <f>(AE20)/'true value and the measurement'!$G20</f>
        <v>0.0433333333333346</v>
      </c>
      <c r="AI20" s="8">
        <f>(AF20)/'true value and the measurement'!$G20</f>
        <v>0.270909090909093</v>
      </c>
      <c r="AJ20" s="8">
        <f>(AG20)/'true value and the measurement'!$G20</f>
        <v>0.0506060606060608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0.314496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0.314496</v>
      </c>
      <c r="S21" s="1">
        <v>0.312955</v>
      </c>
      <c r="T21" s="1">
        <v>1</v>
      </c>
      <c r="U21" s="1">
        <v>3</v>
      </c>
      <c r="V21" s="1">
        <v>3</v>
      </c>
      <c r="W21" s="1">
        <v>0.314496</v>
      </c>
      <c r="X21" s="1">
        <v>0.314849</v>
      </c>
      <c r="Y21" s="1">
        <v>1</v>
      </c>
      <c r="Z21" s="1">
        <v>3</v>
      </c>
      <c r="AA21" s="1">
        <v>3</v>
      </c>
      <c r="AB21" s="1">
        <v>0.314496</v>
      </c>
      <c r="AC21" s="1">
        <v>0.314202</v>
      </c>
      <c r="AD21" s="1">
        <v>1</v>
      </c>
      <c r="AE21" s="1">
        <f>ABS(S21-'true value and the measurement'!$F21)</f>
        <v>0.003467</v>
      </c>
      <c r="AF21" s="1">
        <f>ABS(X21-'true value and the measurement'!$F21)</f>
        <v>0.005361</v>
      </c>
      <c r="AG21" s="1">
        <f>ABS(AC21-'true value and the measurement'!$F21)</f>
        <v>0.004714</v>
      </c>
      <c r="AH21" s="8">
        <f>(AE21)/'true value and the measurement'!$G21</f>
        <v>0.836833212647839</v>
      </c>
      <c r="AI21" s="8">
        <f>(AF21)/'true value and the measurement'!$G21</f>
        <v>1.29398986241854</v>
      </c>
      <c r="AJ21" s="8">
        <f>(AG21)/'true value and the measurement'!$G21</f>
        <v>1.13782283369539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-0.077657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-0.077657</v>
      </c>
      <c r="S22" s="1">
        <v>-0.0757777</v>
      </c>
      <c r="T22" s="1">
        <v>1</v>
      </c>
      <c r="U22" s="1">
        <v>4</v>
      </c>
      <c r="V22" s="1">
        <v>4</v>
      </c>
      <c r="W22" s="1">
        <v>-0.077657</v>
      </c>
      <c r="X22" s="1">
        <v>-0.077657</v>
      </c>
      <c r="Y22" s="1">
        <v>1</v>
      </c>
      <c r="Z22" s="1">
        <v>4</v>
      </c>
      <c r="AA22" s="1">
        <v>4</v>
      </c>
      <c r="AB22" s="1">
        <v>-0.077657</v>
      </c>
      <c r="AC22" s="1">
        <v>-0.0752585</v>
      </c>
      <c r="AD22" s="1">
        <v>1</v>
      </c>
      <c r="AE22" s="1">
        <f>ABS(S22-'true value and the measurement'!$F22)</f>
        <v>0.000222299999999995</v>
      </c>
      <c r="AF22" s="1">
        <f>ABS(X22-'true value and the measurement'!$F22)</f>
        <v>0.00165700000000001</v>
      </c>
      <c r="AG22" s="1">
        <f>ABS(AC22-'true value and the measurement'!$F22)</f>
        <v>0.000741499999999992</v>
      </c>
      <c r="AH22" s="8">
        <f>(AE22)/'true value and the measurement'!$G22</f>
        <v>0.085929648241204</v>
      </c>
      <c r="AI22" s="8">
        <f>(AF22)/'true value and the measurement'!$G22</f>
        <v>0.640510243525321</v>
      </c>
      <c r="AJ22" s="8">
        <f>(AG22)/'true value and the measurement'!$G22</f>
        <v>0.286625434866638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-0.013829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-0.013829</v>
      </c>
      <c r="S23" s="1">
        <v>-0.0188638</v>
      </c>
      <c r="T23" s="1">
        <v>1</v>
      </c>
      <c r="U23" s="1">
        <v>4</v>
      </c>
      <c r="V23" s="1">
        <v>4</v>
      </c>
      <c r="W23" s="1">
        <v>-0.013829</v>
      </c>
      <c r="X23" s="1">
        <v>-0.013829</v>
      </c>
      <c r="Y23" s="1">
        <v>1</v>
      </c>
      <c r="Z23" s="1">
        <v>4</v>
      </c>
      <c r="AA23" s="1">
        <v>4</v>
      </c>
      <c r="AB23" s="1">
        <v>-0.013829</v>
      </c>
      <c r="AC23" s="1">
        <v>-0.0576968</v>
      </c>
      <c r="AD23" s="1">
        <v>3</v>
      </c>
      <c r="AE23" s="1">
        <f>ABS(S23-'true value and the measurement'!$F23)</f>
        <v>0.0028638</v>
      </c>
      <c r="AF23" s="1">
        <f>ABS(X23-'true value and the measurement'!$F23)</f>
        <v>0.002171</v>
      </c>
      <c r="AG23" s="1">
        <f>ABS(AC23-'true value and the measurement'!$F23)</f>
        <v>0.0416968</v>
      </c>
      <c r="AH23" s="8">
        <f>(AE23)/'true value and the measurement'!$G23</f>
        <v>1.30946502057613</v>
      </c>
      <c r="AI23" s="8">
        <f>(AF23)/'true value and the measurement'!$G23</f>
        <v>0.992684042066759</v>
      </c>
      <c r="AJ23" s="8">
        <f>(AG23)/'true value and the measurement'!$G23</f>
        <v>19.065752171925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-0.001148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-0.001148</v>
      </c>
      <c r="S24" s="1">
        <v>-0.00116437</v>
      </c>
      <c r="T24" s="1">
        <v>1</v>
      </c>
      <c r="U24" s="1">
        <v>5</v>
      </c>
      <c r="V24" s="1">
        <v>5</v>
      </c>
      <c r="W24" s="1">
        <v>-0.001148</v>
      </c>
      <c r="X24" s="1">
        <v>-0.001148</v>
      </c>
      <c r="Y24" s="1">
        <v>1</v>
      </c>
      <c r="Z24" s="1">
        <v>5</v>
      </c>
      <c r="AA24" s="1">
        <v>5</v>
      </c>
      <c r="AB24" s="1">
        <v>-0.001148</v>
      </c>
      <c r="AC24" s="1">
        <v>-0.00117795</v>
      </c>
      <c r="AD24" s="1">
        <v>1</v>
      </c>
      <c r="AE24" s="1">
        <f>ABS(S24-'true value and the measurement'!$F24)</f>
        <v>0.00116437</v>
      </c>
      <c r="AF24" s="1">
        <f>ABS(X24-'true value and the measurement'!$F24)</f>
        <v>0.001148</v>
      </c>
      <c r="AG24" s="1">
        <f>ABS(AC24-'true value and the measurement'!$F24)</f>
        <v>0.00117795</v>
      </c>
      <c r="AH24" s="8">
        <f>(AE24)/'true value and the measurement'!$G24</f>
        <v>0.559793269230769</v>
      </c>
      <c r="AI24" s="8">
        <f>(AF24)/'true value and the measurement'!$G24</f>
        <v>0.551923076923077</v>
      </c>
      <c r="AJ24" s="8">
        <f>(AG24)/'true value and the measurement'!$G24</f>
        <v>0.566322115384616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-0.003849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-0.003849</v>
      </c>
      <c r="S25" s="7">
        <v>-0.00342275</v>
      </c>
      <c r="T25" s="1">
        <v>1</v>
      </c>
      <c r="U25" s="1">
        <v>5</v>
      </c>
      <c r="V25" s="1">
        <v>5</v>
      </c>
      <c r="W25" s="1">
        <v>-0.003849</v>
      </c>
      <c r="X25" s="1">
        <v>-0.003849</v>
      </c>
      <c r="Y25" s="1">
        <v>1</v>
      </c>
      <c r="Z25" s="1">
        <v>5</v>
      </c>
      <c r="AA25" s="1">
        <v>5</v>
      </c>
      <c r="AB25" s="1">
        <v>-0.003849</v>
      </c>
      <c r="AC25" s="1">
        <v>-0.00314007</v>
      </c>
      <c r="AD25" s="1">
        <v>1</v>
      </c>
      <c r="AE25" s="1">
        <f>ABS(S25-'true value and the measurement'!$F25)</f>
        <v>0.00342275</v>
      </c>
      <c r="AF25" s="1">
        <f>ABS(X25-'true value and the measurement'!$F25)</f>
        <v>0.003849</v>
      </c>
      <c r="AG25" s="1">
        <f>ABS(AC25-'true value and the measurement'!$F25)</f>
        <v>0.00314007</v>
      </c>
      <c r="AH25" s="8">
        <f>(AE25)/'true value and the measurement'!$G25</f>
        <v>1.64555288461538</v>
      </c>
      <c r="AI25" s="8">
        <f>(AF25)/'true value and the measurement'!$G25</f>
        <v>1.85048076923077</v>
      </c>
      <c r="AJ25" s="8">
        <f>(AG25)/'true value and the measurement'!$G25</f>
        <v>1.50964903846154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-0.521137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-0.521137</v>
      </c>
      <c r="N26" s="1">
        <v>-0.480397</v>
      </c>
      <c r="O26" s="1">
        <f>N26-(-0.478)</f>
        <v>-0.00239700000000004</v>
      </c>
      <c r="P26" s="1">
        <v>-0.518088</v>
      </c>
      <c r="Q26" s="9">
        <f>P26+0.478</f>
        <v>-0.040088</v>
      </c>
      <c r="S26" s="1">
        <v>-0.52032</v>
      </c>
      <c r="T26" s="1">
        <v>1</v>
      </c>
      <c r="U26" s="1">
        <v>6</v>
      </c>
      <c r="V26" s="1">
        <v>6</v>
      </c>
      <c r="W26" s="1">
        <v>-0.521137</v>
      </c>
      <c r="X26" s="1">
        <v>-0.521774</v>
      </c>
      <c r="Y26" s="1">
        <v>1</v>
      </c>
      <c r="Z26" s="1">
        <v>6</v>
      </c>
      <c r="AA26" s="1">
        <v>6</v>
      </c>
      <c r="AB26" s="1">
        <v>-0.521137</v>
      </c>
      <c r="AC26" s="1">
        <v>-0.520381</v>
      </c>
      <c r="AD26" s="1">
        <v>1</v>
      </c>
      <c r="AE26" s="1">
        <f>ABS(S26-'true value and the measurement'!$F26)</f>
        <v>0.04232</v>
      </c>
      <c r="AF26" s="1">
        <f>ABS(X26-'true value and the measurement'!$F26)</f>
        <v>0.043774</v>
      </c>
      <c r="AG26" s="1">
        <f>ABS(AC26-'true value and the measurement'!$F26)</f>
        <v>0.042381</v>
      </c>
      <c r="AH26" s="8">
        <f>(AE26)/'true value and the measurement'!$G26</f>
        <v>8.0349344978166</v>
      </c>
      <c r="AI26" s="8">
        <f>(AF26)/'true value and the measurement'!$G26</f>
        <v>8.31099297512815</v>
      </c>
      <c r="AJ26" s="8">
        <f>(AG26)/'true value and the measurement'!$G26</f>
        <v>8.0465160432884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0.076522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0.076522</v>
      </c>
      <c r="N27" s="1">
        <v>0.0407475</v>
      </c>
      <c r="O27" s="1">
        <f>N27-0.039</f>
        <v>0.0017475</v>
      </c>
      <c r="P27" s="1">
        <v>0.07521</v>
      </c>
      <c r="Q27" s="1">
        <f>P27-0.039</f>
        <v>0.03621</v>
      </c>
      <c r="S27" s="1">
        <v>0.0746058</v>
      </c>
      <c r="T27" s="1">
        <v>1</v>
      </c>
      <c r="U27" s="1">
        <v>6</v>
      </c>
      <c r="V27" s="1">
        <v>6</v>
      </c>
      <c r="W27" s="1">
        <v>0.076522</v>
      </c>
      <c r="X27" s="1">
        <v>0.0640458</v>
      </c>
      <c r="Y27" s="1">
        <v>3</v>
      </c>
      <c r="Z27" s="1">
        <v>6</v>
      </c>
      <c r="AA27" s="1">
        <v>6</v>
      </c>
      <c r="AB27" s="1">
        <v>0.076522</v>
      </c>
      <c r="AC27" s="1">
        <v>0.0769236</v>
      </c>
      <c r="AD27" s="1">
        <v>1</v>
      </c>
      <c r="AE27" s="1">
        <f>ABS(S27-'true value and the measurement'!$F27)</f>
        <v>0.0356058</v>
      </c>
      <c r="AF27" s="1">
        <f>ABS(X27-'true value and the measurement'!$F27)</f>
        <v>0.0250458</v>
      </c>
      <c r="AG27" s="1">
        <f>ABS(AC27-'true value and the measurement'!$F27)</f>
        <v>0.0379236</v>
      </c>
      <c r="AH27" s="8">
        <f>(AE27)/'true value and the measurement'!$G27</f>
        <v>15.2161538461538</v>
      </c>
      <c r="AI27" s="8">
        <f>(AF27)/'true value and the measurement'!$G27</f>
        <v>10.7033333333333</v>
      </c>
      <c r="AJ27" s="8">
        <f>(AG27)/'true value and the measurement'!$G27</f>
        <v>16.2066666666667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-0.092933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-0.092933</v>
      </c>
      <c r="S28" s="1">
        <v>-0.0917725</v>
      </c>
      <c r="T28" s="1">
        <v>1</v>
      </c>
      <c r="U28" s="1">
        <v>7</v>
      </c>
      <c r="V28" s="1">
        <v>7</v>
      </c>
      <c r="W28" s="1">
        <v>-0.092933</v>
      </c>
      <c r="X28" s="1">
        <v>-0.0918908</v>
      </c>
      <c r="Y28" s="1">
        <v>1</v>
      </c>
      <c r="Z28" s="1">
        <v>7</v>
      </c>
      <c r="AA28" s="1">
        <v>7</v>
      </c>
      <c r="AB28" s="1">
        <v>-0.092933</v>
      </c>
      <c r="AC28" s="1">
        <v>-0.0915119</v>
      </c>
      <c r="AD28" s="1">
        <v>1</v>
      </c>
      <c r="AE28" s="1">
        <f>ABS(S28-'true value and the measurement'!$F28)</f>
        <v>0.00177250000000001</v>
      </c>
      <c r="AF28" s="1">
        <f>ABS(X28-'true value and the measurement'!$F28)</f>
        <v>0.0018908</v>
      </c>
      <c r="AG28" s="1">
        <f>ABS(AC28-'true value and the measurement'!$F28)</f>
        <v>0.0015119</v>
      </c>
      <c r="AH28" s="8">
        <f>(AE28)/'true value and the measurement'!$G28</f>
        <v>0.661380597014929</v>
      </c>
      <c r="AI28" s="8">
        <f>(AF28)/'true value and the measurement'!$G28</f>
        <v>0.705522388059701</v>
      </c>
      <c r="AJ28" s="8">
        <f>(AG28)/'true value and the measurement'!$G28</f>
        <v>0.564141791044775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-0.059281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-0.059281</v>
      </c>
      <c r="S29" s="1">
        <v>-0.058461</v>
      </c>
      <c r="T29" s="1">
        <v>1</v>
      </c>
      <c r="U29" s="1">
        <v>7</v>
      </c>
      <c r="V29" s="1">
        <v>7</v>
      </c>
      <c r="W29" s="1">
        <v>-0.059281</v>
      </c>
      <c r="X29" s="1">
        <v>-0.0584808</v>
      </c>
      <c r="Y29" s="1">
        <v>1</v>
      </c>
      <c r="Z29" s="1">
        <v>7</v>
      </c>
      <c r="AA29" s="1">
        <v>7</v>
      </c>
      <c r="AB29" s="1">
        <v>-0.059281</v>
      </c>
      <c r="AC29" s="1">
        <v>-0.0588958</v>
      </c>
      <c r="AD29" s="1">
        <v>1</v>
      </c>
      <c r="AE29" s="1">
        <f>ABS(S29-'true value and the measurement'!$F29)</f>
        <v>0.000460999999999996</v>
      </c>
      <c r="AF29" s="1">
        <f>ABS(X29-'true value and the measurement'!$F29)</f>
        <v>0.000480799999999997</v>
      </c>
      <c r="AG29" s="1">
        <f>ABS(AC29-'true value and the measurement'!$F29)</f>
        <v>0.000895799999999995</v>
      </c>
      <c r="AH29" s="8">
        <f>(AE29)/'true value and the measurement'!$G29</f>
        <v>0.18686663964329</v>
      </c>
      <c r="AI29" s="8">
        <f>(AF29)/'true value and the measurement'!$G29</f>
        <v>0.194892582083501</v>
      </c>
      <c r="AJ29" s="8">
        <f>(AG29)/'true value and the measurement'!$G29</f>
        <v>0.363113092825292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-0.033224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-0.033224</v>
      </c>
      <c r="S30" s="1">
        <v>-0.0336578</v>
      </c>
      <c r="T30" s="1">
        <v>1</v>
      </c>
      <c r="U30" s="1">
        <v>8</v>
      </c>
      <c r="V30" s="1">
        <v>8</v>
      </c>
      <c r="W30" s="1">
        <v>-0.033224</v>
      </c>
      <c r="X30" s="1">
        <v>-0.033224</v>
      </c>
      <c r="Y30" s="1">
        <v>1</v>
      </c>
      <c r="Z30" s="1">
        <v>8</v>
      </c>
      <c r="AA30" s="1">
        <v>8</v>
      </c>
      <c r="AB30" s="1">
        <v>-0.033224</v>
      </c>
      <c r="AC30" s="1">
        <v>-0.0337739</v>
      </c>
      <c r="AD30" s="1">
        <v>1</v>
      </c>
      <c r="AE30" s="1">
        <f>ABS(S30-'true value and the measurement'!$F30)</f>
        <v>0.0013422</v>
      </c>
      <c r="AF30" s="1">
        <f>ABS(X30-'true value and the measurement'!$F30)</f>
        <v>0.00177600000000001</v>
      </c>
      <c r="AG30" s="1">
        <f>ABS(AC30-'true value and the measurement'!$F30)</f>
        <v>0.0012261</v>
      </c>
      <c r="AH30" s="8">
        <f>(AE30)/'true value and the measurement'!$G30</f>
        <v>0.580285343709469</v>
      </c>
      <c r="AI30" s="8">
        <f>(AF30)/'true value and the measurement'!$G30</f>
        <v>0.767833981841767</v>
      </c>
      <c r="AJ30" s="8">
        <f>(AG30)/'true value and the measurement'!$G30</f>
        <v>0.530090791180286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-0.019371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-0.019371</v>
      </c>
      <c r="S31" s="1">
        <v>-0.0186603</v>
      </c>
      <c r="T31" s="1">
        <v>1</v>
      </c>
      <c r="U31" s="1">
        <v>8</v>
      </c>
      <c r="V31" s="1">
        <v>8</v>
      </c>
      <c r="W31" s="1">
        <v>-0.019371</v>
      </c>
      <c r="X31" s="1">
        <v>-0.019371</v>
      </c>
      <c r="Y31" s="1">
        <v>1</v>
      </c>
      <c r="Z31" s="1">
        <v>8</v>
      </c>
      <c r="AA31" s="1">
        <v>8</v>
      </c>
      <c r="AB31" s="1">
        <v>-0.019371</v>
      </c>
      <c r="AC31" s="1">
        <v>-0.018514</v>
      </c>
      <c r="AD31" s="1">
        <v>1</v>
      </c>
      <c r="AE31" s="1">
        <f>ABS(S31-'true value and the measurement'!$F31)</f>
        <v>0.000660300000000003</v>
      </c>
      <c r="AF31" s="1">
        <f>ABS(X31-'true value and the measurement'!$F31)</f>
        <v>0.001371</v>
      </c>
      <c r="AG31" s="1">
        <f>ABS(AC31-'true value and the measurement'!$F31)</f>
        <v>0.000514000000000001</v>
      </c>
      <c r="AH31" s="8">
        <f>(AE31)/'true value and the measurement'!$G31</f>
        <v>0.300136363636365</v>
      </c>
      <c r="AI31" s="8">
        <f>(AF31)/'true value and the measurement'!$G31</f>
        <v>0.623181818181819</v>
      </c>
      <c r="AJ31" s="8">
        <f>(AG31)/'true value and the measurement'!$G31</f>
        <v>0.233636363636364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-0.289073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-0.289073</v>
      </c>
      <c r="S32" s="1">
        <v>-0.291623</v>
      </c>
      <c r="T32" s="1">
        <v>1</v>
      </c>
      <c r="U32" s="1">
        <v>9</v>
      </c>
      <c r="V32" s="1">
        <v>9</v>
      </c>
      <c r="W32" s="1">
        <v>-0.289073</v>
      </c>
      <c r="X32" s="1">
        <v>-0.29245</v>
      </c>
      <c r="Y32" s="1">
        <v>1</v>
      </c>
      <c r="Z32" s="1">
        <v>9</v>
      </c>
      <c r="AA32" s="1">
        <v>9</v>
      </c>
      <c r="AB32" s="1">
        <v>-0.289073</v>
      </c>
      <c r="AC32" s="1">
        <v>-0.292216</v>
      </c>
      <c r="AD32" s="1">
        <v>1</v>
      </c>
      <c r="AE32" s="1">
        <f>ABS(S32-'true value and the measurement'!$F32)</f>
        <v>0.00337699999999996</v>
      </c>
      <c r="AF32" s="1">
        <f>ABS(X32-'true value and the measurement'!$F32)</f>
        <v>0.00255</v>
      </c>
      <c r="AG32" s="1">
        <f>ABS(AC32-'true value and the measurement'!$F32)</f>
        <v>0.00278400000000001</v>
      </c>
      <c r="AH32" s="8">
        <f>(AE32)/'true value and the measurement'!$G32</f>
        <v>0.834445268099818</v>
      </c>
      <c r="AI32" s="8">
        <f>(AF32)/'true value and the measurement'!$G32</f>
        <v>0.630096367679762</v>
      </c>
      <c r="AJ32" s="8">
        <f>(AG32)/'true value and the measurement'!$G32</f>
        <v>0.687916975537437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-0.168794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-0.168794</v>
      </c>
      <c r="S33" s="1">
        <v>-0.167192</v>
      </c>
      <c r="T33" s="1">
        <v>1</v>
      </c>
      <c r="U33" s="1">
        <v>9</v>
      </c>
      <c r="V33" s="1">
        <v>9</v>
      </c>
      <c r="W33" s="1">
        <v>-0.168794</v>
      </c>
      <c r="X33" s="1">
        <v>-0.167086</v>
      </c>
      <c r="Y33" s="1">
        <v>1</v>
      </c>
      <c r="Z33" s="1">
        <v>9</v>
      </c>
      <c r="AA33" s="1">
        <v>9</v>
      </c>
      <c r="AB33" s="1">
        <v>-0.168794</v>
      </c>
      <c r="AC33" s="1">
        <v>-0.168095</v>
      </c>
      <c r="AD33" s="1">
        <v>1</v>
      </c>
      <c r="AE33" s="1">
        <f>ABS(S33-'true value and the measurement'!$F33)</f>
        <v>0.001192</v>
      </c>
      <c r="AF33" s="1">
        <f>ABS(X33-'true value and the measurement'!$F33)</f>
        <v>0.001086</v>
      </c>
      <c r="AG33" s="1">
        <f>ABS(AC33-'true value and the measurement'!$F33)</f>
        <v>0.00209499999999999</v>
      </c>
      <c r="AH33" s="8">
        <f>(AE33)/'true value and the measurement'!$G33</f>
        <v>0.374019454032005</v>
      </c>
      <c r="AI33" s="8">
        <f>(AF33)/'true value and the measurement'!$G33</f>
        <v>0.340759334797616</v>
      </c>
      <c r="AJ33" s="8">
        <f>(AG33)/'true value and the measurement'!$G33</f>
        <v>0.65735801694383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-0.056641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-0.056641</v>
      </c>
      <c r="S34" s="1">
        <v>-0.0577306</v>
      </c>
      <c r="T34" s="1">
        <v>1</v>
      </c>
      <c r="U34" s="1">
        <v>10</v>
      </c>
      <c r="V34" s="1">
        <v>10</v>
      </c>
      <c r="W34" s="1">
        <v>-0.056641</v>
      </c>
      <c r="X34" s="1">
        <v>-0.0578717</v>
      </c>
      <c r="Y34" s="1">
        <v>1</v>
      </c>
      <c r="Z34" s="1">
        <v>10</v>
      </c>
      <c r="AA34" s="1">
        <v>10</v>
      </c>
      <c r="AB34" s="1">
        <v>-0.056641</v>
      </c>
      <c r="AC34" s="1">
        <v>-0.0579293</v>
      </c>
      <c r="AD34" s="1">
        <v>1</v>
      </c>
      <c r="AE34" s="1">
        <f>ABS(S34-'true value and the measurement'!$F34)</f>
        <v>0.0032694</v>
      </c>
      <c r="AF34" s="1">
        <f>ABS(X34-'true value and the measurement'!$F34)</f>
        <v>0.0031283</v>
      </c>
      <c r="AG34" s="1">
        <f>ABS(AC34-'true value and the measurement'!$F34)</f>
        <v>0.0030707</v>
      </c>
      <c r="AH34" s="8">
        <f>(AE34)/'true value and the measurement'!$G34</f>
        <v>1.3145958986731</v>
      </c>
      <c r="AI34" s="8">
        <f>(AF34)/'true value and the measurement'!$G34</f>
        <v>1.2578608765581</v>
      </c>
      <c r="AJ34" s="8">
        <f>(AG34)/'true value and the measurement'!$G34</f>
        <v>1.23470044229996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-0.01712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-0.01712</v>
      </c>
      <c r="S35" s="1">
        <v>-0.0179419</v>
      </c>
      <c r="T35" s="1">
        <v>1</v>
      </c>
      <c r="U35" s="1">
        <v>10</v>
      </c>
      <c r="V35" s="1">
        <v>10</v>
      </c>
      <c r="W35" s="1">
        <v>-0.01712</v>
      </c>
      <c r="X35" s="1">
        <v>-0.0174918</v>
      </c>
      <c r="Y35" s="1">
        <v>1</v>
      </c>
      <c r="Z35" s="1">
        <v>10</v>
      </c>
      <c r="AA35" s="1">
        <v>10</v>
      </c>
      <c r="AB35" s="1">
        <v>-0.01712</v>
      </c>
      <c r="AC35" s="1">
        <v>-0.0174356</v>
      </c>
      <c r="AD35" s="1">
        <v>1</v>
      </c>
      <c r="AE35" s="1">
        <f>ABS(S35-'true value and the measurement'!$F35)</f>
        <v>0.0019419</v>
      </c>
      <c r="AF35" s="1">
        <f>ABS(X35-'true value and the measurement'!$F35)</f>
        <v>0.0014918</v>
      </c>
      <c r="AG35" s="1">
        <f>ABS(AC35-'true value and the measurement'!$F35)</f>
        <v>0.0014356</v>
      </c>
      <c r="AH35" s="8">
        <f>(AE35)/'true value and the measurement'!$G35</f>
        <v>0.887928669410151</v>
      </c>
      <c r="AI35" s="8">
        <f>(AF35)/'true value and the measurement'!$G35</f>
        <v>0.682121627800639</v>
      </c>
      <c r="AJ35" s="8">
        <f>(AG35)/'true value and the measurement'!$G35</f>
        <v>0.656424325560127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-0.113708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-0.113708</v>
      </c>
      <c r="S36" s="1">
        <v>-0.113879</v>
      </c>
      <c r="T36" s="1">
        <v>1</v>
      </c>
      <c r="U36" s="1">
        <v>11</v>
      </c>
      <c r="V36" s="1">
        <v>11</v>
      </c>
      <c r="W36" s="1">
        <v>-0.113708</v>
      </c>
      <c r="X36" s="1">
        <v>-0.114175</v>
      </c>
      <c r="Y36" s="1">
        <v>1</v>
      </c>
      <c r="Z36" s="1">
        <v>11</v>
      </c>
      <c r="AA36" s="1">
        <v>11</v>
      </c>
      <c r="AB36" s="1">
        <v>-0.113708</v>
      </c>
      <c r="AC36" s="1">
        <v>-0.114289</v>
      </c>
      <c r="AD36" s="1">
        <v>1</v>
      </c>
      <c r="AE36" s="1">
        <f>ABS(S36-'true value and the measurement'!$F36)</f>
        <v>0.00187899999999999</v>
      </c>
      <c r="AF36" s="1">
        <f>ABS(X36-'true value and the measurement'!$F36)</f>
        <v>0.002175</v>
      </c>
      <c r="AG36" s="1">
        <f>ABS(AC36-'true value and the measurement'!$F36)</f>
        <v>0.002289</v>
      </c>
      <c r="AH36" s="8">
        <f>(AE36)/'true value and the measurement'!$G36</f>
        <v>0.664662186062961</v>
      </c>
      <c r="AI36" s="8">
        <f>(AF36)/'true value and the measurement'!$G36</f>
        <v>0.769366819950476</v>
      </c>
      <c r="AJ36" s="8">
        <f>(AG36)/'true value and the measurement'!$G36</f>
        <v>0.80969225327202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0.1109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0.1109</v>
      </c>
      <c r="S37" s="1">
        <v>0.10894</v>
      </c>
      <c r="T37" s="1">
        <v>1</v>
      </c>
      <c r="U37" s="1">
        <v>11</v>
      </c>
      <c r="V37" s="1">
        <v>11</v>
      </c>
      <c r="W37" s="1">
        <v>0.1109</v>
      </c>
      <c r="X37" s="1">
        <v>0.110242</v>
      </c>
      <c r="Y37" s="1">
        <v>1</v>
      </c>
      <c r="Z37" s="1">
        <v>11</v>
      </c>
      <c r="AA37" s="1">
        <v>11</v>
      </c>
      <c r="AB37" s="1">
        <v>0.1109</v>
      </c>
      <c r="AC37" s="1">
        <v>0.110399</v>
      </c>
      <c r="AD37" s="1">
        <v>1</v>
      </c>
      <c r="AE37" s="1">
        <f>ABS(S37-'true value and the measurement'!$F37)</f>
        <v>0.003052</v>
      </c>
      <c r="AF37" s="1">
        <f>ABS(X37-'true value and the measurement'!$F37)</f>
        <v>0.00435400000000001</v>
      </c>
      <c r="AG37" s="1">
        <f>ABS(AC37-'true value and the measurement'!$F37)</f>
        <v>0.004511</v>
      </c>
      <c r="AH37" s="8">
        <f>(AE37)/'true value and the measurement'!$G37</f>
        <v>1.09547738693467</v>
      </c>
      <c r="AI37" s="8">
        <f>(AF37)/'true value and the measurement'!$G37</f>
        <v>1.56281407035176</v>
      </c>
      <c r="AJ37" s="8">
        <f>(AG37)/'true value and the measurement'!$G37</f>
        <v>1.61916726489591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-0.138568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-0.138568</v>
      </c>
      <c r="S38" s="1">
        <v>-0.136219</v>
      </c>
      <c r="T38" s="1">
        <v>1</v>
      </c>
      <c r="U38" s="1">
        <v>12</v>
      </c>
      <c r="V38" s="1">
        <v>12</v>
      </c>
      <c r="W38" s="1">
        <v>-0.138568</v>
      </c>
      <c r="X38" s="1">
        <v>-0.13659</v>
      </c>
      <c r="Y38" s="1">
        <v>1</v>
      </c>
      <c r="Z38" s="1">
        <v>12</v>
      </c>
      <c r="AA38" s="1">
        <v>12</v>
      </c>
      <c r="AB38" s="1">
        <v>-0.138568</v>
      </c>
      <c r="AC38" s="1">
        <v>-0.136694</v>
      </c>
      <c r="AD38" s="1">
        <v>1</v>
      </c>
      <c r="AE38" s="1">
        <f>ABS(S38-'true value and the measurement'!$F38)</f>
        <v>0.001219</v>
      </c>
      <c r="AF38" s="1">
        <f>ABS(X38-'true value and the measurement'!$F38)</f>
        <v>0.00158999999999998</v>
      </c>
      <c r="AG38" s="1">
        <f>ABS(AC38-'true value and the measurement'!$F38)</f>
        <v>0.001694</v>
      </c>
      <c r="AH38" s="8">
        <f>(AE38)/'true value and the measurement'!$G38</f>
        <v>0.409060402684563</v>
      </c>
      <c r="AI38" s="8">
        <f>(AF38)/'true value and the measurement'!$G38</f>
        <v>0.533557046979859</v>
      </c>
      <c r="AJ38" s="8">
        <f>(AG38)/'true value and the measurement'!$G38</f>
        <v>0.568456375838926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-0.056402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-0.056402</v>
      </c>
      <c r="S39" s="1">
        <v>-0.0586099</v>
      </c>
      <c r="T39" s="1">
        <v>1</v>
      </c>
      <c r="U39" s="1">
        <v>12</v>
      </c>
      <c r="V39" s="1">
        <v>12</v>
      </c>
      <c r="W39" s="1">
        <v>-0.056402</v>
      </c>
      <c r="X39" s="1">
        <v>-0.0579781</v>
      </c>
      <c r="Y39" s="1">
        <v>1</v>
      </c>
      <c r="Z39" s="1">
        <v>12</v>
      </c>
      <c r="AA39" s="1">
        <v>12</v>
      </c>
      <c r="AB39" s="1">
        <v>-0.056402</v>
      </c>
      <c r="AC39" s="1">
        <v>-0.0579178</v>
      </c>
      <c r="AD39" s="1">
        <v>1</v>
      </c>
      <c r="AE39" s="1">
        <f>ABS(S39-'true value and the measurement'!$F39)</f>
        <v>0.000609899999999997</v>
      </c>
      <c r="AF39" s="1">
        <f>ABS(X39-'true value and the measurement'!$F39)</f>
        <v>2.19000000000052e-5</v>
      </c>
      <c r="AG39" s="1">
        <f>ABS(AC39-'true value and the measurement'!$F39)</f>
        <v>8.22000000000045e-5</v>
      </c>
      <c r="AH39" s="8">
        <f>(AE39)/'true value and the measurement'!$G39</f>
        <v>0.247223348196188</v>
      </c>
      <c r="AI39" s="8">
        <f>(AF39)/'true value and the measurement'!$G39</f>
        <v>0.0088771787596292</v>
      </c>
      <c r="AJ39" s="8">
        <f>(AG39)/'true value and the measurement'!$G39</f>
        <v>0.0333198216457254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-0.152962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-0.152962</v>
      </c>
      <c r="S40" s="1">
        <v>-0.154355</v>
      </c>
      <c r="T40" s="1">
        <v>1</v>
      </c>
      <c r="U40" s="1">
        <v>13</v>
      </c>
      <c r="V40" s="1">
        <v>13</v>
      </c>
      <c r="W40" s="1">
        <v>-0.152962</v>
      </c>
      <c r="X40" s="1">
        <v>-0.154534</v>
      </c>
      <c r="Y40" s="1">
        <v>1</v>
      </c>
      <c r="Z40" s="1">
        <v>13</v>
      </c>
      <c r="AA40" s="1">
        <v>13</v>
      </c>
      <c r="AB40" s="1">
        <v>-0.152962</v>
      </c>
      <c r="AC40" s="1">
        <v>-0.154714</v>
      </c>
      <c r="AD40" s="1">
        <v>1</v>
      </c>
      <c r="AE40" s="1">
        <f>ABS(S40-'true value and the measurement'!$F40)</f>
        <v>0.005355</v>
      </c>
      <c r="AF40" s="1">
        <f>ABS(X40-'true value and the measurement'!$F40)</f>
        <v>0.00553400000000001</v>
      </c>
      <c r="AG40" s="1">
        <f>ABS(AC40-'true value and the measurement'!$F40)</f>
        <v>0.005714</v>
      </c>
      <c r="AH40" s="8">
        <f>(AE40)/'true value and the measurement'!$G40</f>
        <v>1.74259681093394</v>
      </c>
      <c r="AI40" s="8">
        <f>(AF40)/'true value and the measurement'!$G40</f>
        <v>1.80084607875041</v>
      </c>
      <c r="AJ40" s="8">
        <f>(AG40)/'true value and the measurement'!$G40</f>
        <v>1.85942076147087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-0.049834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-0.049834</v>
      </c>
      <c r="S41" s="1">
        <v>-0.0506426</v>
      </c>
      <c r="T41" s="1">
        <v>1</v>
      </c>
      <c r="U41" s="1">
        <v>13</v>
      </c>
      <c r="V41" s="1">
        <v>13</v>
      </c>
      <c r="W41" s="1">
        <v>-0.049834</v>
      </c>
      <c r="X41" s="1">
        <v>-0.050586</v>
      </c>
      <c r="Y41" s="1">
        <v>1</v>
      </c>
      <c r="Z41" s="1">
        <v>13</v>
      </c>
      <c r="AA41" s="1">
        <v>13</v>
      </c>
      <c r="AB41" s="1">
        <v>-0.049834</v>
      </c>
      <c r="AC41" s="1">
        <v>-0.0508487</v>
      </c>
      <c r="AD41" s="1">
        <v>1</v>
      </c>
      <c r="AE41" s="1">
        <f>ABS(S41-'true value and the measurement'!$F41)</f>
        <v>0.0006426</v>
      </c>
      <c r="AF41" s="1">
        <f>ABS(X41-'true value and the measurement'!$F41)</f>
        <v>0.000585999999999996</v>
      </c>
      <c r="AG41" s="1">
        <f>ABS(AC41-'true value and the measurement'!$F41)</f>
        <v>0.000848699999999994</v>
      </c>
      <c r="AH41" s="8">
        <f>(AE41)/'true value and the measurement'!$G41</f>
        <v>0.266307501036055</v>
      </c>
      <c r="AI41" s="8">
        <f>(AF41)/'true value and the measurement'!$G41</f>
        <v>0.242851222544549</v>
      </c>
      <c r="AJ41" s="8">
        <f>(AG41)/'true value and the measurement'!$G41</f>
        <v>0.35171985080812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1.603143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1.60314</v>
      </c>
      <c r="S42" s="1">
        <v>1.61082</v>
      </c>
      <c r="T42" s="1">
        <v>1</v>
      </c>
      <c r="U42" s="1">
        <v>14</v>
      </c>
      <c r="V42" s="1">
        <v>3</v>
      </c>
      <c r="W42" s="1">
        <v>1.60314</v>
      </c>
      <c r="X42" s="1">
        <v>1.61711</v>
      </c>
      <c r="Y42" s="1">
        <v>1</v>
      </c>
      <c r="Z42" s="1">
        <v>14</v>
      </c>
      <c r="AA42" s="1">
        <v>3</v>
      </c>
      <c r="AB42" s="1">
        <v>1.60314</v>
      </c>
      <c r="AC42" s="1">
        <v>1.61587</v>
      </c>
      <c r="AD42" s="1">
        <v>1</v>
      </c>
      <c r="AE42" s="1">
        <f>ABS(S42-'true value and the measurement'!$F42)</f>
        <v>0.0412779999999999</v>
      </c>
      <c r="AF42" s="1">
        <f>ABS(X42-'true value and the measurement'!$F42)</f>
        <v>0.0475680000000001</v>
      </c>
      <c r="AG42" s="1">
        <f>ABS(AC42-'true value and the measurement'!$F42)</f>
        <v>0.0463279999999999</v>
      </c>
      <c r="AH42" s="8">
        <f>(AE42)/'true value and the measurement'!$G42</f>
        <v>3.2906568877551</v>
      </c>
      <c r="AI42" s="8">
        <f>(AF42)/'true value and the measurement'!$G42</f>
        <v>3.7920918367347</v>
      </c>
      <c r="AJ42" s="8">
        <f>(AG42)/'true value and the measurement'!$G42</f>
        <v>3.69323979591836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-0.20552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-0.20552</v>
      </c>
      <c r="S43" s="1">
        <v>-0.206588</v>
      </c>
      <c r="T43" s="1">
        <v>1</v>
      </c>
      <c r="U43" s="1">
        <v>14</v>
      </c>
      <c r="V43" s="1">
        <v>3</v>
      </c>
      <c r="W43" s="1">
        <v>-0.20552</v>
      </c>
      <c r="X43" s="1">
        <v>-0.204267</v>
      </c>
      <c r="Y43" s="1">
        <v>1</v>
      </c>
      <c r="Z43" s="1">
        <v>14</v>
      </c>
      <c r="AA43" s="1">
        <v>3</v>
      </c>
      <c r="AB43" s="1">
        <v>-0.20552</v>
      </c>
      <c r="AC43" s="1">
        <v>-0.205038</v>
      </c>
      <c r="AD43" s="1">
        <v>1</v>
      </c>
      <c r="AE43" s="1">
        <f>ABS(S43-'true value and the measurement'!$F43)</f>
        <v>0.00237799999999999</v>
      </c>
      <c r="AF43" s="1">
        <f>ABS(X43-'true value and the measurement'!$F43)</f>
        <v>5.70000000000015e-5</v>
      </c>
      <c r="AG43" s="1">
        <f>ABS(AC43-'true value and the measurement'!$F43)</f>
        <v>0.000827999999999995</v>
      </c>
      <c r="AH43" s="8">
        <f>(AE43)/'true value and the measurement'!$G43</f>
        <v>0.69107817494914</v>
      </c>
      <c r="AI43" s="8">
        <f>(AF43)/'true value and the measurement'!$G43</f>
        <v>0.0165649520488234</v>
      </c>
      <c r="AJ43" s="8">
        <f>(AG43)/'true value and the measurement'!$G43</f>
        <v>0.240627724498691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0.735635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0.735635</v>
      </c>
      <c r="S44" s="1">
        <v>0.74553</v>
      </c>
      <c r="T44" s="1">
        <v>1</v>
      </c>
      <c r="U44" s="1">
        <v>3</v>
      </c>
      <c r="V44" s="1">
        <v>2</v>
      </c>
      <c r="W44" s="1">
        <v>0.735635</v>
      </c>
      <c r="X44" s="1">
        <v>0.747586</v>
      </c>
      <c r="Y44" s="1">
        <v>1</v>
      </c>
      <c r="Z44" s="1">
        <v>3</v>
      </c>
      <c r="AA44" s="1">
        <v>2</v>
      </c>
      <c r="AB44" s="1">
        <v>0.735635</v>
      </c>
      <c r="AC44" s="1">
        <v>0.749849</v>
      </c>
      <c r="AD44" s="1">
        <v>1</v>
      </c>
      <c r="AE44" s="1">
        <f>ABS(S44-'true value and the measurement'!$F44)</f>
        <v>0.0125390000000001</v>
      </c>
      <c r="AF44" s="1">
        <f>ABS(X44-'true value and the measurement'!$F44)</f>
        <v>0.014595</v>
      </c>
      <c r="AG44" s="1">
        <f>ABS(AC44-'true value and the measurement'!$F44)</f>
        <v>0.016858</v>
      </c>
      <c r="AH44" s="8">
        <f>(AE44)/'true value and the measurement'!$G44</f>
        <v>1.79977034591647</v>
      </c>
      <c r="AI44" s="8">
        <f>(AF44)/'true value and the measurement'!$G44</f>
        <v>2.09487584326109</v>
      </c>
      <c r="AJ44" s="8">
        <f>(AG44)/'true value and the measurement'!$G44</f>
        <v>2.41969283766328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0.0371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0.0371</v>
      </c>
      <c r="S45" s="1">
        <v>0.0372087</v>
      </c>
      <c r="T45" s="1">
        <v>1</v>
      </c>
      <c r="U45" s="1">
        <v>3</v>
      </c>
      <c r="V45" s="1">
        <v>2</v>
      </c>
      <c r="W45" s="1">
        <v>0.0371</v>
      </c>
      <c r="X45" s="1">
        <v>0.0383551</v>
      </c>
      <c r="Y45" s="1">
        <v>1</v>
      </c>
      <c r="Z45" s="1">
        <v>3</v>
      </c>
      <c r="AA45" s="1">
        <v>2</v>
      </c>
      <c r="AB45" s="1">
        <v>0.0371</v>
      </c>
      <c r="AC45" s="1">
        <v>0.0363524</v>
      </c>
      <c r="AD45" s="1">
        <v>1</v>
      </c>
      <c r="AE45" s="1">
        <f>ABS(S45-'true value and the measurement'!$F45)</f>
        <v>0.0016667</v>
      </c>
      <c r="AF45" s="1">
        <f>ABS(X45-'true value and the measurement'!$F45)</f>
        <v>0.00281310000000001</v>
      </c>
      <c r="AG45" s="1">
        <f>ABS(AC45-'true value and the measurement'!$F45)</f>
        <v>0.000810400000000003</v>
      </c>
      <c r="AH45" s="8">
        <f>(AE45)/'true value and the measurement'!$G45</f>
        <v>0.719335347432024</v>
      </c>
      <c r="AI45" s="8">
        <f>(AF45)/'true value and the measurement'!$G45</f>
        <v>1.21411307725507</v>
      </c>
      <c r="AJ45" s="8">
        <f>(AG45)/'true value and the measurement'!$G45</f>
        <v>0.349762624082867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0.572435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0.572435</v>
      </c>
      <c r="S46" s="1">
        <v>0.578331</v>
      </c>
      <c r="T46" s="1">
        <v>1</v>
      </c>
      <c r="U46" s="1">
        <v>3</v>
      </c>
      <c r="V46" s="1">
        <v>6</v>
      </c>
      <c r="W46" s="1">
        <v>0.572435</v>
      </c>
      <c r="X46" s="1">
        <v>0.579901</v>
      </c>
      <c r="Y46" s="1">
        <v>1</v>
      </c>
      <c r="Z46" s="1">
        <v>3</v>
      </c>
      <c r="AA46" s="1">
        <v>6</v>
      </c>
      <c r="AB46" s="1">
        <v>0.572435</v>
      </c>
      <c r="AC46" s="1">
        <v>0.579592</v>
      </c>
      <c r="AD46" s="1">
        <v>1</v>
      </c>
      <c r="AE46" s="1">
        <f>ABS(S46-'true value and the measurement'!$F46)</f>
        <v>0.016364</v>
      </c>
      <c r="AF46" s="1">
        <f>ABS(X46-'true value and the measurement'!$F46)</f>
        <v>0.017934</v>
      </c>
      <c r="AG46" s="1">
        <f>ABS(AC46-'true value and the measurement'!$F46)</f>
        <v>0.017625</v>
      </c>
      <c r="AH46" s="8">
        <f>(AE46)/'true value and the measurement'!$G46</f>
        <v>2.80878819086853</v>
      </c>
      <c r="AI46" s="8">
        <f>(AF46)/'true value and the measurement'!$G46</f>
        <v>3.07826982492276</v>
      </c>
      <c r="AJ46" s="8">
        <f>(AG46)/'true value and the measurement'!$G46</f>
        <v>3.02523171987642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-0.016013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-0.016013</v>
      </c>
      <c r="S47" s="1">
        <v>-0.0196679</v>
      </c>
      <c r="T47" s="1">
        <v>1</v>
      </c>
      <c r="U47" s="1">
        <v>3</v>
      </c>
      <c r="V47" s="1">
        <v>6</v>
      </c>
      <c r="W47" s="1">
        <v>-0.016013</v>
      </c>
      <c r="X47" s="1">
        <v>-0.0176252</v>
      </c>
      <c r="Y47" s="1">
        <v>1</v>
      </c>
      <c r="Z47" s="1">
        <v>3</v>
      </c>
      <c r="AA47" s="1">
        <v>6</v>
      </c>
      <c r="AB47" s="1">
        <v>-0.016013</v>
      </c>
      <c r="AC47" s="1">
        <v>-0.0176396</v>
      </c>
      <c r="AD47" s="1">
        <v>1</v>
      </c>
      <c r="AE47" s="1">
        <f>ABS(S47-'true value and the measurement'!$F47)</f>
        <v>0.0053429</v>
      </c>
      <c r="AF47" s="1">
        <f>ABS(X47-'true value and the measurement'!$F47)</f>
        <v>0.0033002</v>
      </c>
      <c r="AG47" s="1">
        <f>ABS(AC47-'true value and the measurement'!$F47)</f>
        <v>0.0033146</v>
      </c>
      <c r="AH47" s="8">
        <f>(AE47)/'true value and the measurement'!$G47</f>
        <v>2.45537683823529</v>
      </c>
      <c r="AI47" s="8">
        <f>(AF47)/'true value and the measurement'!$G47</f>
        <v>1.51663602941177</v>
      </c>
      <c r="AJ47" s="8">
        <f>(AG47)/'true value and the measurement'!$G47</f>
        <v>1.52325367647059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0.757908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0.757908</v>
      </c>
      <c r="S48" s="1">
        <v>0.774546</v>
      </c>
      <c r="T48" s="1">
        <v>1</v>
      </c>
      <c r="U48" s="1">
        <v>14</v>
      </c>
      <c r="V48" s="1">
        <v>4</v>
      </c>
      <c r="W48" s="1">
        <v>0.757908</v>
      </c>
      <c r="X48" s="1">
        <v>0.777295</v>
      </c>
      <c r="Y48" s="1">
        <v>1</v>
      </c>
      <c r="Z48" s="1">
        <v>14</v>
      </c>
      <c r="AA48" s="1">
        <v>4</v>
      </c>
      <c r="AB48" s="1">
        <v>0.757908</v>
      </c>
      <c r="AC48" s="1">
        <v>0.775501</v>
      </c>
      <c r="AD48" s="1">
        <v>1</v>
      </c>
      <c r="AE48" s="1">
        <f>ABS(S48-'true value and the measurement'!$F48)</f>
        <v>0.0196139999999999</v>
      </c>
      <c r="AF48" s="1">
        <f>ABS(X48-'true value and the measurement'!$F48)</f>
        <v>0.0223629999999999</v>
      </c>
      <c r="AG48" s="1">
        <f>ABS(AC48-'true value and the measurement'!$F48)</f>
        <v>0.0205689999999999</v>
      </c>
      <c r="AH48" s="8">
        <f>(AE48)/'true value and the measurement'!$G48</f>
        <v>2.75748629270349</v>
      </c>
      <c r="AI48" s="8">
        <f>(AF48)/'true value and the measurement'!$G48</f>
        <v>3.14396176015745</v>
      </c>
      <c r="AJ48" s="8">
        <f>(AG48)/'true value and the measurement'!$G48</f>
        <v>2.89174750456909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0.04423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0.04423</v>
      </c>
      <c r="S49" s="1">
        <v>0.0382094</v>
      </c>
      <c r="T49" s="1">
        <v>1</v>
      </c>
      <c r="U49" s="1">
        <v>14</v>
      </c>
      <c r="V49" s="1">
        <v>4</v>
      </c>
      <c r="W49" s="1">
        <v>0.04423</v>
      </c>
      <c r="X49" s="1">
        <v>0.0395137</v>
      </c>
      <c r="Y49" s="1">
        <v>1</v>
      </c>
      <c r="Z49" s="1">
        <v>14</v>
      </c>
      <c r="AA49" s="1">
        <v>4</v>
      </c>
      <c r="AB49" s="1">
        <v>0.04423</v>
      </c>
      <c r="AC49" s="1">
        <v>0.0432356</v>
      </c>
      <c r="AD49" s="1">
        <v>1</v>
      </c>
      <c r="AE49" s="1">
        <f>ABS(S49-'true value and the measurement'!$F49)</f>
        <v>0.000406399999999994</v>
      </c>
      <c r="AF49" s="1">
        <f>ABS(X49-'true value and the measurement'!$F49)</f>
        <v>0.0017107</v>
      </c>
      <c r="AG49" s="1">
        <f>ABS(AC49-'true value and the measurement'!$F49)</f>
        <v>0.0054326</v>
      </c>
      <c r="AH49" s="8">
        <f>(AE49)/'true value and the measurement'!$G49</f>
        <v>0.174271012006859</v>
      </c>
      <c r="AI49" s="8">
        <f>(AF49)/'true value and the measurement'!$G49</f>
        <v>0.733576329331044</v>
      </c>
      <c r="AJ49" s="8">
        <f>(AG49)/'true value and the measurement'!$G49</f>
        <v>2.32958833619211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0.414882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0.414882</v>
      </c>
      <c r="S50" s="1">
        <v>0.42473</v>
      </c>
      <c r="T50" s="1">
        <v>1</v>
      </c>
      <c r="U50" s="1">
        <v>3</v>
      </c>
      <c r="V50" s="1">
        <v>4</v>
      </c>
      <c r="W50" s="1">
        <v>0.414882</v>
      </c>
      <c r="X50" s="1">
        <v>0.426113</v>
      </c>
      <c r="Y50" s="1">
        <v>1</v>
      </c>
      <c r="Z50" s="1">
        <v>3</v>
      </c>
      <c r="AA50" s="1">
        <v>4</v>
      </c>
      <c r="AB50" s="1">
        <v>0.414882</v>
      </c>
      <c r="AC50" s="1">
        <v>0.42532</v>
      </c>
      <c r="AD50" s="1">
        <v>1</v>
      </c>
      <c r="AE50" s="1">
        <f>ABS(S50-'true value and the measurement'!$F50)</f>
        <v>0.010162</v>
      </c>
      <c r="AF50" s="1">
        <f>ABS(X50-'true value and the measurement'!$F50)</f>
        <v>0.011545</v>
      </c>
      <c r="AG50" s="1">
        <f>ABS(AC50-'true value and the measurement'!$F50)</f>
        <v>0.010752</v>
      </c>
      <c r="AH50" s="8">
        <f>(AE50)/'true value and the measurement'!$G50</f>
        <v>2.09785301403799</v>
      </c>
      <c r="AI50" s="8">
        <f>(AF50)/'true value and the measurement'!$G50</f>
        <v>2.38336085879439</v>
      </c>
      <c r="AJ50" s="8">
        <f>(AG50)/'true value and the measurement'!$G50</f>
        <v>2.21965317919075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0.009689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0.009689</v>
      </c>
      <c r="S51" s="1">
        <v>0.00866633</v>
      </c>
      <c r="T51" s="1">
        <v>1</v>
      </c>
      <c r="U51" s="1">
        <v>3</v>
      </c>
      <c r="V51" s="1">
        <v>4</v>
      </c>
      <c r="W51" s="1">
        <v>0.009689</v>
      </c>
      <c r="X51" s="1">
        <v>0.00905647</v>
      </c>
      <c r="Y51" s="1">
        <v>1</v>
      </c>
      <c r="Z51" s="1">
        <v>3</v>
      </c>
      <c r="AA51" s="1">
        <v>4</v>
      </c>
      <c r="AB51" s="1">
        <v>0.009689</v>
      </c>
      <c r="AC51" s="1">
        <v>0.0154354</v>
      </c>
      <c r="AD51" s="1">
        <v>1</v>
      </c>
      <c r="AE51" s="1">
        <f>ABS(S51-'true value and the measurement'!$F51)</f>
        <v>0.00255467</v>
      </c>
      <c r="AF51" s="1">
        <f>ABS(X51-'true value and the measurement'!$F51)</f>
        <v>0.00216453</v>
      </c>
      <c r="AG51" s="1">
        <f>ABS(AC51-'true value and the measurement'!$F51)</f>
        <v>0.0042144</v>
      </c>
      <c r="AH51" s="8">
        <f>(AE51)/'true value and the measurement'!$G51</f>
        <v>1.18546171693736</v>
      </c>
      <c r="AI51" s="8">
        <f>(AF51)/'true value and the measurement'!$G51</f>
        <v>1.0044222737819</v>
      </c>
      <c r="AJ51" s="8">
        <f>(AG51)/'true value and the measurement'!$G51</f>
        <v>1.95563805104408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-0.232718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-0.232718</v>
      </c>
      <c r="S52" s="1">
        <v>-0.230694</v>
      </c>
      <c r="T52" s="1">
        <v>1</v>
      </c>
      <c r="U52" s="1">
        <v>2</v>
      </c>
      <c r="V52" s="1">
        <v>6</v>
      </c>
      <c r="W52" s="1">
        <v>-0.232718</v>
      </c>
      <c r="X52" s="1">
        <v>-0.231206</v>
      </c>
      <c r="Y52" s="1">
        <v>1</v>
      </c>
      <c r="Z52" s="1">
        <v>2</v>
      </c>
      <c r="AA52" s="1">
        <v>6</v>
      </c>
      <c r="AB52" s="1">
        <v>-0.232718</v>
      </c>
      <c r="AC52" s="1">
        <v>-0.233745</v>
      </c>
      <c r="AD52" s="1">
        <v>1</v>
      </c>
      <c r="AE52" s="1">
        <f>ABS(S52-'true value and the measurement'!$F52)</f>
        <v>0.00158599999999998</v>
      </c>
      <c r="AF52" s="1">
        <f>ABS(X52-'true value and the measurement'!$F52)</f>
        <v>0.00107399999999999</v>
      </c>
      <c r="AG52" s="1">
        <f>ABS(AC52-'true value and the measurement'!$F52)</f>
        <v>0.00146500000000002</v>
      </c>
      <c r="AH52" s="8">
        <f>(AE52)/'true value and the measurement'!$G52</f>
        <v>0.437034995866623</v>
      </c>
      <c r="AI52" s="8">
        <f>(AF52)/'true value and the measurement'!$G52</f>
        <v>0.295949297327085</v>
      </c>
      <c r="AJ52" s="8">
        <f>(AG52)/'true value and the measurement'!$G52</f>
        <v>0.403692477266471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0.03619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0.03619</v>
      </c>
      <c r="S53" s="1">
        <v>0.0311405</v>
      </c>
      <c r="T53" s="1">
        <v>1</v>
      </c>
      <c r="U53" s="1">
        <v>2</v>
      </c>
      <c r="V53" s="1">
        <v>6</v>
      </c>
      <c r="W53" s="1">
        <v>0.03619</v>
      </c>
      <c r="X53" s="1">
        <v>0.03222</v>
      </c>
      <c r="Y53" s="1">
        <v>1</v>
      </c>
      <c r="Z53" s="1">
        <v>2</v>
      </c>
      <c r="AA53" s="1">
        <v>6</v>
      </c>
      <c r="AB53" s="1">
        <v>0.03619</v>
      </c>
      <c r="AC53" s="1">
        <v>0.0334974</v>
      </c>
      <c r="AD53" s="1">
        <v>1</v>
      </c>
      <c r="AE53" s="1">
        <f>ABS(S53-'true value and the measurement'!$F53)</f>
        <v>0.0055305</v>
      </c>
      <c r="AF53" s="1">
        <f>ABS(X53-'true value and the measurement'!$F53)</f>
        <v>0.004451</v>
      </c>
      <c r="AG53" s="1">
        <f>ABS(AC53-'true value and the measurement'!$F53)</f>
        <v>0.00317360000000001</v>
      </c>
      <c r="AH53" s="8">
        <f>(AE53)/'true value and the measurement'!$G53</f>
        <v>2.37973321858864</v>
      </c>
      <c r="AI53" s="8">
        <f>(AF53)/'true value and the measurement'!$G53</f>
        <v>1.91523235800344</v>
      </c>
      <c r="AJ53" s="8">
        <f>(AG53)/'true value and the measurement'!$G53</f>
        <v>1.36557659208262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-0.660721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-0.660721</v>
      </c>
      <c r="N54" s="1">
        <v>-0.619199</v>
      </c>
      <c r="O54" s="1">
        <f>N54-(-0.617584)</f>
        <v>-0.00161500000000003</v>
      </c>
      <c r="P54" s="1">
        <v>-0.638709</v>
      </c>
      <c r="Q54" s="1">
        <f>P54+0.617584</f>
        <v>-0.0211249999999999</v>
      </c>
      <c r="S54" s="1">
        <v>-0.642183</v>
      </c>
      <c r="T54" s="1">
        <v>1</v>
      </c>
      <c r="U54" s="1">
        <v>6</v>
      </c>
      <c r="V54" s="1">
        <v>4</v>
      </c>
      <c r="W54" s="1">
        <v>-0.660721</v>
      </c>
      <c r="X54" s="1">
        <v>-0.643352</v>
      </c>
      <c r="Y54" s="1">
        <v>1</v>
      </c>
      <c r="Z54" s="1">
        <v>6</v>
      </c>
      <c r="AA54" s="1">
        <v>4</v>
      </c>
      <c r="AB54" s="1">
        <v>-0.660721</v>
      </c>
      <c r="AC54" s="1">
        <v>-0.643937</v>
      </c>
      <c r="AD54" s="1">
        <v>1</v>
      </c>
      <c r="AE54" s="1">
        <f>ABS(S54-'true value and the measurement'!$F54)</f>
        <v>0.0245989999999999</v>
      </c>
      <c r="AF54" s="1">
        <f>ABS(X54-'true value and the measurement'!$F54)</f>
        <v>0.025768</v>
      </c>
      <c r="AG54" s="1">
        <f>ABS(AC54-'true value and the measurement'!$F54)</f>
        <v>0.026353</v>
      </c>
      <c r="AH54" s="8">
        <f>(AE54)/'true value and the measurement'!$G54</f>
        <v>3.96950137163142</v>
      </c>
      <c r="AI54" s="8">
        <f>(AF54)/'true value and the measurement'!$G54</f>
        <v>4.15814103598516</v>
      </c>
      <c r="AJ54" s="8">
        <f>(AG54)/'true value and the measurement'!$G54</f>
        <v>4.25254155236404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0.173814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0.173814</v>
      </c>
      <c r="N55" s="1">
        <v>0.137929</v>
      </c>
      <c r="O55" s="1">
        <f>N55-0.136292</f>
        <v>0.001637</v>
      </c>
      <c r="P55" s="1">
        <v>0.158429</v>
      </c>
      <c r="Q55" s="1">
        <f>P55-0.1362</f>
        <v>0.022229</v>
      </c>
      <c r="S55" s="1">
        <v>0.152008</v>
      </c>
      <c r="T55" s="1">
        <v>3</v>
      </c>
      <c r="U55" s="1">
        <v>6</v>
      </c>
      <c r="V55" s="1">
        <v>4</v>
      </c>
      <c r="W55" s="1">
        <v>0.173814</v>
      </c>
      <c r="X55" s="1">
        <v>0.145247</v>
      </c>
      <c r="Y55" s="1">
        <v>3</v>
      </c>
      <c r="Z55" s="1">
        <v>6</v>
      </c>
      <c r="AA55" s="1">
        <v>4</v>
      </c>
      <c r="AB55" s="1">
        <v>0.173814</v>
      </c>
      <c r="AC55" s="1">
        <v>0.16888</v>
      </c>
      <c r="AD55" s="1">
        <v>1</v>
      </c>
      <c r="AE55" s="1">
        <f>ABS(S55-'true value and the measurement'!$F55)</f>
        <v>0.015716</v>
      </c>
      <c r="AF55" s="1">
        <f>ABS(X55-'true value and the measurement'!$F55)</f>
        <v>0.00895499999999999</v>
      </c>
      <c r="AG55" s="1">
        <f>ABS(AC55-'true value and the measurement'!$F55)</f>
        <v>0.032588</v>
      </c>
      <c r="AH55" s="8">
        <f>(AE55)/'true value and the measurement'!$G55</f>
        <v>5.25794580127133</v>
      </c>
      <c r="AI55" s="8">
        <f>(AF55)/'true value and the measurement'!$G55</f>
        <v>2.99598527935764</v>
      </c>
      <c r="AJ55" s="8">
        <f>(AG55)/'true value and the measurement'!$G55</f>
        <v>10.9026430244229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0.432303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0.432303</v>
      </c>
      <c r="S56" s="1">
        <v>0.437081</v>
      </c>
      <c r="T56" s="1">
        <v>1</v>
      </c>
      <c r="U56" s="1">
        <v>4</v>
      </c>
      <c r="V56" s="1">
        <v>11</v>
      </c>
      <c r="W56" s="1">
        <v>0.432303</v>
      </c>
      <c r="X56" s="1">
        <v>0.437975</v>
      </c>
      <c r="Y56" s="1">
        <v>1</v>
      </c>
      <c r="Z56" s="1">
        <v>4</v>
      </c>
      <c r="AA56" s="1">
        <v>11</v>
      </c>
      <c r="AB56" s="1">
        <v>0.432303</v>
      </c>
      <c r="AC56" s="1">
        <v>0.438461</v>
      </c>
      <c r="AD56" s="1">
        <v>1</v>
      </c>
      <c r="AE56" s="1">
        <f>ABS(S56-'true value and the measurement'!$F56)</f>
        <v>0.002971</v>
      </c>
      <c r="AF56" s="1">
        <f>ABS(X56-'true value and the measurement'!$F56)</f>
        <v>0.00386500000000001</v>
      </c>
      <c r="AG56" s="1">
        <f>ABS(AC56-'true value and the measurement'!$F56)</f>
        <v>0.00435099999999999</v>
      </c>
      <c r="AH56" s="8">
        <f>(AE56)/'true value and the measurement'!$G56</f>
        <v>0.597305991154001</v>
      </c>
      <c r="AI56" s="8">
        <f>(AF56)/'true value and the measurement'!$G56</f>
        <v>0.777040611178128</v>
      </c>
      <c r="AJ56" s="8">
        <f>(AG56)/'true value and the measurement'!$G56</f>
        <v>0.874748693204663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0.11467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0.11467</v>
      </c>
      <c r="S57" s="1">
        <v>0.115598</v>
      </c>
      <c r="T57" s="1">
        <v>1</v>
      </c>
      <c r="U57" s="1">
        <v>4</v>
      </c>
      <c r="V57" s="1">
        <v>11</v>
      </c>
      <c r="W57" s="1">
        <v>0.11467</v>
      </c>
      <c r="X57" s="1">
        <v>0.114991</v>
      </c>
      <c r="Y57" s="1">
        <v>1</v>
      </c>
      <c r="Z57" s="1">
        <v>4</v>
      </c>
      <c r="AA57" s="1">
        <v>11</v>
      </c>
      <c r="AB57" s="1">
        <v>0.11467</v>
      </c>
      <c r="AC57" s="1">
        <v>0.112645</v>
      </c>
      <c r="AD57" s="1">
        <v>1</v>
      </c>
      <c r="AE57" s="1">
        <f>ABS(S57-'true value and the measurement'!$F57)</f>
        <v>0.00139400000000001</v>
      </c>
      <c r="AF57" s="1">
        <f>ABS(X57-'true value and the measurement'!$F57)</f>
        <v>0.000786999999999996</v>
      </c>
      <c r="AG57" s="1">
        <f>ABS(AC57-'true value and the measurement'!$F57)</f>
        <v>0.001559</v>
      </c>
      <c r="AH57" s="8">
        <f>(AE57)/'true value and the measurement'!$G57</f>
        <v>0.490672298486451</v>
      </c>
      <c r="AI57" s="8">
        <f>(AF57)/'true value and the measurement'!$G57</f>
        <v>0.277015135515662</v>
      </c>
      <c r="AJ57" s="8">
        <f>(AG57)/'true value and the measurement'!$G57</f>
        <v>0.548750439985922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0.294612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0.294612</v>
      </c>
      <c r="S58" s="1">
        <v>0.288476</v>
      </c>
      <c r="T58" s="1">
        <v>1</v>
      </c>
      <c r="U58" s="1">
        <v>6</v>
      </c>
      <c r="V58" s="1">
        <v>5</v>
      </c>
      <c r="W58" s="1">
        <v>0.294612</v>
      </c>
      <c r="X58" s="1">
        <v>0.288922</v>
      </c>
      <c r="Y58" s="1">
        <v>1</v>
      </c>
      <c r="Z58" s="1">
        <v>6</v>
      </c>
      <c r="AA58" s="1">
        <v>5</v>
      </c>
      <c r="AB58" s="1">
        <v>0.294612</v>
      </c>
      <c r="AC58" s="1">
        <v>0.288686</v>
      </c>
      <c r="AD58" s="1">
        <v>1</v>
      </c>
      <c r="AE58" s="1">
        <f>ABS(S58-'true value and the measurement'!$F58)</f>
        <v>0.000514999999999988</v>
      </c>
      <c r="AF58" s="1">
        <f>ABS(X58-'true value and the measurement'!$F58)</f>
        <v>6.89999999999857e-5</v>
      </c>
      <c r="AG58" s="1">
        <f>ABS(AC58-'true value and the measurement'!$F58)</f>
        <v>0.000305</v>
      </c>
      <c r="AH58" s="8">
        <f>(AE58)/'true value and the measurement'!$G58</f>
        <v>0.128525081108058</v>
      </c>
      <c r="AI58" s="8">
        <f>(AF58)/'true value and the measurement'!$G58</f>
        <v>0.0172198652358337</v>
      </c>
      <c r="AJ58" s="8">
        <f>(AG58)/'true value and the measurement'!$G58</f>
        <v>0.0761167956076865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-0.075592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-0.075592</v>
      </c>
      <c r="S59" s="1">
        <v>-0.0687381</v>
      </c>
      <c r="T59" s="1">
        <v>1</v>
      </c>
      <c r="U59" s="1">
        <v>6</v>
      </c>
      <c r="V59" s="1">
        <v>5</v>
      </c>
      <c r="W59" s="1">
        <v>-0.075592</v>
      </c>
      <c r="X59" s="1">
        <v>-0.069247</v>
      </c>
      <c r="Y59" s="1">
        <v>1</v>
      </c>
      <c r="Z59" s="1">
        <v>6</v>
      </c>
      <c r="AA59" s="1">
        <v>5</v>
      </c>
      <c r="AB59" s="1">
        <v>-0.075592</v>
      </c>
      <c r="AC59" s="1">
        <v>-0.0733665</v>
      </c>
      <c r="AD59" s="1">
        <v>1</v>
      </c>
      <c r="AE59" s="1">
        <f>ABS(S59-'true value and the measurement'!$F59)</f>
        <v>0.00413290000000001</v>
      </c>
      <c r="AF59" s="1">
        <f>ABS(X59-'true value and the measurement'!$F59)</f>
        <v>0.003624</v>
      </c>
      <c r="AG59" s="1">
        <f>ABS(AC59-'true value and the measurement'!$F59)</f>
        <v>0.000495499999999996</v>
      </c>
      <c r="AH59" s="8">
        <f>(AE59)/'true value and the measurement'!$G59</f>
        <v>1.61063912704599</v>
      </c>
      <c r="AI59" s="8">
        <f>(AF59)/'true value and the measurement'!$G59</f>
        <v>1.41231488698363</v>
      </c>
      <c r="AJ59" s="8">
        <f>(AG59)/'true value and the measurement'!$G59</f>
        <v>0.193102104442711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-4.6e-5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-4.6e-5</v>
      </c>
      <c r="N60" s="7"/>
      <c r="O60" s="7"/>
      <c r="P60" s="7"/>
      <c r="Q60" s="7"/>
      <c r="R60" s="7"/>
      <c r="S60" s="1">
        <v>-0.00137999</v>
      </c>
      <c r="T60" s="1">
        <v>1</v>
      </c>
      <c r="U60" s="1">
        <v>5</v>
      </c>
      <c r="V60" s="1">
        <v>1</v>
      </c>
      <c r="W60" s="7">
        <v>-4.6e-5</v>
      </c>
      <c r="X60" s="1">
        <v>-0.00130181</v>
      </c>
      <c r="Y60" s="1">
        <v>1</v>
      </c>
      <c r="Z60" s="1">
        <v>5</v>
      </c>
      <c r="AA60" s="1">
        <v>1</v>
      </c>
      <c r="AB60" s="7">
        <v>-4.6e-5</v>
      </c>
      <c r="AC60" s="1">
        <v>-0.00137217</v>
      </c>
      <c r="AD60" s="1">
        <v>1</v>
      </c>
      <c r="AE60" s="1">
        <f>ABS(S60-'true value and the measurement'!$F60)</f>
        <v>0.00137999</v>
      </c>
      <c r="AF60" s="1">
        <f>ABS(X60-'true value and the measurement'!$F60)</f>
        <v>0.00130181</v>
      </c>
      <c r="AG60" s="1">
        <f>ABS(AC60-'true value and the measurement'!$F60)</f>
        <v>0.00137217</v>
      </c>
      <c r="AH60" s="8">
        <f>(AE60)/'true value and the measurement'!$G60</f>
        <v>0.663456730769231</v>
      </c>
      <c r="AI60" s="8">
        <f>(AF60)/'true value and the measurement'!$G60</f>
        <v>0.625870192307692</v>
      </c>
      <c r="AJ60" s="8">
        <f>(AG60)/'true value and the measurement'!$G60</f>
        <v>0.659697115384616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-0.201031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-0.201031</v>
      </c>
      <c r="S61" s="1">
        <v>-0.19788</v>
      </c>
      <c r="T61" s="1">
        <v>1</v>
      </c>
      <c r="U61" s="1">
        <v>5</v>
      </c>
      <c r="V61" s="1">
        <v>1</v>
      </c>
      <c r="W61" s="1">
        <v>-0.201031</v>
      </c>
      <c r="X61" s="1">
        <v>-0.197988</v>
      </c>
      <c r="Y61" s="1">
        <v>1</v>
      </c>
      <c r="Z61" s="1">
        <v>5</v>
      </c>
      <c r="AA61" s="1">
        <v>1</v>
      </c>
      <c r="AB61" s="1">
        <v>-0.201031</v>
      </c>
      <c r="AC61" s="1">
        <v>-0.199271</v>
      </c>
      <c r="AD61" s="1">
        <v>1</v>
      </c>
      <c r="AE61" s="1">
        <f>ABS(S61-'true value and the measurement'!$F61)</f>
        <v>0.00023999999999999</v>
      </c>
      <c r="AF61" s="1">
        <f>ABS(X61-'true value and the measurement'!$F61)</f>
        <v>0.000347999999999987</v>
      </c>
      <c r="AG61" s="1">
        <f>ABS(AC61-'true value and the measurement'!$F61)</f>
        <v>0.00163099999999999</v>
      </c>
      <c r="AH61" s="8">
        <f>(AE61)/'true value and the measurement'!$G61</f>
        <v>0.0706297822248353</v>
      </c>
      <c r="AI61" s="8">
        <f>(AF61)/'true value and the measurement'!$G61</f>
        <v>0.102413184226012</v>
      </c>
      <c r="AJ61" s="8">
        <f>(AG61)/'true value and the measurement'!$G61</f>
        <v>0.479988228369627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0.161024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0.161024</v>
      </c>
      <c r="S62" s="1">
        <v>0.159516</v>
      </c>
      <c r="T62" s="1">
        <v>1</v>
      </c>
      <c r="U62" s="1">
        <v>6</v>
      </c>
      <c r="V62" s="1">
        <v>9</v>
      </c>
      <c r="W62" s="1">
        <v>0.161024</v>
      </c>
      <c r="X62" s="1">
        <v>0.159756</v>
      </c>
      <c r="Y62" s="1">
        <v>1</v>
      </c>
      <c r="Z62" s="1">
        <v>6</v>
      </c>
      <c r="AA62" s="1">
        <v>9</v>
      </c>
      <c r="AB62" s="1">
        <v>0.161024</v>
      </c>
      <c r="AC62" s="1">
        <v>0.159675</v>
      </c>
      <c r="AD62" s="1">
        <v>1</v>
      </c>
      <c r="AE62" s="1">
        <f>ABS(S62-'true value and the measurement'!$F62)</f>
        <v>0.000218999999999997</v>
      </c>
      <c r="AF62" s="1">
        <f>ABS(X62-'true value and the measurement'!$F62)</f>
        <v>2.1000000000021e-5</v>
      </c>
      <c r="AG62" s="1">
        <f>ABS(AC62-'true value and the measurement'!$F62)</f>
        <v>5.99999999999767e-5</v>
      </c>
      <c r="AH62" s="8">
        <f>(AE62)/'true value and the measurement'!$G62</f>
        <v>0.0696343402225746</v>
      </c>
      <c r="AI62" s="8">
        <f>(AF62)/'true value and the measurement'!$G62</f>
        <v>0.00667726550080159</v>
      </c>
      <c r="AJ62" s="8">
        <f>(AG62)/'true value and the measurement'!$G62</f>
        <v>0.0190779014308352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0.013595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0.013595</v>
      </c>
      <c r="S63" s="1">
        <v>0.0144287</v>
      </c>
      <c r="T63" s="1">
        <v>1</v>
      </c>
      <c r="U63" s="1">
        <v>6</v>
      </c>
      <c r="V63" s="1">
        <v>9</v>
      </c>
      <c r="W63" s="1">
        <v>0.013595</v>
      </c>
      <c r="X63" s="1">
        <v>0.0140964</v>
      </c>
      <c r="Y63" s="1">
        <v>1</v>
      </c>
      <c r="Z63" s="1">
        <v>6</v>
      </c>
      <c r="AA63" s="1">
        <v>9</v>
      </c>
      <c r="AB63" s="1">
        <v>0.013595</v>
      </c>
      <c r="AC63" s="1">
        <v>0.0126716</v>
      </c>
      <c r="AD63" s="1">
        <v>1</v>
      </c>
      <c r="AE63" s="1">
        <f>ABS(S63-'true value and the measurement'!$F63)</f>
        <v>0.0017287</v>
      </c>
      <c r="AF63" s="1">
        <f>ABS(X63-'true value and the measurement'!$F63)</f>
        <v>0.0013964</v>
      </c>
      <c r="AG63" s="1">
        <f>ABS(AC63-'true value and the measurement'!$F63)</f>
        <v>2.83999999999996e-5</v>
      </c>
      <c r="AH63" s="8">
        <f>(AE63)/'true value and the measurement'!$G63</f>
        <v>0.798475750577367</v>
      </c>
      <c r="AI63" s="8">
        <f>(AF63)/'true value and the measurement'!$G63</f>
        <v>0.64498845265589</v>
      </c>
      <c r="AJ63" s="8">
        <f>(AG63)/'true value and the measurement'!$G63</f>
        <v>0.0131177829099305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0.293845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0.293845</v>
      </c>
      <c r="S64" s="1">
        <v>0.288692</v>
      </c>
      <c r="T64" s="1">
        <v>1</v>
      </c>
      <c r="U64" s="1">
        <v>5</v>
      </c>
      <c r="V64" s="1">
        <v>9</v>
      </c>
      <c r="W64" s="1">
        <v>0.293845</v>
      </c>
      <c r="X64" s="1">
        <v>0.289075</v>
      </c>
      <c r="Y64" s="1">
        <v>1</v>
      </c>
      <c r="Z64" s="1">
        <v>5</v>
      </c>
      <c r="AA64" s="1">
        <v>9</v>
      </c>
      <c r="AB64" s="1">
        <v>0.293845</v>
      </c>
      <c r="AC64" s="1">
        <v>0.28888</v>
      </c>
      <c r="AD64" s="1">
        <v>1</v>
      </c>
      <c r="AE64" s="1">
        <f>ABS(S64-'true value and the measurement'!$F64)</f>
        <v>0.000298999999999994</v>
      </c>
      <c r="AF64" s="1">
        <f>ABS(X64-'true value and the measurement'!$F64)</f>
        <v>8.40000000000285e-5</v>
      </c>
      <c r="AG64" s="1">
        <f>ABS(AC64-'true value and the measurement'!$F64)</f>
        <v>0.000110999999999972</v>
      </c>
      <c r="AH64" s="8">
        <f>(AE64)/'true value and the measurement'!$G64</f>
        <v>0.07461941602196</v>
      </c>
      <c r="AI64" s="8">
        <f>(AF64)/'true value and the measurement'!$G64</f>
        <v>0.0209633142001568</v>
      </c>
      <c r="AJ64" s="8">
        <f>(AG64)/'true value and the measurement'!$G64</f>
        <v>0.0277015223359052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0.105232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0.105232</v>
      </c>
      <c r="S65" s="1">
        <v>0.107905</v>
      </c>
      <c r="T65" s="1">
        <v>1</v>
      </c>
      <c r="U65" s="1">
        <v>5</v>
      </c>
      <c r="V65" s="1">
        <v>9</v>
      </c>
      <c r="W65" s="1">
        <v>0.105232</v>
      </c>
      <c r="X65" s="1">
        <v>0.107027</v>
      </c>
      <c r="Y65" s="1">
        <v>1</v>
      </c>
      <c r="Z65" s="1">
        <v>5</v>
      </c>
      <c r="AA65" s="1">
        <v>9</v>
      </c>
      <c r="AB65" s="1">
        <v>0.105232</v>
      </c>
      <c r="AC65" s="1">
        <v>0.10534</v>
      </c>
      <c r="AD65" s="1">
        <v>1</v>
      </c>
      <c r="AE65" s="1">
        <f>ABS(S65-'true value and the measurement'!$F65)</f>
        <v>0.001092</v>
      </c>
      <c r="AF65" s="1">
        <f>ABS(X65-'true value and the measurement'!$F65)</f>
        <v>0.000213999999999992</v>
      </c>
      <c r="AG65" s="1">
        <f>ABS(AC65-'true value and the measurement'!$F65)</f>
        <v>0.001473</v>
      </c>
      <c r="AH65" s="8">
        <f>(AE65)/'true value and the measurement'!$G65</f>
        <v>0.391117478510027</v>
      </c>
      <c r="AI65" s="8">
        <f>(AF65)/'true value and the measurement'!$G65</f>
        <v>0.0766475644699112</v>
      </c>
      <c r="AJ65" s="8">
        <f>(AG65)/'true value and the measurement'!$G65</f>
        <v>0.527578796561605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0.057234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0.057234</v>
      </c>
      <c r="S66" s="1">
        <v>0.0586643</v>
      </c>
      <c r="T66" s="1">
        <v>1</v>
      </c>
      <c r="U66" s="1">
        <v>9</v>
      </c>
      <c r="V66" s="1">
        <v>7</v>
      </c>
      <c r="W66" s="1">
        <v>0.057234</v>
      </c>
      <c r="X66" s="1">
        <v>0.058421</v>
      </c>
      <c r="Y66" s="1">
        <v>1</v>
      </c>
      <c r="Z66" s="1">
        <v>9</v>
      </c>
      <c r="AA66" s="1">
        <v>7</v>
      </c>
      <c r="AB66" s="1">
        <v>0.057234</v>
      </c>
      <c r="AC66" s="1">
        <v>0.058297</v>
      </c>
      <c r="AD66" s="1">
        <v>1</v>
      </c>
      <c r="AE66" s="1">
        <f>ABS(S66-'true value and the measurement'!$F66)</f>
        <v>2.23000000000029e-5</v>
      </c>
      <c r="AF66" s="1">
        <f>ABS(X66-'true value and the measurement'!$F66)</f>
        <v>0.000220999999999999</v>
      </c>
      <c r="AG66" s="1">
        <f>ABS(AC66-'true value and the measurement'!$F66)</f>
        <v>0.000344999999999998</v>
      </c>
      <c r="AH66" s="8">
        <f>(AE66)/'true value and the measurement'!$G66</f>
        <v>0.00902468636179801</v>
      </c>
      <c r="AI66" s="8">
        <f>(AF66)/'true value and the measurement'!$G66</f>
        <v>0.0894374747065961</v>
      </c>
      <c r="AJ66" s="8">
        <f>(AG66)/'true value and the measurement'!$G66</f>
        <v>0.139619587211654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0.017872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0.017872</v>
      </c>
      <c r="S67" s="1">
        <v>0.0188442</v>
      </c>
      <c r="T67" s="1">
        <v>1</v>
      </c>
      <c r="U67" s="1">
        <v>9</v>
      </c>
      <c r="V67" s="1">
        <v>7</v>
      </c>
      <c r="W67" s="1">
        <v>0.017872</v>
      </c>
      <c r="X67" s="1">
        <v>0.0184548</v>
      </c>
      <c r="Y67" s="1">
        <v>1</v>
      </c>
      <c r="Z67" s="1">
        <v>9</v>
      </c>
      <c r="AA67" s="1">
        <v>7</v>
      </c>
      <c r="AB67" s="1">
        <v>0.017872</v>
      </c>
      <c r="AC67" s="1">
        <v>0.018488</v>
      </c>
      <c r="AD67" s="1">
        <v>1</v>
      </c>
      <c r="AE67" s="1">
        <f>ABS(S67-'true value and the measurement'!$F67)</f>
        <v>0.000433199999999998</v>
      </c>
      <c r="AF67" s="1">
        <f>ABS(X67-'true value and the measurement'!$F67)</f>
        <v>4.38000000000001e-5</v>
      </c>
      <c r="AG67" s="1">
        <f>ABS(AC67-'true value and the measurement'!$F67)</f>
        <v>7.70000000000007e-5</v>
      </c>
      <c r="AH67" s="8">
        <f>(AE67)/'true value and the measurement'!$G67</f>
        <v>0.196640944167044</v>
      </c>
      <c r="AI67" s="8">
        <f>(AF67)/'true value and the measurement'!$G67</f>
        <v>0.0198819791193827</v>
      </c>
      <c r="AJ67" s="8">
        <f>(AG67)/'true value and the measurement'!$G67</f>
        <v>0.0349523377212895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0.067381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0.067381</v>
      </c>
      <c r="S68" s="1">
        <v>0.0677677</v>
      </c>
      <c r="T68" s="1">
        <v>1</v>
      </c>
      <c r="U68" s="1">
        <v>11</v>
      </c>
      <c r="V68" s="1">
        <v>8</v>
      </c>
      <c r="W68" s="1">
        <v>0.067381</v>
      </c>
      <c r="X68" s="1">
        <v>0.0677077</v>
      </c>
      <c r="Y68" s="1">
        <v>1</v>
      </c>
      <c r="Z68" s="1">
        <v>11</v>
      </c>
      <c r="AA68" s="1">
        <v>8</v>
      </c>
      <c r="AB68" s="1">
        <v>0.067381</v>
      </c>
      <c r="AC68" s="1">
        <v>0.0679701</v>
      </c>
      <c r="AD68" s="1">
        <v>1</v>
      </c>
      <c r="AE68" s="1">
        <f>ABS(S68-'true value and the measurement'!$F68)</f>
        <v>0.000432699999999994</v>
      </c>
      <c r="AF68" s="1">
        <f>ABS(X68-'true value and the measurement'!$F68)</f>
        <v>0.00037269999999999</v>
      </c>
      <c r="AG68" s="1">
        <f>ABS(AC68-'true value and the measurement'!$F68)</f>
        <v>0.0006351</v>
      </c>
      <c r="AH68" s="8">
        <f>(AE68)/'true value and the measurement'!$G68</f>
        <v>0.171095294582837</v>
      </c>
      <c r="AI68" s="8">
        <f>(AF68)/'true value and the measurement'!$G68</f>
        <v>0.147370502174769</v>
      </c>
      <c r="AJ68" s="8">
        <f>(AG68)/'true value and the measurement'!$G68</f>
        <v>0.251126927639383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0.061709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0.061709</v>
      </c>
      <c r="S69" s="1">
        <v>0.0604872</v>
      </c>
      <c r="T69" s="1">
        <v>1</v>
      </c>
      <c r="U69" s="1">
        <v>11</v>
      </c>
      <c r="V69" s="1">
        <v>8</v>
      </c>
      <c r="W69" s="1">
        <v>0.061709</v>
      </c>
      <c r="X69" s="1">
        <v>0.0616331</v>
      </c>
      <c r="Y69" s="1">
        <v>1</v>
      </c>
      <c r="Z69" s="1">
        <v>11</v>
      </c>
      <c r="AA69" s="1">
        <v>8</v>
      </c>
      <c r="AB69" s="1">
        <v>0.061709</v>
      </c>
      <c r="AC69" s="1">
        <v>0.0610862</v>
      </c>
      <c r="AD69" s="1">
        <v>1</v>
      </c>
      <c r="AE69" s="1">
        <f>ABS(S69-'true value and the measurement'!$F69)</f>
        <v>0.000743199999999999</v>
      </c>
      <c r="AF69" s="1">
        <f>ABS(X69-'true value and the measurement'!$F69)</f>
        <v>0.0018891</v>
      </c>
      <c r="AG69" s="1">
        <f>ABS(AC69-'true value and the measurement'!$F69)</f>
        <v>0.0013422</v>
      </c>
      <c r="AH69" s="8">
        <f>(AE69)/'true value and the measurement'!$G69</f>
        <v>0.299919289749798</v>
      </c>
      <c r="AI69" s="8">
        <f>(AF69)/'true value and the measurement'!$G69</f>
        <v>0.762348668280874</v>
      </c>
      <c r="AJ69" s="8">
        <f>(AG69)/'true value and the measurement'!$G69</f>
        <v>0.541646489104117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0.09173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0.09173</v>
      </c>
      <c r="S70" s="1">
        <v>0.0890512</v>
      </c>
      <c r="T70" s="1">
        <v>1</v>
      </c>
      <c r="U70" s="1">
        <v>11</v>
      </c>
      <c r="V70" s="1">
        <v>10</v>
      </c>
      <c r="W70" s="1">
        <v>0.09173</v>
      </c>
      <c r="X70" s="1">
        <v>0.0892653</v>
      </c>
      <c r="Y70" s="1">
        <v>1</v>
      </c>
      <c r="Z70" s="1">
        <v>11</v>
      </c>
      <c r="AA70" s="1">
        <v>10</v>
      </c>
      <c r="AB70" s="1">
        <v>0.09173</v>
      </c>
      <c r="AC70" s="1">
        <v>0.0893014</v>
      </c>
      <c r="AD70" s="1">
        <v>1</v>
      </c>
      <c r="AE70" s="1">
        <f>ABS(S70-'true value and the measurement'!$F70)</f>
        <v>0.0013648</v>
      </c>
      <c r="AF70" s="1">
        <f>ABS(X70-'true value and the measurement'!$F70)</f>
        <v>0.00115069999999999</v>
      </c>
      <c r="AG70" s="1">
        <f>ABS(AC70-'true value and the measurement'!$F70)</f>
        <v>0.00111459999999999</v>
      </c>
      <c r="AH70" s="8">
        <f>(AE70)/'true value and the measurement'!$G70</f>
        <v>0.508684308609765</v>
      </c>
      <c r="AI70" s="8">
        <f>(AF70)/'true value and the measurement'!$G70</f>
        <v>0.428885575847928</v>
      </c>
      <c r="AJ70" s="8">
        <f>(AG70)/'true value and the measurement'!$G70</f>
        <v>0.415430488259409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0.023095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0.023095</v>
      </c>
      <c r="S71" s="1">
        <v>0.0245166</v>
      </c>
      <c r="T71" s="1">
        <v>1</v>
      </c>
      <c r="U71" s="1">
        <v>11</v>
      </c>
      <c r="V71" s="1">
        <v>10</v>
      </c>
      <c r="W71" s="1">
        <v>0.023095</v>
      </c>
      <c r="X71" s="1">
        <v>0.0241615</v>
      </c>
      <c r="Y71" s="1">
        <v>1</v>
      </c>
      <c r="Z71" s="1">
        <v>11</v>
      </c>
      <c r="AA71" s="1">
        <v>10</v>
      </c>
      <c r="AB71" s="1">
        <v>0.023095</v>
      </c>
      <c r="AC71" s="1">
        <v>0.0240671</v>
      </c>
      <c r="AD71" s="1">
        <v>1</v>
      </c>
      <c r="AE71" s="1">
        <f>ABS(S71-'true value and the measurement'!$F71)</f>
        <v>0.0012886</v>
      </c>
      <c r="AF71" s="1">
        <f>ABS(X71-'true value and the measurement'!$F71)</f>
        <v>0.0009335</v>
      </c>
      <c r="AG71" s="1">
        <f>ABS(AC71-'true value and the measurement'!$F71)</f>
        <v>0.000839100000000002</v>
      </c>
      <c r="AH71" s="8">
        <f>(AE71)/'true value and the measurement'!$G71</f>
        <v>0.576554809843401</v>
      </c>
      <c r="AI71" s="8">
        <f>(AF71)/'true value and the measurement'!$G71</f>
        <v>0.417673378076063</v>
      </c>
      <c r="AJ71" s="8">
        <f>(AG71)/'true value and the measurement'!$G71</f>
        <v>0.375436241610739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0.162031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0.162031</v>
      </c>
      <c r="S72" s="1">
        <v>0.166383</v>
      </c>
      <c r="T72" s="1">
        <v>1</v>
      </c>
      <c r="U72" s="1">
        <v>11</v>
      </c>
      <c r="V72" s="1">
        <v>12</v>
      </c>
      <c r="W72" s="1">
        <v>0.162031</v>
      </c>
      <c r="X72" s="1">
        <v>0.166827</v>
      </c>
      <c r="Y72" s="1">
        <v>1</v>
      </c>
      <c r="Z72" s="1">
        <v>11</v>
      </c>
      <c r="AA72" s="1">
        <v>12</v>
      </c>
      <c r="AB72" s="1">
        <v>0.162031</v>
      </c>
      <c r="AC72" s="1">
        <v>0.166902</v>
      </c>
      <c r="AD72" s="1">
        <v>1</v>
      </c>
      <c r="AE72" s="1">
        <f>ABS(S72-'true value and the measurement'!$F72)</f>
        <v>0.002024</v>
      </c>
      <c r="AF72" s="1">
        <f>ABS(X72-'true value and the measurement'!$F72)</f>
        <v>0.002468</v>
      </c>
      <c r="AG72" s="1">
        <f>ABS(AC72-'true value and the measurement'!$F72)</f>
        <v>0.00254299999999999</v>
      </c>
      <c r="AH72" s="8">
        <f>(AE72)/'true value and the measurement'!$G72</f>
        <v>0.637279596977329</v>
      </c>
      <c r="AI72" s="8">
        <f>(AF72)/'true value and the measurement'!$G72</f>
        <v>0.777078085642317</v>
      </c>
      <c r="AJ72" s="8">
        <f>(AG72)/'true value and the measurement'!$G72</f>
        <v>0.800692695214103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0.091443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0.091443</v>
      </c>
      <c r="S73" s="1">
        <v>0.0898581</v>
      </c>
      <c r="T73" s="1">
        <v>1</v>
      </c>
      <c r="U73" s="1">
        <v>11</v>
      </c>
      <c r="V73" s="1">
        <v>12</v>
      </c>
      <c r="W73" s="1">
        <v>0.091443</v>
      </c>
      <c r="X73" s="1">
        <v>0.0896794</v>
      </c>
      <c r="Y73" s="1">
        <v>1</v>
      </c>
      <c r="Z73" s="1">
        <v>11</v>
      </c>
      <c r="AA73" s="1">
        <v>12</v>
      </c>
      <c r="AB73" s="1">
        <v>0.091443</v>
      </c>
      <c r="AC73" s="1">
        <v>0.0895318</v>
      </c>
      <c r="AD73" s="1">
        <v>1</v>
      </c>
      <c r="AE73" s="1">
        <f>ABS(S73-'true value and the measurement'!$F73)</f>
        <v>0.0015781</v>
      </c>
      <c r="AF73" s="1">
        <f>ABS(X73-'true value and the measurement'!$F73)</f>
        <v>0.00139940000000001</v>
      </c>
      <c r="AG73" s="1">
        <f>ABS(AC73-'true value and the measurement'!$F73)</f>
        <v>0.0012518</v>
      </c>
      <c r="AH73" s="8">
        <f>(AE73)/'true value and the measurement'!$G73</f>
        <v>0.591270138628699</v>
      </c>
      <c r="AI73" s="8">
        <f>(AF73)/'true value and the measurement'!$G73</f>
        <v>0.524316223304612</v>
      </c>
      <c r="AJ73" s="8">
        <f>(AG73)/'true value and the measurement'!$G73</f>
        <v>0.469014612214312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0.096895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0.096895</v>
      </c>
      <c r="S74" s="1">
        <v>0.09792</v>
      </c>
      <c r="T74" s="1">
        <v>1</v>
      </c>
      <c r="U74" s="1">
        <v>9</v>
      </c>
      <c r="V74" s="1">
        <v>13</v>
      </c>
      <c r="W74" s="1">
        <v>0.096895</v>
      </c>
      <c r="X74" s="1">
        <v>0.0979608</v>
      </c>
      <c r="Y74" s="1">
        <v>1</v>
      </c>
      <c r="Z74" s="1">
        <v>9</v>
      </c>
      <c r="AA74" s="1">
        <v>13</v>
      </c>
      <c r="AB74" s="1">
        <v>0.096895</v>
      </c>
      <c r="AC74" s="1">
        <v>0.0980422</v>
      </c>
      <c r="AD74" s="1">
        <v>1</v>
      </c>
      <c r="AE74" s="1">
        <f>ABS(S74-'true value and the measurement'!$F74)</f>
        <v>0.00283599999999999</v>
      </c>
      <c r="AF74" s="1">
        <f>ABS(X74-'true value and the measurement'!$F74)</f>
        <v>0.0028768</v>
      </c>
      <c r="AG74" s="1">
        <f>ABS(AC74-'true value and the measurement'!$F74)</f>
        <v>0.00295819999999999</v>
      </c>
      <c r="AH74" s="8">
        <f>(AE74)/'true value and the measurement'!$G74</f>
        <v>1.04495210022107</v>
      </c>
      <c r="AI74" s="8">
        <f>(AF74)/'true value and the measurement'!$G74</f>
        <v>1.05998526160648</v>
      </c>
      <c r="AJ74" s="8">
        <f>(AG74)/'true value and the measurement'!$G74</f>
        <v>1.08997789240973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0.023578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0.023578</v>
      </c>
      <c r="S75" s="1">
        <v>0.0221489</v>
      </c>
      <c r="T75" s="1">
        <v>1</v>
      </c>
      <c r="U75" s="1">
        <v>9</v>
      </c>
      <c r="V75" s="1">
        <v>13</v>
      </c>
      <c r="W75" s="1">
        <v>0.023578</v>
      </c>
      <c r="X75" s="1">
        <v>0.0215571</v>
      </c>
      <c r="Y75" s="1">
        <v>1</v>
      </c>
      <c r="Z75" s="1">
        <v>9</v>
      </c>
      <c r="AA75" s="1">
        <v>13</v>
      </c>
      <c r="AB75" s="1">
        <v>0.023578</v>
      </c>
      <c r="AC75" s="1">
        <v>0.0216708</v>
      </c>
      <c r="AD75" s="1">
        <v>1</v>
      </c>
      <c r="AE75" s="1">
        <f>ABS(S75-'true value and the measurement'!$F75)</f>
        <v>0.000705899999999999</v>
      </c>
      <c r="AF75" s="1">
        <f>ABS(X75-'true value and the measurement'!$F75)</f>
        <v>0.000114099999999999</v>
      </c>
      <c r="AG75" s="1">
        <f>ABS(AC75-'true value and the measurement'!$F75)</f>
        <v>0.0002278</v>
      </c>
      <c r="AH75" s="8">
        <f>(AE75)/'true value and the measurement'!$G75</f>
        <v>0.317543859649122</v>
      </c>
      <c r="AI75" s="8">
        <f>(AF75)/'true value and the measurement'!$G75</f>
        <v>0.0513270355375614</v>
      </c>
      <c r="AJ75" s="8">
        <f>(AG75)/'true value and the measurement'!$G75</f>
        <v>0.102474134053082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-0.031169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-0.031169</v>
      </c>
      <c r="S76" s="1">
        <v>-0.033219</v>
      </c>
      <c r="T76" s="1">
        <v>1</v>
      </c>
      <c r="U76" s="1">
        <v>7</v>
      </c>
      <c r="V76" s="1">
        <v>8</v>
      </c>
      <c r="W76" s="1">
        <v>-0.031169</v>
      </c>
      <c r="X76" s="1">
        <v>-0.0335792</v>
      </c>
      <c r="Y76" s="1">
        <v>1</v>
      </c>
      <c r="Z76" s="1">
        <v>7</v>
      </c>
      <c r="AA76" s="1">
        <v>8</v>
      </c>
      <c r="AB76" s="1">
        <v>-0.031169</v>
      </c>
      <c r="AC76" s="1">
        <v>-0.0333204</v>
      </c>
      <c r="AD76" s="1">
        <v>1</v>
      </c>
      <c r="AE76" s="1">
        <f>ABS(S76-'true value and the measurement'!$F76)</f>
        <v>0.001751</v>
      </c>
      <c r="AF76" s="1">
        <f>ABS(X76-'true value and the measurement'!$F76)</f>
        <v>0.00211119999999999</v>
      </c>
      <c r="AG76" s="1">
        <f>ABS(AC76-'true value and the measurement'!$F76)</f>
        <v>0.0018524</v>
      </c>
      <c r="AH76" s="8">
        <f>(AE76)/'true value and the measurement'!$G76</f>
        <v>0.764628820960697</v>
      </c>
      <c r="AI76" s="8">
        <f>(AF76)/'true value and the measurement'!$G76</f>
        <v>0.92192139737991</v>
      </c>
      <c r="AJ76" s="8">
        <f>(AG76)/'true value and the measurement'!$G76</f>
        <v>0.80890829694323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-0.043015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-0.043015</v>
      </c>
      <c r="S77" s="1">
        <v>-0.0399109</v>
      </c>
      <c r="T77" s="1">
        <v>1</v>
      </c>
      <c r="U77" s="1">
        <v>7</v>
      </c>
      <c r="V77" s="1">
        <v>8</v>
      </c>
      <c r="W77" s="1">
        <v>-0.043015</v>
      </c>
      <c r="X77" s="1">
        <v>-0.0403164</v>
      </c>
      <c r="Y77" s="1">
        <v>1</v>
      </c>
      <c r="Z77" s="1">
        <v>7</v>
      </c>
      <c r="AA77" s="1">
        <v>8</v>
      </c>
      <c r="AB77" s="1">
        <v>-0.043015</v>
      </c>
      <c r="AC77" s="1">
        <v>-0.0406882</v>
      </c>
      <c r="AD77" s="1">
        <v>1</v>
      </c>
      <c r="AE77" s="1">
        <f>ABS(S77-'true value and the measurement'!$F77)</f>
        <v>3.09000000000004e-5</v>
      </c>
      <c r="AF77" s="1">
        <f>ABS(X77-'true value and the measurement'!$F77)</f>
        <v>0.000436400000000003</v>
      </c>
      <c r="AG77" s="1">
        <f>ABS(AC77-'true value and the measurement'!$F77)</f>
        <v>0.000808200000000002</v>
      </c>
      <c r="AH77" s="8">
        <f>(AE77)/'true value and the measurement'!$G77</f>
        <v>0.0131713554987214</v>
      </c>
      <c r="AI77" s="8">
        <f>(AF77)/'true value and the measurement'!$G77</f>
        <v>0.18601875532822</v>
      </c>
      <c r="AJ77" s="8">
        <f>(AG77)/'true value and the measurement'!$G77</f>
        <v>0.344501278772379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0.029577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0.029577</v>
      </c>
      <c r="S78" s="1">
        <v>0.0304017</v>
      </c>
      <c r="T78" s="1">
        <v>1</v>
      </c>
      <c r="U78" s="1">
        <v>10</v>
      </c>
      <c r="V78" s="1">
        <v>12</v>
      </c>
      <c r="W78" s="1">
        <v>0.029577</v>
      </c>
      <c r="X78" s="1">
        <v>0.0304741</v>
      </c>
      <c r="Y78" s="1">
        <v>1</v>
      </c>
      <c r="Z78" s="1">
        <v>10</v>
      </c>
      <c r="AA78" s="1">
        <v>12</v>
      </c>
      <c r="AB78" s="1">
        <v>0.029577</v>
      </c>
      <c r="AC78" s="1">
        <v>0.0304797</v>
      </c>
      <c r="AD78" s="1">
        <v>1</v>
      </c>
      <c r="AE78" s="1">
        <f>ABS(S78-'true value and the measurement'!$F78)</f>
        <v>0.0019217</v>
      </c>
      <c r="AF78" s="1">
        <f>ABS(X78-'true value and the measurement'!$F78)</f>
        <v>0.0019941</v>
      </c>
      <c r="AG78" s="1">
        <f>ABS(AC78-'true value and the measurement'!$F78)</f>
        <v>0.0019997</v>
      </c>
      <c r="AH78" s="8">
        <f>(AE78)/'true value and the measurement'!$G78</f>
        <v>0.846563876651983</v>
      </c>
      <c r="AI78" s="8">
        <f>(AF78)/'true value and the measurement'!$G78</f>
        <v>0.878458149779737</v>
      </c>
      <c r="AJ78" s="8">
        <f>(AG78)/'true value and the measurement'!$G78</f>
        <v>0.880925110132159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0.004592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0.004592</v>
      </c>
      <c r="S79" s="1">
        <v>0.00540994</v>
      </c>
      <c r="T79" s="1">
        <v>1</v>
      </c>
      <c r="U79" s="1">
        <v>10</v>
      </c>
      <c r="V79" s="1">
        <v>12</v>
      </c>
      <c r="W79" s="1">
        <v>0.004592</v>
      </c>
      <c r="X79" s="1">
        <v>0.00550423</v>
      </c>
      <c r="Y79" s="1">
        <v>1</v>
      </c>
      <c r="Z79" s="1">
        <v>10</v>
      </c>
      <c r="AA79" s="1">
        <v>12</v>
      </c>
      <c r="AB79" s="1">
        <v>0.004592</v>
      </c>
      <c r="AC79" s="1">
        <v>0.00550027</v>
      </c>
      <c r="AD79" s="1">
        <v>1</v>
      </c>
      <c r="AE79" s="1">
        <f>ABS(S79-'true value and the measurement'!$F79)</f>
        <v>0.000632059999999999</v>
      </c>
      <c r="AF79" s="1">
        <f>ABS(X79-'true value and the measurement'!$F79)</f>
        <v>0.00053777</v>
      </c>
      <c r="AG79" s="1">
        <f>ABS(AC79-'true value and the measurement'!$F79)</f>
        <v>0.00054173</v>
      </c>
      <c r="AH79" s="8">
        <f>(AE79)/'true value and the measurement'!$G79</f>
        <v>0.298141509433962</v>
      </c>
      <c r="AI79" s="8">
        <f>(AF79)/'true value and the measurement'!$G79</f>
        <v>0.253665094339623</v>
      </c>
      <c r="AJ79" s="8">
        <f>(AG79)/'true value and the measurement'!$G79</f>
        <v>0.255533018867924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0.061717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0.061717</v>
      </c>
      <c r="S80" s="1">
        <v>0.0583035</v>
      </c>
      <c r="T80" s="1">
        <v>1</v>
      </c>
      <c r="U80" s="1">
        <v>12</v>
      </c>
      <c r="V80" s="1">
        <v>13</v>
      </c>
      <c r="W80" s="1">
        <v>0.061717</v>
      </c>
      <c r="X80" s="1">
        <v>0.0584447</v>
      </c>
      <c r="Y80" s="1">
        <v>1</v>
      </c>
      <c r="Z80" s="1">
        <v>12</v>
      </c>
      <c r="AA80" s="1">
        <v>13</v>
      </c>
      <c r="AB80" s="1">
        <v>0.061717</v>
      </c>
      <c r="AC80" s="1">
        <v>0.058489</v>
      </c>
      <c r="AD80" s="1">
        <v>1</v>
      </c>
      <c r="AE80" s="1">
        <f>ABS(S80-'true value and the measurement'!$F80)</f>
        <v>0.0026425</v>
      </c>
      <c r="AF80" s="1">
        <f>ABS(X80-'true value and the measurement'!$F80)</f>
        <v>0.0027837</v>
      </c>
      <c r="AG80" s="1">
        <f>ABS(AC80-'true value and the measurement'!$F80)</f>
        <v>0.002828</v>
      </c>
      <c r="AH80" s="8">
        <f>(AE80)/'true value and the measurement'!$G80</f>
        <v>1.078131374949</v>
      </c>
      <c r="AI80" s="8">
        <f>(AF80)/'true value and the measurement'!$G80</f>
        <v>1.13574051407589</v>
      </c>
      <c r="AJ80" s="8">
        <f>(AG80)/'true value and the measurement'!$G80</f>
        <v>1.15381476948184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0.031294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0.031294</v>
      </c>
      <c r="S81" s="1">
        <v>0.0324048</v>
      </c>
      <c r="T81" s="1">
        <v>1</v>
      </c>
      <c r="U81" s="1">
        <v>12</v>
      </c>
      <c r="V81" s="1">
        <v>13</v>
      </c>
      <c r="W81" s="1">
        <v>0.031294</v>
      </c>
      <c r="X81" s="1">
        <v>0.032946</v>
      </c>
      <c r="Y81" s="1">
        <v>1</v>
      </c>
      <c r="Z81" s="1">
        <v>12</v>
      </c>
      <c r="AA81" s="1">
        <v>13</v>
      </c>
      <c r="AB81" s="1">
        <v>0.031294</v>
      </c>
      <c r="AC81" s="1">
        <v>0.0329812</v>
      </c>
      <c r="AD81" s="1">
        <v>1</v>
      </c>
      <c r="AE81" s="1">
        <f>ABS(S81-'true value and the measurement'!$F81)</f>
        <v>0.000194799999999995</v>
      </c>
      <c r="AF81" s="1">
        <f>ABS(X81-'true value and the measurement'!$F81)</f>
        <v>0.000736000000000001</v>
      </c>
      <c r="AG81" s="1">
        <f>ABS(AC81-'true value and the measurement'!$F81)</f>
        <v>0.0007712</v>
      </c>
      <c r="AH81" s="8">
        <f>(AE81)/'true value and the measurement'!$G81</f>
        <v>0.0848801742919368</v>
      </c>
      <c r="AI81" s="8">
        <f>(AF81)/'true value and the measurement'!$G81</f>
        <v>0.320697167755991</v>
      </c>
      <c r="AJ81" s="8">
        <f>(AG81)/'true value and the measurement'!$G81</f>
        <v>0.336034858387799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-0.001272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-0.001272</v>
      </c>
      <c r="S82" s="1">
        <v>0</v>
      </c>
      <c r="T82" s="1">
        <v>1</v>
      </c>
      <c r="U82" s="1">
        <v>9</v>
      </c>
      <c r="V82" s="1">
        <v>9</v>
      </c>
      <c r="W82" s="1">
        <v>-0.001272</v>
      </c>
      <c r="X82" s="1">
        <v>0</v>
      </c>
      <c r="Y82" s="1">
        <v>1</v>
      </c>
      <c r="Z82" s="1">
        <v>9</v>
      </c>
      <c r="AA82" s="1">
        <v>9</v>
      </c>
      <c r="AB82" s="1">
        <v>-0.001272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-0.110457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-0.110457</v>
      </c>
      <c r="S83" s="1">
        <v>-0.109058</v>
      </c>
      <c r="T83" s="1">
        <v>1</v>
      </c>
      <c r="U83" s="1">
        <v>9</v>
      </c>
      <c r="V83" s="1">
        <v>9</v>
      </c>
      <c r="W83" s="1">
        <v>-0.110457</v>
      </c>
      <c r="X83" s="1">
        <v>-0.109198</v>
      </c>
      <c r="Y83" s="1">
        <v>1</v>
      </c>
      <c r="Z83" s="1">
        <v>9</v>
      </c>
      <c r="AA83" s="1">
        <v>9</v>
      </c>
      <c r="AB83" s="1">
        <v>-0.110457</v>
      </c>
      <c r="AC83" s="1">
        <v>-0.112695</v>
      </c>
      <c r="AD83" s="1">
        <v>1</v>
      </c>
      <c r="AE83" s="1">
        <f>ABS(S83-'true value and the measurement'!$F83)</f>
        <v>0.000433000000000003</v>
      </c>
      <c r="AF83" s="1">
        <f>ABS(X83-'true value and the measurement'!$F83)</f>
        <v>0.000293000000000002</v>
      </c>
      <c r="AG83" s="1">
        <f>ABS(AC83-'true value and the measurement'!$F83)</f>
        <v>0.003204</v>
      </c>
      <c r="AH83" s="8">
        <f>(AE83)/'true value and the measurement'!$G83</f>
        <v>0.154092526690392</v>
      </c>
      <c r="AI83" s="8">
        <f>(AF83)/'true value and the measurement'!$G83</f>
        <v>0.104270462633453</v>
      </c>
      <c r="AJ83" s="8">
        <f>(AG83)/'true value and the measurement'!$G83</f>
        <v>1.14021352313167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0.173814</v>
      </c>
    </row>
  </sheetData>
  <autoFilter ref="A1:H84">
    <filterColumn colId="6">
      <colorFilter dxfId="8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2.7522123893805" style="1" customWidth="1"/>
    <col min="32" max="32" width="11.6283185840708" style="1" customWidth="1"/>
    <col min="33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1.099688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1.09969</v>
      </c>
      <c r="S2" s="1">
        <v>1.0968</v>
      </c>
      <c r="T2" s="1">
        <v>1</v>
      </c>
      <c r="U2" s="6">
        <v>1</v>
      </c>
      <c r="V2" s="1">
        <v>1</v>
      </c>
      <c r="W2" s="1">
        <v>1.09969</v>
      </c>
      <c r="X2" s="1">
        <v>1.09433</v>
      </c>
      <c r="Y2" s="1">
        <v>1</v>
      </c>
      <c r="Z2" s="6">
        <v>1</v>
      </c>
      <c r="AA2" s="1">
        <v>1</v>
      </c>
      <c r="AB2" s="1">
        <v>1.09969</v>
      </c>
      <c r="AC2" s="1">
        <v>1.08568</v>
      </c>
      <c r="AD2" s="1">
        <v>1</v>
      </c>
      <c r="AE2" s="1">
        <f>ABS(S2-'true value and the measurement'!$F2)</f>
        <v>0.00679999999999992</v>
      </c>
      <c r="AF2" s="1">
        <f>ABS(X2-'true value and the measurement'!$F2)</f>
        <v>0.00432999999999995</v>
      </c>
      <c r="AG2" s="1">
        <f>ABS(AC2-'true value and the measurement'!$F2)</f>
        <v>0.0043200000000001</v>
      </c>
      <c r="AH2" s="8">
        <f>(AE2)/'true value and the measurement'!$G2</f>
        <v>0.727506151706421</v>
      </c>
      <c r="AI2" s="8">
        <f>(AF2)/'true value and the measurement'!$G2</f>
        <v>0.463250240718941</v>
      </c>
      <c r="AJ2" s="8">
        <f>(AG2)/'true value and the measurement'!$G2</f>
        <v>0.462180378731155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1.020373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1.02037</v>
      </c>
      <c r="S3" s="1">
        <v>1.01622</v>
      </c>
      <c r="T3" s="1">
        <v>1</v>
      </c>
      <c r="U3" s="1">
        <v>2</v>
      </c>
      <c r="V3" s="1">
        <v>2</v>
      </c>
      <c r="W3" s="1">
        <v>1.02037</v>
      </c>
      <c r="X3" s="1">
        <v>1.01442</v>
      </c>
      <c r="Y3" s="1">
        <v>1</v>
      </c>
      <c r="Z3" s="1">
        <v>2</v>
      </c>
      <c r="AA3" s="1">
        <v>2</v>
      </c>
      <c r="AB3" s="1">
        <v>1.02037</v>
      </c>
      <c r="AC3" s="1">
        <v>1.0058</v>
      </c>
      <c r="AD3" s="1">
        <v>1</v>
      </c>
      <c r="AE3" s="1">
        <f>ABS(S3-'true value and the measurement'!$F3)</f>
        <v>0.00621999999999989</v>
      </c>
      <c r="AF3" s="1">
        <f>ABS(X3-'true value and the measurement'!$F3)</f>
        <v>0.00442000000000009</v>
      </c>
      <c r="AG3" s="1">
        <f>ABS(AC3-'true value and the measurement'!$F3)</f>
        <v>0.00419999999999998</v>
      </c>
      <c r="AH3" s="8">
        <f>(AE3)/'true value and the measurement'!$G3</f>
        <v>0.705775558833529</v>
      </c>
      <c r="AI3" s="8">
        <f>(AF3)/'true value and the measurement'!$G3</f>
        <v>0.501531827981401</v>
      </c>
      <c r="AJ3" s="8">
        <f>(AG3)/'true value and the measurement'!$G3</f>
        <v>0.476568705321682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1.039672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1.03967</v>
      </c>
      <c r="S4" s="1">
        <v>1.05128</v>
      </c>
      <c r="T4" s="1">
        <v>1</v>
      </c>
      <c r="U4" s="1">
        <v>3</v>
      </c>
      <c r="V4" s="1">
        <v>3</v>
      </c>
      <c r="W4" s="1">
        <v>1.03967</v>
      </c>
      <c r="X4" s="1">
        <v>1.0492</v>
      </c>
      <c r="Y4" s="1">
        <v>1</v>
      </c>
      <c r="Z4" s="1">
        <v>3</v>
      </c>
      <c r="AA4" s="1">
        <v>3</v>
      </c>
      <c r="AB4" s="1">
        <v>1.03967</v>
      </c>
      <c r="AC4" s="1">
        <v>1.04126</v>
      </c>
      <c r="AD4" s="1">
        <v>1</v>
      </c>
      <c r="AE4" s="1">
        <f>ABS(S4-'true value and the measurement'!$F4)</f>
        <v>0.00628000000000006</v>
      </c>
      <c r="AF4" s="1">
        <f>ABS(X4-'true value and the measurement'!$F4)</f>
        <v>0.00419999999999998</v>
      </c>
      <c r="AG4" s="1">
        <f>ABS(AC4-'true value and the measurement'!$F4)</f>
        <v>0.00373999999999985</v>
      </c>
      <c r="AH4" s="8">
        <f>(AE4)/'true value and the measurement'!$G4</f>
        <v>0.694152757820279</v>
      </c>
      <c r="AI4" s="8">
        <f>(AF4)/'true value and the measurement'!$G4</f>
        <v>0.464242290261963</v>
      </c>
      <c r="AJ4" s="8">
        <f>(AG4)/'true value and the measurement'!$G4</f>
        <v>0.413396706090401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1.018476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1.01848</v>
      </c>
      <c r="S5" s="1">
        <v>1.02562</v>
      </c>
      <c r="T5" s="1">
        <v>1</v>
      </c>
      <c r="U5" s="1">
        <v>4</v>
      </c>
      <c r="V5" s="1">
        <v>4</v>
      </c>
      <c r="W5" s="1">
        <v>1.01848</v>
      </c>
      <c r="X5" s="1">
        <v>1.02362</v>
      </c>
      <c r="Y5" s="1">
        <v>1</v>
      </c>
      <c r="Z5" s="1">
        <v>4</v>
      </c>
      <c r="AA5" s="1">
        <v>4</v>
      </c>
      <c r="AB5" s="1">
        <v>1.01848</v>
      </c>
      <c r="AC5" s="1">
        <v>1.01629</v>
      </c>
      <c r="AD5" s="1">
        <v>1</v>
      </c>
      <c r="AE5" s="1">
        <f>ABS(S5-'true value and the measurement'!$F5)</f>
        <v>0.00594199999999989</v>
      </c>
      <c r="AF5" s="1">
        <f>ABS(X5-'true value and the measurement'!$F5)</f>
        <v>0.00394199999999989</v>
      </c>
      <c r="AG5" s="1">
        <f>ABS(AC5-'true value and the measurement'!$F5)</f>
        <v>0.00338800000000017</v>
      </c>
      <c r="AH5" s="8">
        <f>(AE5)/'true value and the measurement'!$G5</f>
        <v>0.669294886235626</v>
      </c>
      <c r="AI5" s="8">
        <f>(AF5)/'true value and the measurement'!$G5</f>
        <v>0.444018923180884</v>
      </c>
      <c r="AJ5" s="8">
        <f>(AG5)/'true value and the measurement'!$G5</f>
        <v>0.381617481414752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1.061918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1.06192</v>
      </c>
      <c r="S6" s="1">
        <v>1.06362</v>
      </c>
      <c r="T6" s="1">
        <v>1</v>
      </c>
      <c r="U6" s="1">
        <v>5</v>
      </c>
      <c r="V6" s="1">
        <v>5</v>
      </c>
      <c r="W6" s="1">
        <v>1.06192</v>
      </c>
      <c r="X6" s="1">
        <v>1.06114</v>
      </c>
      <c r="Y6" s="1">
        <v>1</v>
      </c>
      <c r="Z6" s="1">
        <v>5</v>
      </c>
      <c r="AA6" s="1">
        <v>5</v>
      </c>
      <c r="AB6" s="1">
        <v>1.06192</v>
      </c>
      <c r="AC6" s="1">
        <v>1.05235</v>
      </c>
      <c r="AD6" s="1">
        <v>1</v>
      </c>
      <c r="AE6" s="1">
        <f>ABS(S6-'true value and the measurement'!$F6)</f>
        <v>0.00655500000000009</v>
      </c>
      <c r="AF6" s="1">
        <f>ABS(X6-'true value and the measurement'!$F6)</f>
        <v>0.00407500000000005</v>
      </c>
      <c r="AG6" s="1">
        <f>ABS(AC6-'true value and the measurement'!$F6)</f>
        <v>0.00471500000000002</v>
      </c>
      <c r="AH6" s="8">
        <f>(AE6)/'true value and the measurement'!$G6</f>
        <v>0.718198750958704</v>
      </c>
      <c r="AI6" s="8">
        <f>(AF6)/'true value and the measurement'!$G6</f>
        <v>0.446477484386989</v>
      </c>
      <c r="AJ6" s="8">
        <f>(AG6)/'true value and the measurement'!$G6</f>
        <v>0.516599101566783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1.005434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1.00543</v>
      </c>
      <c r="S7" s="1">
        <v>1.02256</v>
      </c>
      <c r="T7" s="1">
        <v>1</v>
      </c>
      <c r="U7" s="1">
        <v>6</v>
      </c>
      <c r="V7" s="1">
        <v>6</v>
      </c>
      <c r="W7" s="1">
        <v>1.00543</v>
      </c>
      <c r="X7" s="1">
        <v>1.02098</v>
      </c>
      <c r="Y7" s="1">
        <v>1</v>
      </c>
      <c r="Z7" s="1">
        <v>6</v>
      </c>
      <c r="AA7" s="1">
        <v>6</v>
      </c>
      <c r="AB7" s="1">
        <v>1.00543</v>
      </c>
      <c r="AC7" s="1">
        <v>1.01255</v>
      </c>
      <c r="AD7" s="1">
        <v>1</v>
      </c>
      <c r="AE7" s="1">
        <f>ABS(S7-'true value and the measurement'!$F7)</f>
        <v>0.00544099999999981</v>
      </c>
      <c r="AF7" s="1">
        <f>ABS(X7-'true value and the measurement'!$F7)</f>
        <v>0.00386099999999989</v>
      </c>
      <c r="AG7" s="1">
        <f>ABS(AC7-'true value and the measurement'!$F7)</f>
        <v>0.00456900000000005</v>
      </c>
      <c r="AH7" s="8">
        <f>(AE7)/'true value and the measurement'!$G7</f>
        <v>0.614039047511546</v>
      </c>
      <c r="AI7" s="8">
        <f>(AF7)/'true value and the measurement'!$G7</f>
        <v>0.435729601625087</v>
      </c>
      <c r="AJ7" s="8">
        <f>(AG7)/'true value and the measurement'!$G7</f>
        <v>0.51563029003499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1.043844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1.04384</v>
      </c>
      <c r="S8" s="1">
        <v>1.04973</v>
      </c>
      <c r="T8" s="1">
        <v>1</v>
      </c>
      <c r="U8" s="1">
        <v>7</v>
      </c>
      <c r="V8" s="1">
        <v>7</v>
      </c>
      <c r="W8" s="1">
        <v>1.04384</v>
      </c>
      <c r="X8" s="1">
        <v>1.04693</v>
      </c>
      <c r="Y8" s="1">
        <v>1</v>
      </c>
      <c r="Z8" s="1">
        <v>7</v>
      </c>
      <c r="AA8" s="1">
        <v>7</v>
      </c>
      <c r="AB8" s="1">
        <v>1.04384</v>
      </c>
      <c r="AC8" s="1">
        <v>1.03794</v>
      </c>
      <c r="AD8" s="1">
        <v>1</v>
      </c>
      <c r="AE8" s="1">
        <f>ABS(S8-'true value and the measurement'!$F8)</f>
        <v>0.00661</v>
      </c>
      <c r="AF8" s="1">
        <f>ABS(X8-'true value and the measurement'!$F8)</f>
        <v>0.00380999999999987</v>
      </c>
      <c r="AG8" s="1">
        <f>ABS(AC8-'true value and the measurement'!$F8)</f>
        <v>0.00517999999999996</v>
      </c>
      <c r="AH8" s="8">
        <f>(AE8)/'true value and the measurement'!$G8</f>
        <v>0.731680318795661</v>
      </c>
      <c r="AI8" s="8">
        <f>(AF8)/'true value and the measurement'!$G8</f>
        <v>0.421740092982053</v>
      </c>
      <c r="AJ8" s="8">
        <f>(AG8)/'true value and the measurement'!$G8</f>
        <v>0.573389417755143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1.056438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1.05644</v>
      </c>
      <c r="S9" s="1">
        <v>1.05941</v>
      </c>
      <c r="T9" s="1">
        <v>1</v>
      </c>
      <c r="U9" s="1">
        <v>8</v>
      </c>
      <c r="V9" s="1">
        <v>8</v>
      </c>
      <c r="W9" s="1">
        <v>1.05644</v>
      </c>
      <c r="X9" s="1">
        <v>1.05643</v>
      </c>
      <c r="Y9" s="1">
        <v>1</v>
      </c>
      <c r="Z9" s="1">
        <v>8</v>
      </c>
      <c r="AA9" s="1">
        <v>8</v>
      </c>
      <c r="AB9" s="1">
        <v>1.05644</v>
      </c>
      <c r="AC9" s="1">
        <v>1.04761</v>
      </c>
      <c r="AD9" s="1">
        <v>1</v>
      </c>
      <c r="AE9" s="1">
        <f>ABS(S9-'true value and the measurement'!$F9)</f>
        <v>0.00646799999999992</v>
      </c>
      <c r="AF9" s="1">
        <f>ABS(X9-'true value and the measurement'!$F9)</f>
        <v>0.00348799999999994</v>
      </c>
      <c r="AG9" s="1">
        <f>ABS(AC9-'true value and the measurement'!$F9)</f>
        <v>0.00533200000000011</v>
      </c>
      <c r="AH9" s="8">
        <f>(AE9)/'true value and the measurement'!$G9</f>
        <v>0.710769230769222</v>
      </c>
      <c r="AI9" s="8">
        <f>(AF9)/'true value and the measurement'!$G9</f>
        <v>0.383296703296696</v>
      </c>
      <c r="AJ9" s="8">
        <f>(AG9)/'true value and the measurement'!$G9</f>
        <v>0.585934065934078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1.056136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1.05614</v>
      </c>
      <c r="S10" s="1">
        <v>1.0532</v>
      </c>
      <c r="T10" s="1">
        <v>1</v>
      </c>
      <c r="U10" s="1">
        <v>9</v>
      </c>
      <c r="V10" s="1">
        <v>9</v>
      </c>
      <c r="W10" s="1">
        <v>1.05614</v>
      </c>
      <c r="X10" s="1">
        <v>1.05049</v>
      </c>
      <c r="Y10" s="1">
        <v>1</v>
      </c>
      <c r="Z10" s="1">
        <v>9</v>
      </c>
      <c r="AA10" s="1">
        <v>9</v>
      </c>
      <c r="AB10" s="1">
        <v>1.05614</v>
      </c>
      <c r="AC10" s="1">
        <v>1.0415</v>
      </c>
      <c r="AD10" s="1">
        <v>1</v>
      </c>
      <c r="AE10" s="1">
        <f>ABS(S10-'true value and the measurement'!$F10)</f>
        <v>0.00681899999999991</v>
      </c>
      <c r="AF10" s="1">
        <f>ABS(X10-'true value and the measurement'!$F10)</f>
        <v>0.00410899999999992</v>
      </c>
      <c r="AG10" s="1">
        <f>ABS(AC10-'true value and the measurement'!$F10)</f>
        <v>0.00488099999999991</v>
      </c>
      <c r="AH10" s="8">
        <f>(AE10)/'true value and the measurement'!$G10</f>
        <v>0.752981448763241</v>
      </c>
      <c r="AI10" s="8">
        <f>(AF10)/'true value and the measurement'!$G10</f>
        <v>0.453732332155468</v>
      </c>
      <c r="AJ10" s="8">
        <f>(AG10)/'true value and the measurement'!$G10</f>
        <v>0.538979681978789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1.051441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1.05144</v>
      </c>
      <c r="S11" s="1">
        <v>1.06307</v>
      </c>
      <c r="T11" s="1">
        <v>1</v>
      </c>
      <c r="U11" s="1">
        <v>10</v>
      </c>
      <c r="V11" s="1">
        <v>10</v>
      </c>
      <c r="W11" s="1">
        <v>1.05144</v>
      </c>
      <c r="X11" s="1">
        <v>1.06</v>
      </c>
      <c r="Y11" s="1">
        <v>1</v>
      </c>
      <c r="Z11" s="1">
        <v>10</v>
      </c>
      <c r="AA11" s="1">
        <v>10</v>
      </c>
      <c r="AB11" s="1">
        <v>1.05144</v>
      </c>
      <c r="AC11" s="1">
        <v>1.05123</v>
      </c>
      <c r="AD11" s="1">
        <v>1</v>
      </c>
      <c r="AE11" s="1">
        <f>ABS(S11-'true value and the measurement'!$F11)</f>
        <v>0.00678599999999996</v>
      </c>
      <c r="AF11" s="1">
        <f>ABS(X11-'true value and the measurement'!$F11)</f>
        <v>0.00371600000000005</v>
      </c>
      <c r="AG11" s="1">
        <f>ABS(AC11-'true value and the measurement'!$F11)</f>
        <v>0.00505399999999989</v>
      </c>
      <c r="AH11" s="8">
        <f>(AE11)/'true value and the measurement'!$G11</f>
        <v>0.743915807936851</v>
      </c>
      <c r="AI11" s="8">
        <f>(AF11)/'true value and the measurement'!$G11</f>
        <v>0.40736680552511</v>
      </c>
      <c r="AJ11" s="8">
        <f>(AG11)/'true value and the measurement'!$G11</f>
        <v>0.554045165533862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1.094178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1.09418</v>
      </c>
      <c r="S12" s="1">
        <v>1.07656</v>
      </c>
      <c r="T12" s="1">
        <v>1</v>
      </c>
      <c r="U12" s="1">
        <v>11</v>
      </c>
      <c r="V12" s="1">
        <v>11</v>
      </c>
      <c r="W12" s="1">
        <v>1.09418</v>
      </c>
      <c r="X12" s="1">
        <v>1.07356</v>
      </c>
      <c r="Y12" s="1">
        <v>1</v>
      </c>
      <c r="Z12" s="1">
        <v>11</v>
      </c>
      <c r="AA12" s="1">
        <v>11</v>
      </c>
      <c r="AB12" s="1">
        <v>1.09418</v>
      </c>
      <c r="AC12" s="1">
        <v>1.0649</v>
      </c>
      <c r="AD12" s="1">
        <v>3</v>
      </c>
      <c r="AE12" s="1">
        <f>ABS(S12-'true value and the measurement'!$F12)</f>
        <v>0.0065599999999999</v>
      </c>
      <c r="AF12" s="1">
        <f>ABS(X12-'true value and the measurement'!$F12)</f>
        <v>0.00356000000000001</v>
      </c>
      <c r="AG12" s="1">
        <f>ABS(AC12-'true value and the measurement'!$F12)</f>
        <v>0.0051000000000001</v>
      </c>
      <c r="AH12" s="8">
        <f>(AE12)/'true value and the measurement'!$G12</f>
        <v>0.712037338543352</v>
      </c>
      <c r="AI12" s="8">
        <f>(AF12)/'true value and the measurement'!$G12</f>
        <v>0.386410506892435</v>
      </c>
      <c r="AJ12" s="8">
        <f>(AG12)/'true value and the measurement'!$G12</f>
        <v>0.553565613806589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1.051426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1.05143</v>
      </c>
      <c r="S13" s="1">
        <v>1.05625</v>
      </c>
      <c r="T13" s="1">
        <v>1</v>
      </c>
      <c r="U13" s="1">
        <v>12</v>
      </c>
      <c r="V13" s="1">
        <v>12</v>
      </c>
      <c r="W13" s="1">
        <v>1.05143</v>
      </c>
      <c r="X13" s="1">
        <v>1.05318</v>
      </c>
      <c r="Y13" s="1">
        <v>1</v>
      </c>
      <c r="Z13" s="1">
        <v>12</v>
      </c>
      <c r="AA13" s="1">
        <v>12</v>
      </c>
      <c r="AB13" s="1">
        <v>1.05143</v>
      </c>
      <c r="AC13" s="1">
        <v>1.04434</v>
      </c>
      <c r="AD13" s="1">
        <v>1</v>
      </c>
      <c r="AE13" s="1">
        <f>ABS(S13-'true value and the measurement'!$F13)</f>
        <v>0.00705800000000001</v>
      </c>
      <c r="AF13" s="1">
        <f>ABS(X13-'true value and the measurement'!$F13)</f>
        <v>0.0039880000000001</v>
      </c>
      <c r="AG13" s="1">
        <f>ABS(AC13-'true value and the measurement'!$F13)</f>
        <v>0.00485199999999986</v>
      </c>
      <c r="AH13" s="8">
        <f>(AE13)/'true value and the measurement'!$G13</f>
        <v>0.777741046831957</v>
      </c>
      <c r="AI13" s="8">
        <f>(AF13)/'true value and the measurement'!$G13</f>
        <v>0.439449035812684</v>
      </c>
      <c r="AJ13" s="8">
        <f>(AG13)/'true value and the measurement'!$G13</f>
        <v>0.534655647382904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1.02825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1.02825</v>
      </c>
      <c r="S14" s="1">
        <v>1.03615</v>
      </c>
      <c r="T14" s="1">
        <v>1</v>
      </c>
      <c r="U14" s="1">
        <v>13</v>
      </c>
      <c r="V14" s="1">
        <v>13</v>
      </c>
      <c r="W14" s="1">
        <v>1.02825</v>
      </c>
      <c r="X14" s="1">
        <v>1.03324</v>
      </c>
      <c r="Y14" s="1">
        <v>1</v>
      </c>
      <c r="Z14" s="1">
        <v>13</v>
      </c>
      <c r="AA14" s="1">
        <v>13</v>
      </c>
      <c r="AB14" s="1">
        <v>1.02825</v>
      </c>
      <c r="AC14" s="1">
        <v>1.02414</v>
      </c>
      <c r="AD14" s="1">
        <v>1</v>
      </c>
      <c r="AE14" s="1">
        <f>ABS(S14-'true value and the measurement'!$F14)</f>
        <v>0.0066259999999998</v>
      </c>
      <c r="AF14" s="1">
        <f>ABS(X14-'true value and the measurement'!$F14)</f>
        <v>0.00371599999999983</v>
      </c>
      <c r="AG14" s="1">
        <f>ABS(AC14-'true value and the measurement'!$F14)</f>
        <v>0.00538400000000006</v>
      </c>
      <c r="AH14" s="8">
        <f>(AE14)/'true value and the measurement'!$G14</f>
        <v>0.740914681874069</v>
      </c>
      <c r="AI14" s="8">
        <f>(AF14)/'true value and the measurement'!$G14</f>
        <v>0.415520518841533</v>
      </c>
      <c r="AJ14" s="8">
        <f>(AG14)/'true value and the measurement'!$G14</f>
        <v>0.60203511126021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1.060903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1.0609</v>
      </c>
      <c r="S15" s="1">
        <v>1.06575</v>
      </c>
      <c r="T15" s="1">
        <v>1</v>
      </c>
      <c r="U15" s="1">
        <v>14</v>
      </c>
      <c r="V15" s="1">
        <v>14</v>
      </c>
      <c r="W15" s="1">
        <v>1.0609</v>
      </c>
      <c r="X15" s="1">
        <v>1.06333</v>
      </c>
      <c r="Y15" s="1">
        <v>1</v>
      </c>
      <c r="Z15" s="1">
        <v>14</v>
      </c>
      <c r="AA15" s="1">
        <v>14</v>
      </c>
      <c r="AB15" s="1">
        <v>1.0609</v>
      </c>
      <c r="AC15" s="1">
        <v>1.05628</v>
      </c>
      <c r="AD15" s="1">
        <v>1</v>
      </c>
      <c r="AE15" s="1">
        <f>ABS(S15-'true value and the measurement'!$F15)</f>
        <v>0.00574999999999992</v>
      </c>
      <c r="AF15" s="1">
        <f>ABS(X15-'true value and the measurement'!$F15)</f>
        <v>0.00333000000000006</v>
      </c>
      <c r="AG15" s="1">
        <f>ABS(AC15-'true value and the measurement'!$F15)</f>
        <v>0.00371999999999995</v>
      </c>
      <c r="AH15" s="8">
        <f>(AE15)/'true value and the measurement'!$G15</f>
        <v>0.628621405925431</v>
      </c>
      <c r="AI15" s="8">
        <f>(AF15)/'true value and the measurement'!$G15</f>
        <v>0.364053788127261</v>
      </c>
      <c r="AJ15" s="8">
        <f>(AG15)/'true value and the measurement'!$G15</f>
        <v>0.406690718268279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-0.001256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-0.001256</v>
      </c>
      <c r="S16" s="1">
        <v>-0.00215618</v>
      </c>
      <c r="T16" s="1">
        <v>1</v>
      </c>
      <c r="U16" s="1">
        <v>1</v>
      </c>
      <c r="V16" s="1">
        <v>1</v>
      </c>
      <c r="W16" s="1">
        <v>-0.001256</v>
      </c>
      <c r="X16" s="1">
        <v>-0.00179579</v>
      </c>
      <c r="Y16" s="1">
        <v>1</v>
      </c>
      <c r="Z16" s="1">
        <v>1</v>
      </c>
      <c r="AA16" s="1">
        <v>1</v>
      </c>
      <c r="AB16" s="1">
        <v>-0.001256</v>
      </c>
      <c r="AC16" s="1">
        <v>-0.00166755</v>
      </c>
      <c r="AD16" s="1">
        <v>1</v>
      </c>
      <c r="AE16" s="1">
        <f>ABS(S16-'true value and the measurement'!$F16)</f>
        <v>0.00215618</v>
      </c>
      <c r="AF16" s="1">
        <f>ABS(X16-'true value and the measurement'!$F16)</f>
        <v>0.00179579</v>
      </c>
      <c r="AG16" s="1">
        <f>ABS(AC16-'true value and the measurement'!$F16)</f>
        <v>0.00166755</v>
      </c>
      <c r="AH16" s="8">
        <f>(AE16)/'true value and the measurement'!$G16</f>
        <v>1.036625</v>
      </c>
      <c r="AI16" s="8">
        <f>(AF16)/'true value and the measurement'!$G16</f>
        <v>0.863360576923077</v>
      </c>
      <c r="AJ16" s="8">
        <f>(AG16)/'true value and the measurement'!$G16</f>
        <v>0.801706730769231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0.207975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0.207975</v>
      </c>
      <c r="S17" s="1">
        <v>0.206598</v>
      </c>
      <c r="T17" s="1">
        <v>1</v>
      </c>
      <c r="U17" s="1">
        <v>1</v>
      </c>
      <c r="V17" s="1">
        <v>1</v>
      </c>
      <c r="W17" s="1">
        <v>0.207975</v>
      </c>
      <c r="X17" s="1">
        <v>0.206191</v>
      </c>
      <c r="Y17" s="1">
        <v>1</v>
      </c>
      <c r="Z17" s="1">
        <v>1</v>
      </c>
      <c r="AA17" s="1">
        <v>1</v>
      </c>
      <c r="AB17" s="1">
        <v>0.207975</v>
      </c>
      <c r="AC17" s="1">
        <v>0.205401</v>
      </c>
      <c r="AD17" s="1">
        <v>1</v>
      </c>
      <c r="AE17" s="1">
        <f>ABS(S17-'true value and the measurement'!$F17)</f>
        <v>0.002801</v>
      </c>
      <c r="AF17" s="1">
        <f>ABS(X17-'true value and the measurement'!$F17)</f>
        <v>0.00239400000000001</v>
      </c>
      <c r="AG17" s="1">
        <f>ABS(AC17-'true value and the measurement'!$F17)</f>
        <v>0.00160399999999999</v>
      </c>
      <c r="AH17" s="8">
        <f>(AE17)/'true value and the measurement'!$G17</f>
        <v>0.814480953765629</v>
      </c>
      <c r="AI17" s="8">
        <f>(AF17)/'true value and the measurement'!$G17</f>
        <v>0.696132596685085</v>
      </c>
      <c r="AJ17" s="8">
        <f>(AG17)/'true value and the measurement'!$G17</f>
        <v>0.466414655423086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-0.934912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-0.934912</v>
      </c>
      <c r="S18" s="1">
        <v>-0.938645</v>
      </c>
      <c r="T18" s="1">
        <v>1</v>
      </c>
      <c r="U18" s="1">
        <v>2</v>
      </c>
      <c r="V18" s="1">
        <v>2</v>
      </c>
      <c r="W18" s="1">
        <v>-0.934912</v>
      </c>
      <c r="X18" s="1">
        <v>-0.933007</v>
      </c>
      <c r="Y18" s="1">
        <v>1</v>
      </c>
      <c r="Z18" s="1">
        <v>2</v>
      </c>
      <c r="AA18" s="1">
        <v>2</v>
      </c>
      <c r="AB18" s="1">
        <v>-0.934912</v>
      </c>
      <c r="AC18" s="1">
        <v>-0.940181</v>
      </c>
      <c r="AD18" s="1">
        <v>1</v>
      </c>
      <c r="AE18" s="1">
        <f>ABS(S18-'true value and the measurement'!$F18)</f>
        <v>0.003355</v>
      </c>
      <c r="AF18" s="1">
        <f>ABS(X18-'true value and the measurement'!$F18)</f>
        <v>0.00899299999999992</v>
      </c>
      <c r="AG18" s="1">
        <f>ABS(AC18-'true value and the measurement'!$F18)</f>
        <v>0.0018189999999999</v>
      </c>
      <c r="AH18" s="8">
        <f>(AE18)/'true value and the measurement'!$G18</f>
        <v>0.401315789473684</v>
      </c>
      <c r="AI18" s="8">
        <f>(AF18)/'true value and the measurement'!$G18</f>
        <v>1.07571770334927</v>
      </c>
      <c r="AJ18" s="8">
        <f>(AG18)/'true value and the measurement'!$G18</f>
        <v>0.217583732057405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0.054132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0.054132</v>
      </c>
      <c r="S19" s="1">
        <v>0.0537826</v>
      </c>
      <c r="T19" s="1">
        <v>1</v>
      </c>
      <c r="U19" s="1">
        <v>2</v>
      </c>
      <c r="V19" s="1">
        <v>2</v>
      </c>
      <c r="W19" s="1">
        <v>0.054132</v>
      </c>
      <c r="X19" s="1">
        <v>0.0524907</v>
      </c>
      <c r="Y19" s="1">
        <v>1</v>
      </c>
      <c r="Z19" s="1">
        <v>2</v>
      </c>
      <c r="AA19" s="1">
        <v>2</v>
      </c>
      <c r="AB19" s="1">
        <v>0.054132</v>
      </c>
      <c r="AC19" s="1">
        <v>0.0537704</v>
      </c>
      <c r="AD19" s="1">
        <v>1</v>
      </c>
      <c r="AE19" s="1">
        <f>ABS(S19-'true value and the measurement'!$F19)</f>
        <v>0.000866600000000002</v>
      </c>
      <c r="AF19" s="1">
        <f>ABS(X19-'true value and the measurement'!$F19)</f>
        <v>0.000425299999999997</v>
      </c>
      <c r="AG19" s="1">
        <f>ABS(AC19-'true value and the measurement'!$F19)</f>
        <v>0.000854400000000005</v>
      </c>
      <c r="AH19" s="8">
        <f>(AE19)/'true value and the measurement'!$G19</f>
        <v>0.356185778873819</v>
      </c>
      <c r="AI19" s="8">
        <f>(AF19)/'true value and the measurement'!$G19</f>
        <v>0.174804767776406</v>
      </c>
      <c r="AJ19" s="8">
        <f>(AG19)/'true value and the measurement'!$G19</f>
        <v>0.351171393341556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0.182098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0.182098</v>
      </c>
      <c r="S20" s="1">
        <v>0.181542</v>
      </c>
      <c r="T20" s="1">
        <v>1</v>
      </c>
      <c r="U20" s="1">
        <v>3</v>
      </c>
      <c r="V20" s="1">
        <v>3</v>
      </c>
      <c r="W20" s="1">
        <v>0.182098</v>
      </c>
      <c r="X20" s="1">
        <v>0.182686</v>
      </c>
      <c r="Y20" s="1">
        <v>1</v>
      </c>
      <c r="Z20" s="1">
        <v>3</v>
      </c>
      <c r="AA20" s="1">
        <v>3</v>
      </c>
      <c r="AB20" s="1">
        <v>0.182098</v>
      </c>
      <c r="AC20" s="1">
        <v>0.181687</v>
      </c>
      <c r="AD20" s="1">
        <v>1</v>
      </c>
      <c r="AE20" s="1">
        <f>ABS(S20-'true value and the measurement'!$F20)</f>
        <v>0.00145799999999999</v>
      </c>
      <c r="AF20" s="1">
        <f>ABS(X20-'true value and the measurement'!$F20)</f>
        <v>0.000314000000000009</v>
      </c>
      <c r="AG20" s="1">
        <f>ABS(AC20-'true value and the measurement'!$F20)</f>
        <v>0.00131300000000001</v>
      </c>
      <c r="AH20" s="8">
        <f>(AE20)/'true value and the measurement'!$G20</f>
        <v>0.441818181818178</v>
      </c>
      <c r="AI20" s="8">
        <f>(AF20)/'true value and the measurement'!$G20</f>
        <v>0.0951515151515178</v>
      </c>
      <c r="AJ20" s="8">
        <f>(AG20)/'true value and the measurement'!$G20</f>
        <v>0.39787878787879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0.318335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0.318335</v>
      </c>
      <c r="S21" s="1">
        <v>0.317055</v>
      </c>
      <c r="T21" s="1">
        <v>1</v>
      </c>
      <c r="U21" s="1">
        <v>3</v>
      </c>
      <c r="V21" s="1">
        <v>3</v>
      </c>
      <c r="W21" s="1">
        <v>0.318335</v>
      </c>
      <c r="X21" s="1">
        <v>0.315512</v>
      </c>
      <c r="Y21" s="1">
        <v>1</v>
      </c>
      <c r="Z21" s="1">
        <v>3</v>
      </c>
      <c r="AA21" s="1">
        <v>3</v>
      </c>
      <c r="AB21" s="1">
        <v>0.318335</v>
      </c>
      <c r="AC21" s="1">
        <v>0.316313</v>
      </c>
      <c r="AD21" s="1">
        <v>1</v>
      </c>
      <c r="AE21" s="1">
        <f>ABS(S21-'true value and the measurement'!$F21)</f>
        <v>0.00756699999999999</v>
      </c>
      <c r="AF21" s="1">
        <f>ABS(X21-'true value and the measurement'!$F21)</f>
        <v>0.00602400000000003</v>
      </c>
      <c r="AG21" s="1">
        <f>ABS(AC21-'true value and the measurement'!$F21)</f>
        <v>0.00682500000000003</v>
      </c>
      <c r="AH21" s="8">
        <f>(AE21)/'true value and the measurement'!$G21</f>
        <v>1.82645426019792</v>
      </c>
      <c r="AI21" s="8">
        <f>(AF21)/'true value and the measurement'!$G21</f>
        <v>1.45401882693701</v>
      </c>
      <c r="AJ21" s="8">
        <f>(AG21)/'true value and the measurement'!$G21</f>
        <v>1.64735698769009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-0.079272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-0.079272</v>
      </c>
      <c r="S22" s="1">
        <v>-0.0830923</v>
      </c>
      <c r="T22" s="1">
        <v>1</v>
      </c>
      <c r="U22" s="1">
        <v>4</v>
      </c>
      <c r="V22" s="1">
        <v>4</v>
      </c>
      <c r="W22" s="1">
        <v>-0.079272</v>
      </c>
      <c r="X22" s="1">
        <v>-0.0792715</v>
      </c>
      <c r="Y22" s="1">
        <v>1</v>
      </c>
      <c r="Z22" s="1">
        <v>4</v>
      </c>
      <c r="AA22" s="1">
        <v>4</v>
      </c>
      <c r="AB22" s="1">
        <v>-0.079272</v>
      </c>
      <c r="AC22" s="1">
        <v>-0.167859</v>
      </c>
      <c r="AD22" s="1">
        <v>3</v>
      </c>
      <c r="AE22" s="1">
        <f>ABS(S22-'true value and the measurement'!$F22)</f>
        <v>0.0070923</v>
      </c>
      <c r="AF22" s="1">
        <f>ABS(X22-'true value and the measurement'!$F22)</f>
        <v>0.0032715</v>
      </c>
      <c r="AG22" s="1">
        <f>ABS(AC22-'true value and the measurement'!$F22)</f>
        <v>0.091859</v>
      </c>
      <c r="AH22" s="8">
        <f>(AE22)/'true value and the measurement'!$G22</f>
        <v>2.74151526865095</v>
      </c>
      <c r="AI22" s="8">
        <f>(AF22)/'true value and the measurement'!$G22</f>
        <v>1.26459219172787</v>
      </c>
      <c r="AJ22" s="8">
        <f>(AG22)/'true value and the measurement'!$G22</f>
        <v>35.5079242365675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-0.016775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-0.016775</v>
      </c>
      <c r="S23" s="1">
        <v>-0.0103541</v>
      </c>
      <c r="T23" s="1">
        <v>1</v>
      </c>
      <c r="U23" s="1">
        <v>4</v>
      </c>
      <c r="V23" s="1">
        <v>4</v>
      </c>
      <c r="W23" s="1">
        <v>-0.016775</v>
      </c>
      <c r="X23" s="1">
        <v>-0.0167741</v>
      </c>
      <c r="Y23" s="1">
        <v>1</v>
      </c>
      <c r="Z23" s="1">
        <v>4</v>
      </c>
      <c r="AA23" s="1">
        <v>4</v>
      </c>
      <c r="AB23" s="1">
        <v>-0.016775</v>
      </c>
      <c r="AC23" s="1">
        <v>0.0498191</v>
      </c>
      <c r="AD23" s="1">
        <v>3</v>
      </c>
      <c r="AE23" s="1">
        <f>ABS(S23-'true value and the measurement'!$F23)</f>
        <v>0.0056459</v>
      </c>
      <c r="AF23" s="1">
        <f>ABS(X23-'true value and the measurement'!$F23)</f>
        <v>0.0007741</v>
      </c>
      <c r="AG23" s="1">
        <f>ABS(AC23-'true value and the measurement'!$F23)</f>
        <v>0.0658191</v>
      </c>
      <c r="AH23" s="8">
        <f>(AE23)/'true value and the measurement'!$G23</f>
        <v>2.58157293095565</v>
      </c>
      <c r="AI23" s="8">
        <f>(AF23)/'true value and the measurement'!$G23</f>
        <v>0.353955189757659</v>
      </c>
      <c r="AJ23" s="8">
        <f>(AG23)/'true value and the measurement'!$G23</f>
        <v>30.0956104252401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0.006039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0.006039</v>
      </c>
      <c r="S24" s="1">
        <v>0.00477699</v>
      </c>
      <c r="T24" s="1">
        <v>1</v>
      </c>
      <c r="U24" s="1">
        <v>5</v>
      </c>
      <c r="V24" s="1">
        <v>5</v>
      </c>
      <c r="W24" s="1">
        <v>0.006039</v>
      </c>
      <c r="X24" s="1">
        <v>0.00603893</v>
      </c>
      <c r="Y24" s="1">
        <v>1</v>
      </c>
      <c r="Z24" s="1">
        <v>5</v>
      </c>
      <c r="AA24" s="1">
        <v>5</v>
      </c>
      <c r="AB24" s="1">
        <v>0.006039</v>
      </c>
      <c r="AC24" s="1">
        <v>0.00575469</v>
      </c>
      <c r="AD24" s="1">
        <v>1</v>
      </c>
      <c r="AE24" s="1">
        <f>ABS(S24-'true value and the measurement'!$F24)</f>
        <v>0.00477699</v>
      </c>
      <c r="AF24" s="1">
        <f>ABS(X24-'true value and the measurement'!$F24)</f>
        <v>0.00603893</v>
      </c>
      <c r="AG24" s="1">
        <f>ABS(AC24-'true value and the measurement'!$F24)</f>
        <v>0.00575469</v>
      </c>
      <c r="AH24" s="8">
        <f>(AE24)/'true value and the measurement'!$G24</f>
        <v>2.29662980769231</v>
      </c>
      <c r="AI24" s="8">
        <f>(AF24)/'true value and the measurement'!$G24</f>
        <v>2.90333173076923</v>
      </c>
      <c r="AJ24" s="8">
        <f>(AG24)/'true value and the measurement'!$G24</f>
        <v>2.76667788461538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-0.001504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-0.001504</v>
      </c>
      <c r="S25" s="7">
        <v>0.000661449</v>
      </c>
      <c r="T25" s="1">
        <v>1</v>
      </c>
      <c r="U25" s="1">
        <v>5</v>
      </c>
      <c r="V25" s="1">
        <v>5</v>
      </c>
      <c r="W25" s="1">
        <v>-0.001504</v>
      </c>
      <c r="X25" s="1">
        <v>-0.00150398</v>
      </c>
      <c r="Y25" s="1">
        <v>1</v>
      </c>
      <c r="Z25" s="1">
        <v>5</v>
      </c>
      <c r="AA25" s="1">
        <v>5</v>
      </c>
      <c r="AB25" s="1">
        <v>-0.001504</v>
      </c>
      <c r="AC25" s="1">
        <v>-0.000899115</v>
      </c>
      <c r="AD25" s="1">
        <v>1</v>
      </c>
      <c r="AE25" s="1">
        <f>ABS(S25-'true value and the measurement'!$F25)</f>
        <v>0.000661449</v>
      </c>
      <c r="AF25" s="1">
        <f>ABS(X25-'true value and the measurement'!$F25)</f>
        <v>0.00150398</v>
      </c>
      <c r="AG25" s="1">
        <f>ABS(AC25-'true value and the measurement'!$F25)</f>
        <v>0.000899115</v>
      </c>
      <c r="AH25" s="8">
        <f>(AE25)/'true value and the measurement'!$G25</f>
        <v>0.318004326923077</v>
      </c>
      <c r="AI25" s="8">
        <f>(AF25)/'true value and the measurement'!$G25</f>
        <v>0.723067307692308</v>
      </c>
      <c r="AJ25" s="8">
        <f>(AG25)/'true value and the measurement'!$G25</f>
        <v>0.432266826923077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-0.417351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-0.417351</v>
      </c>
      <c r="N26" s="1">
        <v>-0.478008</v>
      </c>
      <c r="O26" s="1">
        <f>N26-(-0.478)</f>
        <v>-8.000000000008e-6</v>
      </c>
      <c r="P26" s="1">
        <v>-0.424256</v>
      </c>
      <c r="Q26" s="9">
        <f>P26+0.478</f>
        <v>0.053744</v>
      </c>
      <c r="S26" s="1">
        <v>-0.423716</v>
      </c>
      <c r="T26" s="1">
        <v>1</v>
      </c>
      <c r="U26" s="1">
        <v>6</v>
      </c>
      <c r="V26" s="1">
        <v>6</v>
      </c>
      <c r="W26" s="1">
        <v>-0.417351</v>
      </c>
      <c r="X26" s="1">
        <v>-0.422202</v>
      </c>
      <c r="Y26" s="1">
        <v>1</v>
      </c>
      <c r="Z26" s="1">
        <v>6</v>
      </c>
      <c r="AA26" s="1">
        <v>6</v>
      </c>
      <c r="AB26" s="1">
        <v>-0.417351</v>
      </c>
      <c r="AC26" s="1">
        <v>-0.414755</v>
      </c>
      <c r="AD26" s="1">
        <v>1</v>
      </c>
      <c r="AE26" s="1">
        <f>ABS(S26-'true value and the measurement'!$F26)</f>
        <v>0.054284</v>
      </c>
      <c r="AF26" s="1">
        <f>ABS(X26-'true value and the measurement'!$F26)</f>
        <v>0.055798</v>
      </c>
      <c r="AG26" s="1">
        <f>ABS(AC26-'true value and the measurement'!$F26)</f>
        <v>0.063245</v>
      </c>
      <c r="AH26" s="8">
        <f>(AE26)/'true value and the measurement'!$G26</f>
        <v>10.3064363014999</v>
      </c>
      <c r="AI26" s="8">
        <f>(AF26)/'true value and the measurement'!$G26</f>
        <v>10.5938864628821</v>
      </c>
      <c r="AJ26" s="8">
        <f>(AG26)/'true value and the measurement'!$G26</f>
        <v>12.0077843174483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-0.017069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-0.017069</v>
      </c>
      <c r="N27" s="1">
        <v>0.0351066</v>
      </c>
      <c r="O27" s="1">
        <f>N27-0.039</f>
        <v>-0.0038934</v>
      </c>
      <c r="P27" s="1">
        <v>-0.0119169</v>
      </c>
      <c r="Q27" s="1">
        <f>P27-0.039</f>
        <v>-0.0509169</v>
      </c>
      <c r="S27" s="1">
        <v>-0.0128287</v>
      </c>
      <c r="T27" s="1">
        <v>1</v>
      </c>
      <c r="U27" s="1">
        <v>6</v>
      </c>
      <c r="V27" s="1">
        <v>6</v>
      </c>
      <c r="W27" s="1">
        <v>-0.017069</v>
      </c>
      <c r="X27" s="1">
        <v>0.00652687</v>
      </c>
      <c r="Y27" s="1">
        <v>3</v>
      </c>
      <c r="Z27" s="1">
        <v>6</v>
      </c>
      <c r="AA27" s="1">
        <v>6</v>
      </c>
      <c r="AB27" s="1">
        <v>-0.017069</v>
      </c>
      <c r="AC27" s="1">
        <v>-0.0175229</v>
      </c>
      <c r="AD27" s="1">
        <v>1</v>
      </c>
      <c r="AE27" s="1">
        <f>ABS(S27-'true value and the measurement'!$F27)</f>
        <v>0.0518287</v>
      </c>
      <c r="AF27" s="1">
        <f>ABS(X27-'true value and the measurement'!$F27)</f>
        <v>0.03247313</v>
      </c>
      <c r="AG27" s="1">
        <f>ABS(AC27-'true value and the measurement'!$F27)</f>
        <v>0.0565229</v>
      </c>
      <c r="AH27" s="8">
        <f>(AE27)/'true value and the measurement'!$G27</f>
        <v>22.1490170940171</v>
      </c>
      <c r="AI27" s="8">
        <f>(AF27)/'true value and the measurement'!$G27</f>
        <v>13.877405982906</v>
      </c>
      <c r="AJ27" s="8">
        <f>(AG27)/'true value and the measurement'!$G27</f>
        <v>24.1550854700855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-0.09389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-0.09389</v>
      </c>
      <c r="S28" s="1">
        <v>-0.0924809</v>
      </c>
      <c r="T28" s="1">
        <v>1</v>
      </c>
      <c r="U28" s="1">
        <v>7</v>
      </c>
      <c r="V28" s="1">
        <v>7</v>
      </c>
      <c r="W28" s="1">
        <v>-0.09389</v>
      </c>
      <c r="X28" s="1">
        <v>-0.0920228</v>
      </c>
      <c r="Y28" s="1">
        <v>1</v>
      </c>
      <c r="Z28" s="1">
        <v>7</v>
      </c>
      <c r="AA28" s="1">
        <v>7</v>
      </c>
      <c r="AB28" s="1">
        <v>-0.09389</v>
      </c>
      <c r="AC28" s="1">
        <v>-0.0915237</v>
      </c>
      <c r="AD28" s="1">
        <v>1</v>
      </c>
      <c r="AE28" s="1">
        <f>ABS(S28-'true value and the measurement'!$F28)</f>
        <v>0.00248090000000001</v>
      </c>
      <c r="AF28" s="1">
        <f>ABS(X28-'true value and the measurement'!$F28)</f>
        <v>0.00202280000000001</v>
      </c>
      <c r="AG28" s="1">
        <f>ABS(AC28-'true value and the measurement'!$F28)</f>
        <v>0.0015237</v>
      </c>
      <c r="AH28" s="8">
        <f>(AE28)/'true value and the measurement'!$G28</f>
        <v>0.925708955223884</v>
      </c>
      <c r="AI28" s="8">
        <f>(AF28)/'true value and the measurement'!$G28</f>
        <v>0.754776119402987</v>
      </c>
      <c r="AJ28" s="8">
        <f>(AG28)/'true value and the measurement'!$G28</f>
        <v>0.568544776119404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-0.06041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-0.06041</v>
      </c>
      <c r="S29" s="1">
        <v>-0.0596188</v>
      </c>
      <c r="T29" s="1">
        <v>1</v>
      </c>
      <c r="U29" s="1">
        <v>7</v>
      </c>
      <c r="V29" s="1">
        <v>7</v>
      </c>
      <c r="W29" s="1">
        <v>-0.06041</v>
      </c>
      <c r="X29" s="1">
        <v>-0.0596601</v>
      </c>
      <c r="Y29" s="1">
        <v>1</v>
      </c>
      <c r="Z29" s="1">
        <v>7</v>
      </c>
      <c r="AA29" s="1">
        <v>7</v>
      </c>
      <c r="AB29" s="1">
        <v>-0.06041</v>
      </c>
      <c r="AC29" s="1">
        <v>-0.0599802</v>
      </c>
      <c r="AD29" s="1">
        <v>1</v>
      </c>
      <c r="AE29" s="1">
        <f>ABS(S29-'true value and the measurement'!$F29)</f>
        <v>0.0016188</v>
      </c>
      <c r="AF29" s="1">
        <f>ABS(X29-'true value and the measurement'!$F29)</f>
        <v>0.0016601</v>
      </c>
      <c r="AG29" s="1">
        <f>ABS(AC29-'true value and the measurement'!$F29)</f>
        <v>0.00198019999999999</v>
      </c>
      <c r="AH29" s="8">
        <f>(AE29)/'true value and the measurement'!$G29</f>
        <v>0.656181597081474</v>
      </c>
      <c r="AI29" s="8">
        <f>(AF29)/'true value and the measurement'!$G29</f>
        <v>0.672922578029995</v>
      </c>
      <c r="AJ29" s="8">
        <f>(AG29)/'true value and the measurement'!$G29</f>
        <v>0.802675314146735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-0.036006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-0.036006</v>
      </c>
      <c r="S30" s="1">
        <v>-0.0366012</v>
      </c>
      <c r="T30" s="1">
        <v>1</v>
      </c>
      <c r="U30" s="1">
        <v>8</v>
      </c>
      <c r="V30" s="1">
        <v>8</v>
      </c>
      <c r="W30" s="1">
        <v>-0.036006</v>
      </c>
      <c r="X30" s="1">
        <v>-0.036006</v>
      </c>
      <c r="Y30" s="1">
        <v>1</v>
      </c>
      <c r="Z30" s="1">
        <v>8</v>
      </c>
      <c r="AA30" s="1">
        <v>8</v>
      </c>
      <c r="AB30" s="1">
        <v>-0.036006</v>
      </c>
      <c r="AC30" s="1">
        <v>-0.0360782</v>
      </c>
      <c r="AD30" s="1">
        <v>1</v>
      </c>
      <c r="AE30" s="1">
        <f>ABS(S30-'true value and the measurement'!$F30)</f>
        <v>0.0016012</v>
      </c>
      <c r="AF30" s="1">
        <f>ABS(X30-'true value and the measurement'!$F30)</f>
        <v>0.001006</v>
      </c>
      <c r="AG30" s="1">
        <f>ABS(AC30-'true value and the measurement'!$F30)</f>
        <v>0.00107819999999999</v>
      </c>
      <c r="AH30" s="8">
        <f>(AE30)/'true value and the measurement'!$G30</f>
        <v>0.692261132728058</v>
      </c>
      <c r="AI30" s="8">
        <f>(AF30)/'true value and the measurement'!$G30</f>
        <v>0.43493298746217</v>
      </c>
      <c r="AJ30" s="8">
        <f>(AG30)/'true value and the measurement'!$G30</f>
        <v>0.466147859922177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-0.019987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-0.019987</v>
      </c>
      <c r="S31" s="1">
        <v>-0.0188595</v>
      </c>
      <c r="T31" s="1">
        <v>1</v>
      </c>
      <c r="U31" s="1">
        <v>8</v>
      </c>
      <c r="V31" s="1">
        <v>8</v>
      </c>
      <c r="W31" s="1">
        <v>-0.019987</v>
      </c>
      <c r="X31" s="1">
        <v>-0.019987</v>
      </c>
      <c r="Y31" s="1">
        <v>1</v>
      </c>
      <c r="Z31" s="1">
        <v>8</v>
      </c>
      <c r="AA31" s="1">
        <v>8</v>
      </c>
      <c r="AB31" s="1">
        <v>-0.019987</v>
      </c>
      <c r="AC31" s="1">
        <v>-0.019598</v>
      </c>
      <c r="AD31" s="1">
        <v>1</v>
      </c>
      <c r="AE31" s="1">
        <f>ABS(S31-'true value and the measurement'!$F31)</f>
        <v>0.000859500000000003</v>
      </c>
      <c r="AF31" s="1">
        <f>ABS(X31-'true value and the measurement'!$F31)</f>
        <v>0.001987</v>
      </c>
      <c r="AG31" s="1">
        <f>ABS(AC31-'true value and the measurement'!$F31)</f>
        <v>0.001598</v>
      </c>
      <c r="AH31" s="8">
        <f>(AE31)/'true value and the measurement'!$G31</f>
        <v>0.390681818181819</v>
      </c>
      <c r="AI31" s="8">
        <f>(AF31)/'true value and the measurement'!$G31</f>
        <v>0.903181818181819</v>
      </c>
      <c r="AJ31" s="8">
        <f>(AG31)/'true value and the measurement'!$G31</f>
        <v>0.726363636363637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-0.285525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-0.285525</v>
      </c>
      <c r="S32" s="1">
        <v>-0.289324</v>
      </c>
      <c r="T32" s="1">
        <v>1</v>
      </c>
      <c r="U32" s="1">
        <v>9</v>
      </c>
      <c r="V32" s="1">
        <v>9</v>
      </c>
      <c r="W32" s="1">
        <v>-0.285525</v>
      </c>
      <c r="X32" s="1">
        <v>-0.288161</v>
      </c>
      <c r="Y32" s="1">
        <v>1</v>
      </c>
      <c r="Z32" s="1">
        <v>9</v>
      </c>
      <c r="AA32" s="1">
        <v>9</v>
      </c>
      <c r="AB32" s="1">
        <v>-0.285525</v>
      </c>
      <c r="AC32" s="1">
        <v>-0.28887</v>
      </c>
      <c r="AD32" s="1">
        <v>1</v>
      </c>
      <c r="AE32" s="1">
        <f>ABS(S32-'true value and the measurement'!$F32)</f>
        <v>0.00567599999999996</v>
      </c>
      <c r="AF32" s="1">
        <f>ABS(X32-'true value and the measurement'!$F32)</f>
        <v>0.00683899999999998</v>
      </c>
      <c r="AG32" s="1">
        <f>ABS(AC32-'true value and the measurement'!$F32)</f>
        <v>0.00612999999999997</v>
      </c>
      <c r="AH32" s="8">
        <f>(AE32)/'true value and the measurement'!$G32</f>
        <v>1.40252038547071</v>
      </c>
      <c r="AI32" s="8">
        <f>(AF32)/'true value and the measurement'!$G32</f>
        <v>1.68989374845564</v>
      </c>
      <c r="AJ32" s="8">
        <f>(AG32)/'true value and the measurement'!$G32</f>
        <v>1.51470224857919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-0.164456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-0.164456</v>
      </c>
      <c r="S33" s="1">
        <v>-0.162532</v>
      </c>
      <c r="T33" s="1">
        <v>1</v>
      </c>
      <c r="U33" s="1">
        <v>9</v>
      </c>
      <c r="V33" s="1">
        <v>9</v>
      </c>
      <c r="W33" s="1">
        <v>-0.164456</v>
      </c>
      <c r="X33" s="1">
        <v>-0.164008</v>
      </c>
      <c r="Y33" s="1">
        <v>1</v>
      </c>
      <c r="Z33" s="1">
        <v>9</v>
      </c>
      <c r="AA33" s="1">
        <v>9</v>
      </c>
      <c r="AB33" s="1">
        <v>-0.164456</v>
      </c>
      <c r="AC33" s="1">
        <v>-0.16394</v>
      </c>
      <c r="AD33" s="1">
        <v>1</v>
      </c>
      <c r="AE33" s="1">
        <f>ABS(S33-'true value and the measurement'!$F33)</f>
        <v>0.003468</v>
      </c>
      <c r="AF33" s="1">
        <f>ABS(X33-'true value and the measurement'!$F33)</f>
        <v>0.00199200000000002</v>
      </c>
      <c r="AG33" s="1">
        <f>ABS(AC33-'true value and the measurement'!$F33)</f>
        <v>0.00206000000000001</v>
      </c>
      <c r="AH33" s="8">
        <f>(AE33)/'true value and the measurement'!$G33</f>
        <v>1.08817069344211</v>
      </c>
      <c r="AI33" s="8">
        <f>(AF33)/'true value and the measurement'!$G33</f>
        <v>0.625039221838727</v>
      </c>
      <c r="AJ33" s="8">
        <f>(AG33)/'true value and the measurement'!$G33</f>
        <v>0.646375902102292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-0.0596</v>
      </c>
      <c r="S34" s="1">
        <v>-0.0609443</v>
      </c>
      <c r="T34" s="1">
        <v>1</v>
      </c>
      <c r="U34" s="1">
        <v>10</v>
      </c>
      <c r="V34" s="1">
        <v>10</v>
      </c>
      <c r="W34" s="1">
        <v>-0.0596</v>
      </c>
      <c r="X34" s="1">
        <v>-0.0607274</v>
      </c>
      <c r="Y34" s="1">
        <v>1</v>
      </c>
      <c r="Z34" s="1">
        <v>10</v>
      </c>
      <c r="AA34" s="1">
        <v>10</v>
      </c>
      <c r="AB34" s="1">
        <v>-0.0596</v>
      </c>
      <c r="AC34" s="1">
        <v>-0.0602414</v>
      </c>
      <c r="AD34" s="1">
        <v>1</v>
      </c>
      <c r="AE34" s="1">
        <f>ABS(S34-'true value and the measurement'!$F34)</f>
        <v>5.56999999999988e-5</v>
      </c>
      <c r="AF34" s="1">
        <f>ABS(X34-'true value and the measurement'!$F34)</f>
        <v>0.000272599999999998</v>
      </c>
      <c r="AG34" s="1">
        <f>ABS(AC34-'true value and the measurement'!$F34)</f>
        <v>0.000758599999999998</v>
      </c>
      <c r="AH34" s="8">
        <f>(AE34)/'true value and the measurement'!$G34</f>
        <v>0.0223964616003212</v>
      </c>
      <c r="AI34" s="8">
        <f>(AF34)/'true value and the measurement'!$G34</f>
        <v>0.109609971853638</v>
      </c>
      <c r="AJ34" s="8">
        <f>(AG34)/'true value and the measurement'!$G34</f>
        <v>0.305026135906714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-0.017306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-0.017306</v>
      </c>
      <c r="S35" s="1">
        <v>-0.0160392</v>
      </c>
      <c r="T35" s="1">
        <v>1</v>
      </c>
      <c r="U35" s="1">
        <v>10</v>
      </c>
      <c r="V35" s="1">
        <v>10</v>
      </c>
      <c r="W35" s="1">
        <v>-0.017306</v>
      </c>
      <c r="X35" s="1">
        <v>-0.0165947</v>
      </c>
      <c r="Y35" s="1">
        <v>1</v>
      </c>
      <c r="Z35" s="1">
        <v>10</v>
      </c>
      <c r="AA35" s="1">
        <v>10</v>
      </c>
      <c r="AB35" s="1">
        <v>-0.017306</v>
      </c>
      <c r="AC35" s="1">
        <v>-0.0168399</v>
      </c>
      <c r="AD35" s="1">
        <v>1</v>
      </c>
      <c r="AE35" s="1">
        <f>ABS(S35-'true value and the measurement'!$F35)</f>
        <v>3.91999999999997e-5</v>
      </c>
      <c r="AF35" s="1">
        <f>ABS(X35-'true value and the measurement'!$F35)</f>
        <v>0.0005947</v>
      </c>
      <c r="AG35" s="1">
        <f>ABS(AC35-'true value and the measurement'!$F35)</f>
        <v>0.000839900000000001</v>
      </c>
      <c r="AH35" s="8">
        <f>(AE35)/'true value and the measurement'!$G35</f>
        <v>0.0179240969364425</v>
      </c>
      <c r="AI35" s="8">
        <f>(AF35)/'true value and the measurement'!$G35</f>
        <v>0.271925011431184</v>
      </c>
      <c r="AJ35" s="8">
        <f>(AG35)/'true value and the measurement'!$G35</f>
        <v>0.384042066758117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-0.114855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-0.114855</v>
      </c>
      <c r="S36" s="1">
        <v>-0.115236</v>
      </c>
      <c r="T36" s="1">
        <v>1</v>
      </c>
      <c r="U36" s="1">
        <v>11</v>
      </c>
      <c r="V36" s="1">
        <v>11</v>
      </c>
      <c r="W36" s="1">
        <v>-0.114855</v>
      </c>
      <c r="X36" s="1">
        <v>-0.114805</v>
      </c>
      <c r="Y36" s="1">
        <v>1</v>
      </c>
      <c r="Z36" s="1">
        <v>11</v>
      </c>
      <c r="AA36" s="1">
        <v>11</v>
      </c>
      <c r="AB36" s="1">
        <v>-0.114855</v>
      </c>
      <c r="AC36" s="1">
        <v>-0.113573</v>
      </c>
      <c r="AD36" s="1">
        <v>1</v>
      </c>
      <c r="AE36" s="1">
        <f>ABS(S36-'true value and the measurement'!$F36)</f>
        <v>0.003236</v>
      </c>
      <c r="AF36" s="1">
        <f>ABS(X36-'true value and the measurement'!$F36)</f>
        <v>0.002805</v>
      </c>
      <c r="AG36" s="1">
        <f>ABS(AC36-'true value and the measurement'!$F36)</f>
        <v>0.00157299999999999</v>
      </c>
      <c r="AH36" s="8">
        <f>(AE36)/'true value and the measurement'!$G36</f>
        <v>1.14467633533781</v>
      </c>
      <c r="AI36" s="8">
        <f>(AF36)/'true value and the measurement'!$G36</f>
        <v>0.992217898832686</v>
      </c>
      <c r="AJ36" s="8">
        <f>(AG36)/'true value and the measurement'!$G36</f>
        <v>0.556420233463032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0.10128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0.10128</v>
      </c>
      <c r="S37" s="1">
        <v>0.105119</v>
      </c>
      <c r="T37" s="1">
        <v>1</v>
      </c>
      <c r="U37" s="1">
        <v>11</v>
      </c>
      <c r="V37" s="1">
        <v>11</v>
      </c>
      <c r="W37" s="1">
        <v>0.10128</v>
      </c>
      <c r="X37" s="1">
        <v>0.103053</v>
      </c>
      <c r="Y37" s="1">
        <v>1</v>
      </c>
      <c r="Z37" s="1">
        <v>11</v>
      </c>
      <c r="AA37" s="1">
        <v>11</v>
      </c>
      <c r="AB37" s="1">
        <v>0.10128</v>
      </c>
      <c r="AC37" s="1">
        <v>0.102143</v>
      </c>
      <c r="AD37" s="1">
        <v>1</v>
      </c>
      <c r="AE37" s="1">
        <f>ABS(S37-'true value and the measurement'!$F37)</f>
        <v>0.000768999999999992</v>
      </c>
      <c r="AF37" s="1">
        <f>ABS(X37-'true value and the measurement'!$F37)</f>
        <v>0.00283499999999999</v>
      </c>
      <c r="AG37" s="1">
        <f>ABS(AC37-'true value and the measurement'!$F37)</f>
        <v>0.003745</v>
      </c>
      <c r="AH37" s="8">
        <f>(AE37)/'true value and the measurement'!$G37</f>
        <v>0.276022972002869</v>
      </c>
      <c r="AI37" s="8">
        <f>(AF37)/'true value and the measurement'!$G37</f>
        <v>1.01758793969849</v>
      </c>
      <c r="AJ37" s="8">
        <f>(AG37)/'true value and the measurement'!$G37</f>
        <v>1.34422110552764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-0.131031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-0.131031</v>
      </c>
      <c r="S38" s="1">
        <v>-0.132536</v>
      </c>
      <c r="T38" s="1">
        <v>1</v>
      </c>
      <c r="U38" s="1">
        <v>12</v>
      </c>
      <c r="V38" s="1">
        <v>12</v>
      </c>
      <c r="W38" s="1">
        <v>-0.131031</v>
      </c>
      <c r="X38" s="1">
        <v>-0.132204</v>
      </c>
      <c r="Y38" s="1">
        <v>1</v>
      </c>
      <c r="Z38" s="1">
        <v>12</v>
      </c>
      <c r="AA38" s="1">
        <v>12</v>
      </c>
      <c r="AB38" s="1">
        <v>-0.131031</v>
      </c>
      <c r="AC38" s="1">
        <v>-0.131444</v>
      </c>
      <c r="AD38" s="1">
        <v>1</v>
      </c>
      <c r="AE38" s="1">
        <f>ABS(S38-'true value and the measurement'!$F38)</f>
        <v>0.00246400000000002</v>
      </c>
      <c r="AF38" s="1">
        <f>ABS(X38-'true value and the measurement'!$F38)</f>
        <v>0.00279600000000002</v>
      </c>
      <c r="AG38" s="1">
        <f>ABS(AC38-'true value and the measurement'!$F38)</f>
        <v>0.003556</v>
      </c>
      <c r="AH38" s="8">
        <f>(AE38)/'true value and the measurement'!$G38</f>
        <v>0.8268456375839</v>
      </c>
      <c r="AI38" s="8">
        <f>(AF38)/'true value and the measurement'!$G38</f>
        <v>0.938255033557054</v>
      </c>
      <c r="AJ38" s="8">
        <f>(AG38)/'true value and the measurement'!$G38</f>
        <v>1.19328859060403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-0.054668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-0.054668</v>
      </c>
      <c r="S39" s="1">
        <v>-0.0540432</v>
      </c>
      <c r="T39" s="1">
        <v>1</v>
      </c>
      <c r="U39" s="1">
        <v>12</v>
      </c>
      <c r="V39" s="1">
        <v>12</v>
      </c>
      <c r="W39" s="1">
        <v>-0.054668</v>
      </c>
      <c r="X39" s="1">
        <v>-0.0548849</v>
      </c>
      <c r="Y39" s="1">
        <v>1</v>
      </c>
      <c r="Z39" s="1">
        <v>12</v>
      </c>
      <c r="AA39" s="1">
        <v>12</v>
      </c>
      <c r="AB39" s="1">
        <v>-0.054668</v>
      </c>
      <c r="AC39" s="1">
        <v>-0.0550981</v>
      </c>
      <c r="AD39" s="1">
        <v>1</v>
      </c>
      <c r="AE39" s="1">
        <f>ABS(S39-'true value and the measurement'!$F39)</f>
        <v>0.0039568</v>
      </c>
      <c r="AF39" s="1">
        <f>ABS(X39-'true value and the measurement'!$F39)</f>
        <v>0.0031151</v>
      </c>
      <c r="AG39" s="1">
        <f>ABS(AC39-'true value and the measurement'!$F39)</f>
        <v>0.00290190000000001</v>
      </c>
      <c r="AH39" s="8">
        <f>(AE39)/'true value and the measurement'!$G39</f>
        <v>1.60389136603162</v>
      </c>
      <c r="AI39" s="8">
        <f>(AF39)/'true value and the measurement'!$G39</f>
        <v>1.262707742197</v>
      </c>
      <c r="AJ39" s="8">
        <f>(AG39)/'true value and the measurement'!$G39</f>
        <v>1.17628698824483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-0.148669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-0.148669</v>
      </c>
      <c r="S40" s="1">
        <v>-0.150404</v>
      </c>
      <c r="T40" s="1">
        <v>1</v>
      </c>
      <c r="U40" s="1">
        <v>13</v>
      </c>
      <c r="V40" s="1">
        <v>13</v>
      </c>
      <c r="W40" s="1">
        <v>-0.148669</v>
      </c>
      <c r="X40" s="1">
        <v>-0.149987</v>
      </c>
      <c r="Y40" s="1">
        <v>1</v>
      </c>
      <c r="Z40" s="1">
        <v>13</v>
      </c>
      <c r="AA40" s="1">
        <v>13</v>
      </c>
      <c r="AB40" s="1">
        <v>-0.148669</v>
      </c>
      <c r="AC40" s="1">
        <v>-0.149845</v>
      </c>
      <c r="AD40" s="1">
        <v>1</v>
      </c>
      <c r="AE40" s="1">
        <f>ABS(S40-'true value and the measurement'!$F40)</f>
        <v>0.00140400000000002</v>
      </c>
      <c r="AF40" s="1">
        <f>ABS(X40-'true value and the measurement'!$F40)</f>
        <v>0.000987000000000016</v>
      </c>
      <c r="AG40" s="1">
        <f>ABS(AC40-'true value and the measurement'!$F40)</f>
        <v>0.000845000000000012</v>
      </c>
      <c r="AH40" s="8">
        <f>(AE40)/'true value and the measurement'!$G40</f>
        <v>0.45688252521966</v>
      </c>
      <c r="AI40" s="8">
        <f>(AF40)/'true value and the measurement'!$G40</f>
        <v>0.321184510250575</v>
      </c>
      <c r="AJ40" s="8">
        <f>(AG40)/'true value and the measurement'!$G40</f>
        <v>0.274975593882204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-0.051206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-0.051206</v>
      </c>
      <c r="S41" s="1">
        <v>-0.0521605</v>
      </c>
      <c r="T41" s="1">
        <v>1</v>
      </c>
      <c r="U41" s="1">
        <v>13</v>
      </c>
      <c r="V41" s="1">
        <v>13</v>
      </c>
      <c r="W41" s="1">
        <v>-0.051206</v>
      </c>
      <c r="X41" s="1">
        <v>-0.0523194</v>
      </c>
      <c r="Y41" s="1">
        <v>1</v>
      </c>
      <c r="Z41" s="1">
        <v>13</v>
      </c>
      <c r="AA41" s="1">
        <v>13</v>
      </c>
      <c r="AB41" s="1">
        <v>-0.051206</v>
      </c>
      <c r="AC41" s="1">
        <v>-0.0524807</v>
      </c>
      <c r="AD41" s="1">
        <v>1</v>
      </c>
      <c r="AE41" s="1">
        <f>ABS(S41-'true value and the measurement'!$F41)</f>
        <v>0.0021605</v>
      </c>
      <c r="AF41" s="1">
        <f>ABS(X41-'true value and the measurement'!$F41)</f>
        <v>0.0023194</v>
      </c>
      <c r="AG41" s="1">
        <f>ABS(AC41-'true value and the measurement'!$F41)</f>
        <v>0.0024807</v>
      </c>
      <c r="AH41" s="8">
        <f>(AE41)/'true value and the measurement'!$G41</f>
        <v>0.895358474927474</v>
      </c>
      <c r="AI41" s="8">
        <f>(AF41)/'true value and the measurement'!$G41</f>
        <v>0.961210111893908</v>
      </c>
      <c r="AJ41" s="8">
        <f>(AG41)/'true value and the measurement'!$G41</f>
        <v>1.02805636137588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1.543479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1.54348</v>
      </c>
      <c r="S42" s="1">
        <v>1.53022</v>
      </c>
      <c r="T42" s="1">
        <v>1</v>
      </c>
      <c r="U42" s="1">
        <v>14</v>
      </c>
      <c r="V42" s="1">
        <v>3</v>
      </c>
      <c r="W42" s="1">
        <v>1.54348</v>
      </c>
      <c r="X42" s="1">
        <v>1.51749</v>
      </c>
      <c r="Y42" s="1">
        <v>1</v>
      </c>
      <c r="Z42" s="1">
        <v>14</v>
      </c>
      <c r="AA42" s="1">
        <v>3</v>
      </c>
      <c r="AB42" s="1">
        <v>1.54348</v>
      </c>
      <c r="AC42" s="1">
        <v>1.5771</v>
      </c>
      <c r="AD42" s="1">
        <v>1</v>
      </c>
      <c r="AE42" s="1">
        <f>ABS(S42-'true value and the measurement'!$F42)</f>
        <v>0.0393220000000001</v>
      </c>
      <c r="AF42" s="1">
        <f>ABS(X42-'true value and the measurement'!$F42)</f>
        <v>0.052052</v>
      </c>
      <c r="AG42" s="1">
        <f>ABS(AC42-'true value and the measurement'!$F42)</f>
        <v>0.00755799999999995</v>
      </c>
      <c r="AH42" s="8">
        <f>(AE42)/'true value and the measurement'!$G42</f>
        <v>3.13472576530613</v>
      </c>
      <c r="AI42" s="8">
        <f>(AF42)/'true value and the measurement'!$G42</f>
        <v>4.14955357142857</v>
      </c>
      <c r="AJ42" s="8">
        <f>(AG42)/'true value and the measurement'!$G42</f>
        <v>0.602519132653058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-0.206333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-0.206333</v>
      </c>
      <c r="S43" s="1">
        <v>-0.204003</v>
      </c>
      <c r="T43" s="1">
        <v>1</v>
      </c>
      <c r="U43" s="1">
        <v>14</v>
      </c>
      <c r="V43" s="1">
        <v>3</v>
      </c>
      <c r="W43" s="1">
        <v>-0.206333</v>
      </c>
      <c r="X43" s="1">
        <v>-0.2069</v>
      </c>
      <c r="Y43" s="1">
        <v>1</v>
      </c>
      <c r="Z43" s="1">
        <v>14</v>
      </c>
      <c r="AA43" s="1">
        <v>3</v>
      </c>
      <c r="AB43" s="1">
        <v>-0.206333</v>
      </c>
      <c r="AC43" s="1">
        <v>-0.205882</v>
      </c>
      <c r="AD43" s="1">
        <v>1</v>
      </c>
      <c r="AE43" s="1">
        <f>ABS(S43-'true value and the measurement'!$F43)</f>
        <v>0.000207000000000013</v>
      </c>
      <c r="AF43" s="1">
        <f>ABS(X43-'true value and the measurement'!$F43)</f>
        <v>0.00269</v>
      </c>
      <c r="AG43" s="1">
        <f>ABS(AC43-'true value and the measurement'!$F43)</f>
        <v>0.00167200000000001</v>
      </c>
      <c r="AH43" s="8">
        <f>(AE43)/'true value and the measurement'!$G43</f>
        <v>0.0601569311246768</v>
      </c>
      <c r="AI43" s="8">
        <f>(AF43)/'true value and the measurement'!$G43</f>
        <v>0.78174949142691</v>
      </c>
      <c r="AJ43" s="8">
        <f>(AG43)/'true value and the measurement'!$G43</f>
        <v>0.48590526009881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0.732991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0.732991</v>
      </c>
      <c r="S44" s="1">
        <v>0.722834</v>
      </c>
      <c r="T44" s="1">
        <v>1</v>
      </c>
      <c r="U44" s="1">
        <v>3</v>
      </c>
      <c r="V44" s="1">
        <v>2</v>
      </c>
      <c r="W44" s="1">
        <v>0.732991</v>
      </c>
      <c r="X44" s="1">
        <v>0.718234</v>
      </c>
      <c r="Y44" s="1">
        <v>1</v>
      </c>
      <c r="Z44" s="1">
        <v>3</v>
      </c>
      <c r="AA44" s="1">
        <v>2</v>
      </c>
      <c r="AB44" s="1">
        <v>0.732991</v>
      </c>
      <c r="AC44" s="1">
        <v>0.730456</v>
      </c>
      <c r="AD44" s="1">
        <v>1</v>
      </c>
      <c r="AE44" s="1">
        <f>ABS(S44-'true value and the measurement'!$F44)</f>
        <v>0.010157</v>
      </c>
      <c r="AF44" s="1">
        <f>ABS(X44-'true value and the measurement'!$F44)</f>
        <v>0.0147569999999999</v>
      </c>
      <c r="AG44" s="1">
        <f>ABS(AC44-'true value and the measurement'!$F44)</f>
        <v>0.00253499999999995</v>
      </c>
      <c r="AH44" s="8">
        <f>(AE44)/'true value and the measurement'!$G44</f>
        <v>1.45787282905124</v>
      </c>
      <c r="AI44" s="8">
        <f>(AF44)/'true value and the measurement'!$G44</f>
        <v>2.11812831921916</v>
      </c>
      <c r="AJ44" s="8">
        <f>(AG44)/'true value and the measurement'!$G44</f>
        <v>0.36385818860341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0.037304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0.037304</v>
      </c>
      <c r="S45" s="1">
        <v>0.0371084</v>
      </c>
      <c r="T45" s="1">
        <v>1</v>
      </c>
      <c r="U45" s="1">
        <v>3</v>
      </c>
      <c r="V45" s="1">
        <v>2</v>
      </c>
      <c r="W45" s="1">
        <v>0.037304</v>
      </c>
      <c r="X45" s="1">
        <v>0.0360094</v>
      </c>
      <c r="Y45" s="1">
        <v>1</v>
      </c>
      <c r="Z45" s="1">
        <v>3</v>
      </c>
      <c r="AA45" s="1">
        <v>2</v>
      </c>
      <c r="AB45" s="1">
        <v>0.037304</v>
      </c>
      <c r="AC45" s="1">
        <v>0.0380334</v>
      </c>
      <c r="AD45" s="1">
        <v>1</v>
      </c>
      <c r="AE45" s="1">
        <f>ABS(S45-'true value and the measurement'!$F45)</f>
        <v>0.0015664</v>
      </c>
      <c r="AF45" s="1">
        <f>ABS(X45-'true value and the measurement'!$F45)</f>
        <v>0.0004674</v>
      </c>
      <c r="AG45" s="1">
        <f>ABS(AC45-'true value and the measurement'!$F45)</f>
        <v>0.0024914</v>
      </c>
      <c r="AH45" s="8">
        <f>(AE45)/'true value and the measurement'!$G45</f>
        <v>0.676046611998275</v>
      </c>
      <c r="AI45" s="8">
        <f>(AF45)/'true value and the measurement'!$G45</f>
        <v>0.201726370306431</v>
      </c>
      <c r="AJ45" s="8">
        <f>(AG45)/'true value and the measurement'!$G45</f>
        <v>1.07526974536038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0.555278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0.555278</v>
      </c>
      <c r="S46" s="1">
        <v>0.543853</v>
      </c>
      <c r="T46" s="1">
        <v>1</v>
      </c>
      <c r="U46" s="1">
        <v>3</v>
      </c>
      <c r="V46" s="1">
        <v>6</v>
      </c>
      <c r="W46" s="1">
        <v>0.555278</v>
      </c>
      <c r="X46" s="1">
        <v>0.54036</v>
      </c>
      <c r="Y46" s="1">
        <v>1</v>
      </c>
      <c r="Z46" s="1">
        <v>3</v>
      </c>
      <c r="AA46" s="1">
        <v>6</v>
      </c>
      <c r="AB46" s="1">
        <v>0.555278</v>
      </c>
      <c r="AC46" s="1">
        <v>0.557993</v>
      </c>
      <c r="AD46" s="1">
        <v>1</v>
      </c>
      <c r="AE46" s="1">
        <f>ABS(S46-'true value and the measurement'!$F46)</f>
        <v>0.018114</v>
      </c>
      <c r="AF46" s="1">
        <f>ABS(X46-'true value and the measurement'!$F46)</f>
        <v>0.021607</v>
      </c>
      <c r="AG46" s="1">
        <f>ABS(AC46-'true value and the measurement'!$F46)</f>
        <v>0.00397400000000003</v>
      </c>
      <c r="AH46" s="8">
        <f>(AE46)/'true value and the measurement'!$G46</f>
        <v>3.1091658084449</v>
      </c>
      <c r="AI46" s="8">
        <f>(AF46)/'true value and the measurement'!$G46</f>
        <v>3.70871953312737</v>
      </c>
      <c r="AJ46" s="8">
        <f>(AG46)/'true value and the measurement'!$G46</f>
        <v>0.682114658427743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-0.015935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-0.015935</v>
      </c>
      <c r="S47" s="1">
        <v>-0.0048036</v>
      </c>
      <c r="T47" s="1">
        <v>3</v>
      </c>
      <c r="U47" s="1">
        <v>3</v>
      </c>
      <c r="V47" s="1">
        <v>6</v>
      </c>
      <c r="W47" s="1">
        <v>-0.015935</v>
      </c>
      <c r="X47" s="1">
        <v>-0.00708436</v>
      </c>
      <c r="Y47" s="1">
        <v>3</v>
      </c>
      <c r="Z47" s="1">
        <v>3</v>
      </c>
      <c r="AA47" s="1">
        <v>6</v>
      </c>
      <c r="AB47" s="1">
        <v>-0.015935</v>
      </c>
      <c r="AC47" s="1">
        <v>-0.00887956</v>
      </c>
      <c r="AD47" s="1">
        <v>3</v>
      </c>
      <c r="AE47" s="1">
        <f>ABS(S47-'true value and the measurement'!$F47)</f>
        <v>0.0095214</v>
      </c>
      <c r="AF47" s="1">
        <f>ABS(X47-'true value and the measurement'!$F47)</f>
        <v>0.00724064</v>
      </c>
      <c r="AG47" s="1">
        <f>ABS(AC47-'true value and the measurement'!$F47)</f>
        <v>0.00544544</v>
      </c>
      <c r="AH47" s="8">
        <f>(AE47)/'true value and the measurement'!$G47</f>
        <v>4.37564338235294</v>
      </c>
      <c r="AI47" s="8">
        <f>(AF47)/'true value and the measurement'!$G47</f>
        <v>3.3275</v>
      </c>
      <c r="AJ47" s="8">
        <f>(AG47)/'true value and the measurement'!$G47</f>
        <v>2.5025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0.765493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0.765493</v>
      </c>
      <c r="S48" s="1">
        <v>0.735688</v>
      </c>
      <c r="T48" s="1">
        <v>3</v>
      </c>
      <c r="U48" s="1">
        <v>14</v>
      </c>
      <c r="V48" s="1">
        <v>4</v>
      </c>
      <c r="W48" s="1">
        <v>0.765493</v>
      </c>
      <c r="X48" s="1">
        <v>0.729827</v>
      </c>
      <c r="Y48" s="1">
        <v>3</v>
      </c>
      <c r="Z48" s="1">
        <v>14</v>
      </c>
      <c r="AA48" s="1">
        <v>4</v>
      </c>
      <c r="AB48" s="1">
        <v>0.765493</v>
      </c>
      <c r="AC48" s="1">
        <v>0.767288</v>
      </c>
      <c r="AD48" s="1">
        <v>1</v>
      </c>
      <c r="AE48" s="1">
        <f>ABS(S48-'true value and the measurement'!$F48)</f>
        <v>0.019244</v>
      </c>
      <c r="AF48" s="1">
        <f>ABS(X48-'true value and the measurement'!$F48)</f>
        <v>0.025105</v>
      </c>
      <c r="AG48" s="1">
        <f>ABS(AC48-'true value and the measurement'!$F48)</f>
        <v>0.0123559999999999</v>
      </c>
      <c r="AH48" s="8">
        <f>(AE48)/'true value and the measurement'!$G48</f>
        <v>2.70546885983411</v>
      </c>
      <c r="AI48" s="8">
        <f>(AF48)/'true value and the measurement'!$G48</f>
        <v>3.5294531140166</v>
      </c>
      <c r="AJ48" s="8">
        <f>(AG48)/'true value and the measurement'!$G48</f>
        <v>1.73710108252494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0.03692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0.03692</v>
      </c>
      <c r="S49" s="1">
        <v>0.0387157</v>
      </c>
      <c r="T49" s="1">
        <v>1</v>
      </c>
      <c r="U49" s="1">
        <v>14</v>
      </c>
      <c r="V49" s="1">
        <v>4</v>
      </c>
      <c r="W49" s="1">
        <v>0.03692</v>
      </c>
      <c r="X49" s="1">
        <v>0.0372681</v>
      </c>
      <c r="Y49" s="1">
        <v>1</v>
      </c>
      <c r="Z49" s="1">
        <v>14</v>
      </c>
      <c r="AA49" s="1">
        <v>4</v>
      </c>
      <c r="AB49" s="1">
        <v>0.03692</v>
      </c>
      <c r="AC49" s="1">
        <v>0.0351895</v>
      </c>
      <c r="AD49" s="1">
        <v>1</v>
      </c>
      <c r="AE49" s="1">
        <f>ABS(S49-'true value and the measurement'!$F49)</f>
        <v>0.000912699999999995</v>
      </c>
      <c r="AF49" s="1">
        <f>ABS(X49-'true value and the measurement'!$F49)</f>
        <v>0.000534900000000005</v>
      </c>
      <c r="AG49" s="1">
        <f>ABS(AC49-'true value and the measurement'!$F49)</f>
        <v>0.0026135</v>
      </c>
      <c r="AH49" s="8">
        <f>(AE49)/'true value and the measurement'!$G49</f>
        <v>0.391380789022297</v>
      </c>
      <c r="AI49" s="8">
        <f>(AF49)/'true value and the measurement'!$G49</f>
        <v>0.229373927958836</v>
      </c>
      <c r="AJ49" s="8">
        <f>(AG49)/'true value and the measurement'!$G49</f>
        <v>1.12071183533448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0.417978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0.417978</v>
      </c>
      <c r="S50" s="1">
        <v>0.404604</v>
      </c>
      <c r="T50" s="1">
        <v>1</v>
      </c>
      <c r="U50" s="1">
        <v>3</v>
      </c>
      <c r="V50" s="1">
        <v>4</v>
      </c>
      <c r="W50" s="1">
        <v>0.417978</v>
      </c>
      <c r="X50" s="1">
        <v>0.401579</v>
      </c>
      <c r="Y50" s="1">
        <v>3</v>
      </c>
      <c r="Z50" s="1">
        <v>3</v>
      </c>
      <c r="AA50" s="1">
        <v>4</v>
      </c>
      <c r="AB50" s="1">
        <v>0.417978</v>
      </c>
      <c r="AC50" s="1">
        <v>0.426591</v>
      </c>
      <c r="AD50" s="1">
        <v>1</v>
      </c>
      <c r="AE50" s="1">
        <f>ABS(S50-'true value and the measurement'!$F50)</f>
        <v>0.00996399999999997</v>
      </c>
      <c r="AF50" s="1">
        <f>ABS(X50-'true value and the measurement'!$F50)</f>
        <v>0.012989</v>
      </c>
      <c r="AG50" s="1">
        <f>ABS(AC50-'true value and the measurement'!$F50)</f>
        <v>0.012023</v>
      </c>
      <c r="AH50" s="8">
        <f>(AE50)/'true value and the measurement'!$G50</f>
        <v>2.05697770437654</v>
      </c>
      <c r="AI50" s="8">
        <f>(AF50)/'true value and the measurement'!$G50</f>
        <v>2.68146160198183</v>
      </c>
      <c r="AJ50" s="8">
        <f>(AG50)/'true value and the measurement'!$G50</f>
        <v>2.48203963666392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0.012452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0.012452</v>
      </c>
      <c r="S51" s="1">
        <v>0.0163496</v>
      </c>
      <c r="T51" s="1">
        <v>1</v>
      </c>
      <c r="U51" s="1">
        <v>3</v>
      </c>
      <c r="V51" s="1">
        <v>4</v>
      </c>
      <c r="W51" s="1">
        <v>0.012452</v>
      </c>
      <c r="X51" s="1">
        <v>0.0164504</v>
      </c>
      <c r="Y51" s="1">
        <v>1</v>
      </c>
      <c r="Z51" s="1">
        <v>3</v>
      </c>
      <c r="AA51" s="1">
        <v>4</v>
      </c>
      <c r="AB51" s="1">
        <v>0.012452</v>
      </c>
      <c r="AC51" s="1">
        <v>0.00580145</v>
      </c>
      <c r="AD51" s="1">
        <v>3</v>
      </c>
      <c r="AE51" s="1">
        <f>ABS(S51-'true value and the measurement'!$F51)</f>
        <v>0.0051286</v>
      </c>
      <c r="AF51" s="1">
        <f>ABS(X51-'true value and the measurement'!$F51)</f>
        <v>0.0052294</v>
      </c>
      <c r="AG51" s="1">
        <f>ABS(AC51-'true value and the measurement'!$F51)</f>
        <v>0.00541955</v>
      </c>
      <c r="AH51" s="8">
        <f>(AE51)/'true value and the measurement'!$G51</f>
        <v>2.37986078886311</v>
      </c>
      <c r="AI51" s="8">
        <f>(AF51)/'true value and the measurement'!$G51</f>
        <v>2.42663573085847</v>
      </c>
      <c r="AJ51" s="8">
        <f>(AG51)/'true value and the measurement'!$G51</f>
        <v>2.51487238979118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-0.233748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-0.233748</v>
      </c>
      <c r="S52" s="1">
        <v>-0.238186</v>
      </c>
      <c r="T52" s="1">
        <v>1</v>
      </c>
      <c r="U52" s="1">
        <v>2</v>
      </c>
      <c r="V52" s="1">
        <v>6</v>
      </c>
      <c r="W52" s="1">
        <v>-0.233748</v>
      </c>
      <c r="X52" s="1">
        <v>-0.236948</v>
      </c>
      <c r="Y52" s="1">
        <v>1</v>
      </c>
      <c r="Z52" s="1">
        <v>2</v>
      </c>
      <c r="AA52" s="1">
        <v>6</v>
      </c>
      <c r="AB52" s="1">
        <v>-0.233748</v>
      </c>
      <c r="AC52" s="1">
        <v>-0.233015</v>
      </c>
      <c r="AD52" s="1">
        <v>1</v>
      </c>
      <c r="AE52" s="1">
        <f>ABS(S52-'true value and the measurement'!$F52)</f>
        <v>0.00590600000000002</v>
      </c>
      <c r="AF52" s="1">
        <f>ABS(X52-'true value and the measurement'!$F52)</f>
        <v>0.00466800000000001</v>
      </c>
      <c r="AG52" s="1">
        <f>ABS(AC52-'true value and the measurement'!$F52)</f>
        <v>0.000735000000000013</v>
      </c>
      <c r="AH52" s="8">
        <f>(AE52)/'true value and the measurement'!$G52</f>
        <v>1.62744557729403</v>
      </c>
      <c r="AI52" s="8">
        <f>(AF52)/'true value and the measurement'!$G52</f>
        <v>1.28630476715349</v>
      </c>
      <c r="AJ52" s="8">
        <f>(AG52)/'true value and the measurement'!$G52</f>
        <v>0.202535133645636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0.038949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0.038949</v>
      </c>
      <c r="S53" s="1">
        <v>0.0434461</v>
      </c>
      <c r="T53" s="1">
        <v>1</v>
      </c>
      <c r="U53" s="1">
        <v>2</v>
      </c>
      <c r="V53" s="1">
        <v>6</v>
      </c>
      <c r="W53" s="1">
        <v>0.038949</v>
      </c>
      <c r="X53" s="1">
        <v>0.0417225</v>
      </c>
      <c r="Y53" s="1">
        <v>1</v>
      </c>
      <c r="Z53" s="1">
        <v>2</v>
      </c>
      <c r="AA53" s="1">
        <v>6</v>
      </c>
      <c r="AB53" s="1">
        <v>0.038949</v>
      </c>
      <c r="AC53" s="1">
        <v>0.0395824</v>
      </c>
      <c r="AD53" s="1">
        <v>1</v>
      </c>
      <c r="AE53" s="1">
        <f>ABS(S53-'true value and the measurement'!$F53)</f>
        <v>0.0067751</v>
      </c>
      <c r="AF53" s="1">
        <f>ABS(X53-'true value and the measurement'!$F53)</f>
        <v>0.0050515</v>
      </c>
      <c r="AG53" s="1">
        <f>ABS(AC53-'true value and the measurement'!$F53)</f>
        <v>0.00291139999999999</v>
      </c>
      <c r="AH53" s="8">
        <f>(AE53)/'true value and the measurement'!$G53</f>
        <v>2.91527538726334</v>
      </c>
      <c r="AI53" s="8">
        <f>(AF53)/'true value and the measurement'!$G53</f>
        <v>2.1736230636833</v>
      </c>
      <c r="AJ53" s="8">
        <f>(AG53)/'true value and the measurement'!$G53</f>
        <v>1.25275387263339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-0.556935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-0.556935</v>
      </c>
      <c r="N54" s="1">
        <v>-0.617335</v>
      </c>
      <c r="O54" s="1">
        <f>N54-(-0.617584)</f>
        <v>0.000249000000000055</v>
      </c>
      <c r="P54" s="1">
        <v>-0.588623</v>
      </c>
      <c r="Q54" s="1">
        <f>P54+0.617584</f>
        <v>0.028961</v>
      </c>
      <c r="S54" s="1">
        <v>-0.585387</v>
      </c>
      <c r="T54" s="1">
        <v>3</v>
      </c>
      <c r="U54" s="1">
        <v>6</v>
      </c>
      <c r="V54" s="1">
        <v>4</v>
      </c>
      <c r="W54" s="1">
        <v>-0.556935</v>
      </c>
      <c r="X54" s="1">
        <v>-0.582824</v>
      </c>
      <c r="Y54" s="1">
        <v>3</v>
      </c>
      <c r="Z54" s="1">
        <v>6</v>
      </c>
      <c r="AA54" s="1">
        <v>4</v>
      </c>
      <c r="AB54" s="1">
        <v>-0.556935</v>
      </c>
      <c r="AC54" s="1">
        <v>-0.556229</v>
      </c>
      <c r="AD54" s="1">
        <v>1</v>
      </c>
      <c r="AE54" s="1">
        <f>ABS(S54-'true value and the measurement'!$F54)</f>
        <v>0.032197</v>
      </c>
      <c r="AF54" s="1">
        <f>ABS(X54-'true value and the measurement'!$F54)</f>
        <v>0.03476</v>
      </c>
      <c r="AG54" s="1">
        <f>ABS(AC54-'true value and the measurement'!$F54)</f>
        <v>0.061355</v>
      </c>
      <c r="AH54" s="8">
        <f>(AE54)/'true value and the measurement'!$G54</f>
        <v>5.19557850572858</v>
      </c>
      <c r="AI54" s="8">
        <f>(AF54)/'true value and the measurement'!$G54</f>
        <v>5.60916572535098</v>
      </c>
      <c r="AJ54" s="8">
        <f>(AG54)/'true value and the measurement'!$G54</f>
        <v>9.90075843149912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0.080223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0.080223</v>
      </c>
      <c r="N55" s="1">
        <v>0.133509</v>
      </c>
      <c r="O55" s="1">
        <f>N55-0.136292</f>
        <v>-0.00278300000000001</v>
      </c>
      <c r="P55" s="1">
        <v>0.10966</v>
      </c>
      <c r="Q55" s="1">
        <f>P55-0.1362</f>
        <v>-0.02654</v>
      </c>
      <c r="S55" s="1">
        <v>0.112455</v>
      </c>
      <c r="T55" s="1">
        <v>3</v>
      </c>
      <c r="U55" s="1">
        <v>6</v>
      </c>
      <c r="V55" s="1">
        <v>4</v>
      </c>
      <c r="W55" s="1">
        <v>0.080223</v>
      </c>
      <c r="X55" s="1">
        <v>0.12205</v>
      </c>
      <c r="Y55" s="1">
        <v>3</v>
      </c>
      <c r="Z55" s="1">
        <v>6</v>
      </c>
      <c r="AA55" s="1">
        <v>4</v>
      </c>
      <c r="AB55" s="1">
        <v>0.080223</v>
      </c>
      <c r="AC55" s="1">
        <v>0.0868704</v>
      </c>
      <c r="AD55" s="1">
        <v>1</v>
      </c>
      <c r="AE55" s="1">
        <f>ABS(S55-'true value and the measurement'!$F55)</f>
        <v>0.023837</v>
      </c>
      <c r="AF55" s="1">
        <f>ABS(X55-'true value and the measurement'!$F55)</f>
        <v>0.014242</v>
      </c>
      <c r="AG55" s="1">
        <f>ABS(AC55-'true value and the measurement'!$F55)</f>
        <v>0.0494216</v>
      </c>
      <c r="AH55" s="8">
        <f>(AE55)/'true value and the measurement'!$G55</f>
        <v>7.97490799598528</v>
      </c>
      <c r="AI55" s="8">
        <f>(AF55)/'true value and the measurement'!$G55</f>
        <v>4.76480428236868</v>
      </c>
      <c r="AJ55" s="8">
        <f>(AG55)/'true value and the measurement'!$G55</f>
        <v>16.5344931415189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0.423643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0.423643</v>
      </c>
      <c r="S56" s="1">
        <v>0.4328</v>
      </c>
      <c r="T56" s="1">
        <v>1</v>
      </c>
      <c r="U56" s="1">
        <v>4</v>
      </c>
      <c r="V56" s="1">
        <v>11</v>
      </c>
      <c r="W56" s="1">
        <v>0.423643</v>
      </c>
      <c r="X56" s="1">
        <v>0.430685</v>
      </c>
      <c r="Y56" s="1">
        <v>1</v>
      </c>
      <c r="Z56" s="1">
        <v>4</v>
      </c>
      <c r="AA56" s="1">
        <v>11</v>
      </c>
      <c r="AB56" s="1">
        <v>0.423643</v>
      </c>
      <c r="AC56" s="1">
        <v>0.42736</v>
      </c>
      <c r="AD56" s="1">
        <v>1</v>
      </c>
      <c r="AE56" s="1">
        <f>ABS(S56-'true value and the measurement'!$F56)</f>
        <v>0.00130999999999998</v>
      </c>
      <c r="AF56" s="1">
        <f>ABS(X56-'true value and the measurement'!$F56)</f>
        <v>0.00342500000000001</v>
      </c>
      <c r="AG56" s="1">
        <f>ABS(AC56-'true value and the measurement'!$F56)</f>
        <v>0.00674999999999998</v>
      </c>
      <c r="AH56" s="8">
        <f>(AE56)/'true value and the measurement'!$G56</f>
        <v>0.263369521511857</v>
      </c>
      <c r="AI56" s="8">
        <f>(AF56)/'true value and the measurement'!$G56</f>
        <v>0.688580619219946</v>
      </c>
      <c r="AJ56" s="8">
        <f>(AG56)/'true value and the measurement'!$G56</f>
        <v>1.35705669481302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0.11568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0.11568</v>
      </c>
      <c r="S57" s="1">
        <v>0.113602</v>
      </c>
      <c r="T57" s="1">
        <v>1</v>
      </c>
      <c r="U57" s="1">
        <v>4</v>
      </c>
      <c r="V57" s="1">
        <v>11</v>
      </c>
      <c r="W57" s="1">
        <v>0.11568</v>
      </c>
      <c r="X57" s="1">
        <v>0.116523</v>
      </c>
      <c r="Y57" s="1">
        <v>1</v>
      </c>
      <c r="Z57" s="1">
        <v>4</v>
      </c>
      <c r="AA57" s="1">
        <v>11</v>
      </c>
      <c r="AB57" s="1">
        <v>0.11568</v>
      </c>
      <c r="AC57" s="1">
        <v>0.118879</v>
      </c>
      <c r="AD57" s="1">
        <v>1</v>
      </c>
      <c r="AE57" s="1">
        <f>ABS(S57-'true value and the measurement'!$F57)</f>
        <v>0.000602000000000005</v>
      </c>
      <c r="AF57" s="1">
        <f>ABS(X57-'true value and the measurement'!$F57)</f>
        <v>0.002319</v>
      </c>
      <c r="AG57" s="1">
        <f>ABS(AC57-'true value and the measurement'!$F57)</f>
        <v>0.004675</v>
      </c>
      <c r="AH57" s="8">
        <f>(AE57)/'true value and the measurement'!$G57</f>
        <v>0.211897219288985</v>
      </c>
      <c r="AI57" s="8">
        <f>(AF57)/'true value and the measurement'!$G57</f>
        <v>0.816261879619853</v>
      </c>
      <c r="AJ57" s="8">
        <f>(AG57)/'true value and the measurement'!$G57</f>
        <v>1.64554734248504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0.289858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0.289858</v>
      </c>
      <c r="S58" s="1">
        <v>0.288121</v>
      </c>
      <c r="T58" s="1">
        <v>1</v>
      </c>
      <c r="U58" s="1">
        <v>6</v>
      </c>
      <c r="V58" s="1">
        <v>5</v>
      </c>
      <c r="W58" s="1">
        <v>0.289858</v>
      </c>
      <c r="X58" s="1">
        <v>0.285906</v>
      </c>
      <c r="Y58" s="1">
        <v>1</v>
      </c>
      <c r="Z58" s="1">
        <v>6</v>
      </c>
      <c r="AA58" s="1">
        <v>5</v>
      </c>
      <c r="AB58" s="1">
        <v>0.289858</v>
      </c>
      <c r="AC58" s="1">
        <v>0.286731</v>
      </c>
      <c r="AD58" s="1">
        <v>1</v>
      </c>
      <c r="AE58" s="1">
        <f>ABS(S58-'true value and the measurement'!$F58)</f>
        <v>0.000869999999999982</v>
      </c>
      <c r="AF58" s="1">
        <f>ABS(X58-'true value and the measurement'!$F58)</f>
        <v>0.003085</v>
      </c>
      <c r="AG58" s="1">
        <f>ABS(AC58-'true value and the measurement'!$F58)</f>
        <v>0.00225999999999998</v>
      </c>
      <c r="AH58" s="8">
        <f>(AE58)/'true value and the measurement'!$G58</f>
        <v>0.217120039930118</v>
      </c>
      <c r="AI58" s="8">
        <f>(AF58)/'true value and the measurement'!$G58</f>
        <v>0.769902670326929</v>
      </c>
      <c r="AJ58" s="8">
        <f>(AG58)/'true value and the measurement'!$G58</f>
        <v>0.564012977289739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-0.074702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-0.074702</v>
      </c>
      <c r="S59" s="1">
        <v>-0.0782219</v>
      </c>
      <c r="T59" s="1">
        <v>1</v>
      </c>
      <c r="U59" s="1">
        <v>6</v>
      </c>
      <c r="V59" s="1">
        <v>5</v>
      </c>
      <c r="W59" s="1">
        <v>-0.074702</v>
      </c>
      <c r="X59" s="1">
        <v>-0.0740529</v>
      </c>
      <c r="Y59" s="1">
        <v>1</v>
      </c>
      <c r="Z59" s="1">
        <v>6</v>
      </c>
      <c r="AA59" s="1">
        <v>5</v>
      </c>
      <c r="AB59" s="1">
        <v>-0.074702</v>
      </c>
      <c r="AC59" s="1">
        <v>-0.0723679</v>
      </c>
      <c r="AD59" s="1">
        <v>1</v>
      </c>
      <c r="AE59" s="1">
        <f>ABS(S59-'true value and the measurement'!$F59)</f>
        <v>0.00535089999999999</v>
      </c>
      <c r="AF59" s="1">
        <f>ABS(X59-'true value and the measurement'!$F59)</f>
        <v>0.0011819</v>
      </c>
      <c r="AG59" s="1">
        <f>ABS(AC59-'true value and the measurement'!$F59)</f>
        <v>0.000503100000000006</v>
      </c>
      <c r="AH59" s="8">
        <f>(AE59)/'true value and the measurement'!$G59</f>
        <v>2.08530787217459</v>
      </c>
      <c r="AI59" s="8">
        <f>(AF59)/'true value and the measurement'!$G59</f>
        <v>0.460600155884645</v>
      </c>
      <c r="AJ59" s="8">
        <f>(AG59)/'true value and the measurement'!$G59</f>
        <v>0.196063912704601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0.001794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0.001794</v>
      </c>
      <c r="N60" s="7"/>
      <c r="O60" s="7"/>
      <c r="P60" s="7"/>
      <c r="Q60" s="7"/>
      <c r="R60" s="7"/>
      <c r="S60" s="1">
        <v>0.00215618</v>
      </c>
      <c r="T60" s="1">
        <v>1</v>
      </c>
      <c r="U60" s="1">
        <v>5</v>
      </c>
      <c r="V60" s="1">
        <v>1</v>
      </c>
      <c r="W60" s="7">
        <v>0.001794</v>
      </c>
      <c r="X60" s="1">
        <v>0.00179579</v>
      </c>
      <c r="Y60" s="1">
        <v>1</v>
      </c>
      <c r="Z60" s="1">
        <v>5</v>
      </c>
      <c r="AA60" s="1">
        <v>1</v>
      </c>
      <c r="AB60" s="1">
        <v>0.001794</v>
      </c>
      <c r="AC60" s="1">
        <v>0.00166755</v>
      </c>
      <c r="AD60" s="1">
        <v>1</v>
      </c>
      <c r="AE60" s="1">
        <f>ABS(S60-'true value and the measurement'!$F60)</f>
        <v>0.00215618</v>
      </c>
      <c r="AF60" s="1">
        <f>ABS(X60-'true value and the measurement'!$F60)</f>
        <v>0.00179579</v>
      </c>
      <c r="AG60" s="1">
        <f>ABS(AC60-'true value and the measurement'!$F60)</f>
        <v>0.00166755</v>
      </c>
      <c r="AH60" s="8">
        <f>(AE60)/'true value and the measurement'!$G60</f>
        <v>1.036625</v>
      </c>
      <c r="AI60" s="8">
        <f>(AF60)/'true value and the measurement'!$G60</f>
        <v>0.863360576923077</v>
      </c>
      <c r="AJ60" s="8">
        <f>(AG60)/'true value and the measurement'!$G60</f>
        <v>0.801706730769231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-0.193069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-0.193069</v>
      </c>
      <c r="S61" s="1">
        <v>-0.200347</v>
      </c>
      <c r="T61" s="1">
        <v>1</v>
      </c>
      <c r="U61" s="1">
        <v>5</v>
      </c>
      <c r="V61" s="1">
        <v>1</v>
      </c>
      <c r="W61" s="1">
        <v>-0.193069</v>
      </c>
      <c r="X61" s="1">
        <v>-0.199937</v>
      </c>
      <c r="Y61" s="1">
        <v>1</v>
      </c>
      <c r="Z61" s="1">
        <v>5</v>
      </c>
      <c r="AA61" s="1">
        <v>1</v>
      </c>
      <c r="AB61" s="1">
        <v>-0.193069</v>
      </c>
      <c r="AC61" s="1">
        <v>-0.199096</v>
      </c>
      <c r="AD61" s="1">
        <v>1</v>
      </c>
      <c r="AE61" s="1">
        <f>ABS(S61-'true value and the measurement'!$F61)</f>
        <v>0.00270699999999999</v>
      </c>
      <c r="AF61" s="1">
        <f>ABS(X61-'true value and the measurement'!$F61)</f>
        <v>0.00229699999999999</v>
      </c>
      <c r="AG61" s="1">
        <f>ABS(AC61-'true value and the measurement'!$F61)</f>
        <v>0.00145599999999999</v>
      </c>
      <c r="AH61" s="8">
        <f>(AE61)/'true value and the measurement'!$G61</f>
        <v>0.796645085344316</v>
      </c>
      <c r="AI61" s="8">
        <f>(AF61)/'true value and the measurement'!$G61</f>
        <v>0.675985874043553</v>
      </c>
      <c r="AJ61" s="8">
        <f>(AG61)/'true value and the measurement'!$G61</f>
        <v>0.428487345497347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0.159924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0.159924</v>
      </c>
      <c r="S62" s="1">
        <v>0.159727</v>
      </c>
      <c r="T62" s="1">
        <v>1</v>
      </c>
      <c r="U62" s="1">
        <v>6</v>
      </c>
      <c r="V62" s="1">
        <v>9</v>
      </c>
      <c r="W62" s="1">
        <v>0.159924</v>
      </c>
      <c r="X62" s="1">
        <v>0.158818</v>
      </c>
      <c r="Y62" s="1">
        <v>1</v>
      </c>
      <c r="Z62" s="1">
        <v>6</v>
      </c>
      <c r="AA62" s="1">
        <v>9</v>
      </c>
      <c r="AB62" s="1">
        <v>0.159924</v>
      </c>
      <c r="AC62" s="1">
        <v>0.159213</v>
      </c>
      <c r="AD62" s="1">
        <v>1</v>
      </c>
      <c r="AE62" s="1">
        <f>ABS(S62-'true value and the measurement'!$F62)</f>
        <v>7.99999999998025e-6</v>
      </c>
      <c r="AF62" s="1">
        <f>ABS(X62-'true value and the measurement'!$F62)</f>
        <v>0.000917000000000001</v>
      </c>
      <c r="AG62" s="1">
        <f>ABS(AC62-'true value and the measurement'!$F62)</f>
        <v>0.000521999999999995</v>
      </c>
      <c r="AH62" s="8">
        <f>(AE62)/'true value and the measurement'!$G62</f>
        <v>0.00254372019077273</v>
      </c>
      <c r="AI62" s="8">
        <f>(AF62)/'true value and the measurement'!$G62</f>
        <v>0.291573926868045</v>
      </c>
      <c r="AJ62" s="8">
        <f>(AG62)/'true value and the measurement'!$G62</f>
        <v>0.165977742448329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0.015505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0.015505</v>
      </c>
      <c r="S63" s="1">
        <v>0.0105105</v>
      </c>
      <c r="T63" s="1">
        <v>1</v>
      </c>
      <c r="U63" s="1">
        <v>6</v>
      </c>
      <c r="V63" s="1">
        <v>9</v>
      </c>
      <c r="W63" s="1">
        <v>0.015505</v>
      </c>
      <c r="X63" s="1">
        <v>0.012364</v>
      </c>
      <c r="Y63" s="1">
        <v>1</v>
      </c>
      <c r="Z63" s="1">
        <v>6</v>
      </c>
      <c r="AA63" s="1">
        <v>9</v>
      </c>
      <c r="AB63" s="1">
        <v>0.015505</v>
      </c>
      <c r="AC63" s="1">
        <v>0.0129782</v>
      </c>
      <c r="AD63" s="1">
        <v>1</v>
      </c>
      <c r="AE63" s="1">
        <f>ABS(S63-'true value and the measurement'!$F63)</f>
        <v>0.0021895</v>
      </c>
      <c r="AF63" s="1">
        <f>ABS(X63-'true value and the measurement'!$F63)</f>
        <v>0.000335999999999999</v>
      </c>
      <c r="AG63" s="1">
        <f>ABS(AC63-'true value and the measurement'!$F63)</f>
        <v>0.000278200000000001</v>
      </c>
      <c r="AH63" s="8">
        <f>(AE63)/'true value and the measurement'!$G63</f>
        <v>1.01131639722864</v>
      </c>
      <c r="AI63" s="8">
        <f>(AF63)/'true value and the measurement'!$G63</f>
        <v>0.155196304849884</v>
      </c>
      <c r="AJ63" s="8">
        <f>(AG63)/'true value and the measurement'!$G63</f>
        <v>0.128498845265589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0.289914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0.289914</v>
      </c>
      <c r="S64" s="1">
        <v>0.290742</v>
      </c>
      <c r="T64" s="1">
        <v>1</v>
      </c>
      <c r="U64" s="1">
        <v>5</v>
      </c>
      <c r="V64" s="1">
        <v>9</v>
      </c>
      <c r="W64" s="1">
        <v>0.289914</v>
      </c>
      <c r="X64" s="1">
        <v>0.290149</v>
      </c>
      <c r="Y64" s="1">
        <v>1</v>
      </c>
      <c r="Z64" s="1">
        <v>5</v>
      </c>
      <c r="AA64" s="1">
        <v>9</v>
      </c>
      <c r="AB64" s="1">
        <v>0.289914</v>
      </c>
      <c r="AC64" s="1">
        <v>0.290818</v>
      </c>
      <c r="AD64" s="1">
        <v>1</v>
      </c>
      <c r="AE64" s="1">
        <f>ABS(S64-'true value and the measurement'!$F64)</f>
        <v>0.001751</v>
      </c>
      <c r="AF64" s="1">
        <f>ABS(X64-'true value and the measurement'!$F64)</f>
        <v>0.00115799999999999</v>
      </c>
      <c r="AG64" s="1">
        <f>ABS(AC64-'true value and the measurement'!$F64)</f>
        <v>0.00182700000000002</v>
      </c>
      <c r="AH64" s="8">
        <f>(AE64)/'true value and the measurement'!$G64</f>
        <v>0.436985275767408</v>
      </c>
      <c r="AI64" s="8">
        <f>(AF64)/'true value and the measurement'!$G64</f>
        <v>0.288994260044919</v>
      </c>
      <c r="AJ64" s="8">
        <f>(AG64)/'true value and the measurement'!$G64</f>
        <v>0.455952083853263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0.108453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0.108453</v>
      </c>
      <c r="S65" s="1">
        <v>0.104961</v>
      </c>
      <c r="T65" s="1">
        <v>1</v>
      </c>
      <c r="U65" s="1">
        <v>5</v>
      </c>
      <c r="V65" s="1">
        <v>9</v>
      </c>
      <c r="W65" s="1">
        <v>0.108453</v>
      </c>
      <c r="X65" s="1">
        <v>0.106882</v>
      </c>
      <c r="Y65" s="1">
        <v>1</v>
      </c>
      <c r="Z65" s="1">
        <v>5</v>
      </c>
      <c r="AA65" s="1">
        <v>9</v>
      </c>
      <c r="AB65" s="1">
        <v>0.108453</v>
      </c>
      <c r="AC65" s="1">
        <v>0.107991</v>
      </c>
      <c r="AD65" s="1">
        <v>1</v>
      </c>
      <c r="AE65" s="1">
        <f>ABS(S65-'true value and the measurement'!$F65)</f>
        <v>0.00185200000000001</v>
      </c>
      <c r="AF65" s="1">
        <f>ABS(X65-'true value and the measurement'!$F65)</f>
        <v>6.89999999999996e-5</v>
      </c>
      <c r="AG65" s="1">
        <f>ABS(AC65-'true value and the measurement'!$F65)</f>
        <v>0.001178</v>
      </c>
      <c r="AH65" s="8">
        <f>(AE65)/'true value and the measurement'!$G65</f>
        <v>0.663323782234959</v>
      </c>
      <c r="AI65" s="8">
        <f>(AF65)/'true value and the measurement'!$G65</f>
        <v>0.0247134670487105</v>
      </c>
      <c r="AJ65" s="8">
        <f>(AG65)/'true value and the measurement'!$G65</f>
        <v>0.421919770773638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0.062056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0.062056</v>
      </c>
      <c r="S66" s="1">
        <v>0.0638986</v>
      </c>
      <c r="T66" s="1">
        <v>1</v>
      </c>
      <c r="U66" s="1">
        <v>9</v>
      </c>
      <c r="V66" s="1">
        <v>7</v>
      </c>
      <c r="W66" s="1">
        <v>0.062056</v>
      </c>
      <c r="X66" s="1">
        <v>0.0636192</v>
      </c>
      <c r="Y66" s="1">
        <v>1</v>
      </c>
      <c r="Z66" s="1">
        <v>9</v>
      </c>
      <c r="AA66" s="1">
        <v>7</v>
      </c>
      <c r="AB66" s="1">
        <v>0.062056</v>
      </c>
      <c r="AC66" s="1">
        <v>0.0638319</v>
      </c>
      <c r="AD66" s="1">
        <v>1</v>
      </c>
      <c r="AE66" s="1">
        <f>ABS(S66-'true value and the measurement'!$F66)</f>
        <v>0.0052566</v>
      </c>
      <c r="AF66" s="1">
        <f>ABS(X66-'true value and the measurement'!$F66)</f>
        <v>0.0049772</v>
      </c>
      <c r="AG66" s="1">
        <f>ABS(AC66-'true value and the measurement'!$F66)</f>
        <v>0.0051899</v>
      </c>
      <c r="AH66" s="8">
        <f>(AE66)/'true value and the measurement'!$G66</f>
        <v>2.1273168757588</v>
      </c>
      <c r="AI66" s="8">
        <f>(AF66)/'true value and the measurement'!$G66</f>
        <v>2.01424524484015</v>
      </c>
      <c r="AJ66" s="8">
        <f>(AG66)/'true value and the measurement'!$G66</f>
        <v>2.10032375556455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0.019408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0.019408</v>
      </c>
      <c r="S67" s="1">
        <v>0.0193052</v>
      </c>
      <c r="T67" s="1">
        <v>1</v>
      </c>
      <c r="U67" s="1">
        <v>9</v>
      </c>
      <c r="V67" s="1">
        <v>7</v>
      </c>
      <c r="W67" s="1">
        <v>0.019408</v>
      </c>
      <c r="X67" s="1">
        <v>0.0204286</v>
      </c>
      <c r="Y67" s="1">
        <v>1</v>
      </c>
      <c r="Z67" s="1">
        <v>9</v>
      </c>
      <c r="AA67" s="1">
        <v>7</v>
      </c>
      <c r="AB67" s="1">
        <v>0.019408</v>
      </c>
      <c r="AC67" s="1">
        <v>0.0199953</v>
      </c>
      <c r="AD67" s="1">
        <v>1</v>
      </c>
      <c r="AE67" s="1">
        <f>ABS(S67-'true value and the measurement'!$F67)</f>
        <v>0.000894200000000001</v>
      </c>
      <c r="AF67" s="1">
        <f>ABS(X67-'true value and the measurement'!$F67)</f>
        <v>0.0020176</v>
      </c>
      <c r="AG67" s="1">
        <f>ABS(AC67-'true value and the measurement'!$F67)</f>
        <v>0.0015843</v>
      </c>
      <c r="AH67" s="8">
        <f>(AE67)/'true value and the measurement'!$G67</f>
        <v>0.405901044030868</v>
      </c>
      <c r="AI67" s="8">
        <f>(AF67)/'true value and the measurement'!$G67</f>
        <v>0.915842033590559</v>
      </c>
      <c r="AJ67" s="8">
        <f>(AG67)/'true value and the measurement'!$G67</f>
        <v>0.719155696777122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0.064714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0.064714</v>
      </c>
      <c r="S68" s="1">
        <v>0.0661628</v>
      </c>
      <c r="T68" s="1">
        <v>1</v>
      </c>
      <c r="U68" s="1">
        <v>11</v>
      </c>
      <c r="V68" s="1">
        <v>8</v>
      </c>
      <c r="W68" s="1">
        <v>0.064714</v>
      </c>
      <c r="X68" s="1">
        <v>0.0653791</v>
      </c>
      <c r="Y68" s="1">
        <v>1</v>
      </c>
      <c r="Z68" s="1">
        <v>11</v>
      </c>
      <c r="AA68" s="1">
        <v>8</v>
      </c>
      <c r="AB68" s="1">
        <v>0.064714</v>
      </c>
      <c r="AC68" s="1">
        <v>0.0647549</v>
      </c>
      <c r="AD68" s="1">
        <v>1</v>
      </c>
      <c r="AE68" s="1">
        <f>ABS(S68-'true value and the measurement'!$F68)</f>
        <v>0.00117220000000001</v>
      </c>
      <c r="AF68" s="1">
        <f>ABS(X68-'true value and the measurement'!$F68)</f>
        <v>0.00195590000000001</v>
      </c>
      <c r="AG68" s="1">
        <f>ABS(AC68-'true value and the measurement'!$F68)</f>
        <v>0.0025801</v>
      </c>
      <c r="AH68" s="8">
        <f>(AE68)/'true value and the measurement'!$G68</f>
        <v>0.463503361012263</v>
      </c>
      <c r="AI68" s="8">
        <f>(AF68)/'true value and the measurement'!$G68</f>
        <v>0.77338869118229</v>
      </c>
      <c r="AJ68" s="8">
        <f>(AG68)/'true value and the measurement'!$G68</f>
        <v>1.02020561486754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0.063545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0.063545</v>
      </c>
      <c r="S69" s="1">
        <v>0.0613413</v>
      </c>
      <c r="T69" s="1">
        <v>1</v>
      </c>
      <c r="U69" s="1">
        <v>11</v>
      </c>
      <c r="V69" s="1">
        <v>8</v>
      </c>
      <c r="W69" s="1">
        <v>0.063545</v>
      </c>
      <c r="X69" s="1">
        <v>0.061365</v>
      </c>
      <c r="Y69" s="1">
        <v>1</v>
      </c>
      <c r="Z69" s="1">
        <v>11</v>
      </c>
      <c r="AA69" s="1">
        <v>8</v>
      </c>
      <c r="AB69" s="1">
        <v>0.063545</v>
      </c>
      <c r="AC69" s="1">
        <v>0.0617641</v>
      </c>
      <c r="AD69" s="1">
        <v>1</v>
      </c>
      <c r="AE69" s="1">
        <f>ABS(S69-'true value and the measurement'!$F69)</f>
        <v>0.0015973</v>
      </c>
      <c r="AF69" s="1">
        <f>ABS(X69-'true value and the measurement'!$F69)</f>
        <v>0.001621</v>
      </c>
      <c r="AG69" s="1">
        <f>ABS(AC69-'true value and the measurement'!$F69)</f>
        <v>0.0020201</v>
      </c>
      <c r="AH69" s="8">
        <f>(AE69)/'true value and the measurement'!$G69</f>
        <v>0.644592413236482</v>
      </c>
      <c r="AI69" s="8">
        <f>(AF69)/'true value and the measurement'!$G69</f>
        <v>0.654156577885393</v>
      </c>
      <c r="AJ69" s="8">
        <f>(AG69)/'true value and the measurement'!$G69</f>
        <v>0.815213882163036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0.090396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0.090396</v>
      </c>
      <c r="S70" s="1">
        <v>0.0895164</v>
      </c>
      <c r="T70" s="1">
        <v>1</v>
      </c>
      <c r="U70" s="1">
        <v>11</v>
      </c>
      <c r="V70" s="1">
        <v>10</v>
      </c>
      <c r="W70" s="1">
        <v>0.090396</v>
      </c>
      <c r="X70" s="1">
        <v>0.0892271</v>
      </c>
      <c r="Y70" s="1">
        <v>1</v>
      </c>
      <c r="Z70" s="1">
        <v>11</v>
      </c>
      <c r="AA70" s="1">
        <v>10</v>
      </c>
      <c r="AB70" s="1">
        <v>0.090396</v>
      </c>
      <c r="AC70" s="1">
        <v>0.0887065</v>
      </c>
      <c r="AD70" s="1">
        <v>1</v>
      </c>
      <c r="AE70" s="1">
        <f>ABS(S70-'true value and the measurement'!$F70)</f>
        <v>0.0008996</v>
      </c>
      <c r="AF70" s="1">
        <f>ABS(X70-'true value and the measurement'!$F70)</f>
        <v>0.00118889999999999</v>
      </c>
      <c r="AG70" s="1">
        <f>ABS(AC70-'true value and the measurement'!$F70)</f>
        <v>0.0017095</v>
      </c>
      <c r="AH70" s="8">
        <f>(AE70)/'true value and the measurement'!$G70</f>
        <v>0.335296310100634</v>
      </c>
      <c r="AI70" s="8">
        <f>(AF70)/'true value and the measurement'!$G70</f>
        <v>0.443123369362651</v>
      </c>
      <c r="AJ70" s="8">
        <f>(AG70)/'true value and the measurement'!$G70</f>
        <v>0.637159895639211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0.020863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0.020863</v>
      </c>
      <c r="S71" s="1">
        <v>0.0229414</v>
      </c>
      <c r="T71" s="1">
        <v>1</v>
      </c>
      <c r="U71" s="1">
        <v>11</v>
      </c>
      <c r="V71" s="1">
        <v>10</v>
      </c>
      <c r="W71" s="1">
        <v>0.020863</v>
      </c>
      <c r="X71" s="1">
        <v>0.0234409</v>
      </c>
      <c r="Y71" s="1">
        <v>1</v>
      </c>
      <c r="Z71" s="1">
        <v>11</v>
      </c>
      <c r="AA71" s="1">
        <v>10</v>
      </c>
      <c r="AB71" s="1">
        <v>0.020863</v>
      </c>
      <c r="AC71" s="1">
        <v>0.0238086</v>
      </c>
      <c r="AD71" s="1">
        <v>1</v>
      </c>
      <c r="AE71" s="1">
        <f>ABS(S71-'true value and the measurement'!$F71)</f>
        <v>0.000286599999999998</v>
      </c>
      <c r="AF71" s="1">
        <f>ABS(X71-'true value and the measurement'!$F71)</f>
        <v>0.000212900000000002</v>
      </c>
      <c r="AG71" s="1">
        <f>ABS(AC71-'true value and the measurement'!$F71)</f>
        <v>0.000580600000000001</v>
      </c>
      <c r="AH71" s="8">
        <f>(AE71)/'true value and the measurement'!$G71</f>
        <v>0.128232662192393</v>
      </c>
      <c r="AI71" s="8">
        <f>(AF71)/'true value and the measurement'!$G71</f>
        <v>0.0952572706935132</v>
      </c>
      <c r="AJ71" s="8">
        <f>(AG71)/'true value and the measurement'!$G71</f>
        <v>0.259776286353468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0.162864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0.162864</v>
      </c>
      <c r="S72" s="1">
        <v>0.161885</v>
      </c>
      <c r="T72" s="1">
        <v>1</v>
      </c>
      <c r="U72" s="1">
        <v>11</v>
      </c>
      <c r="V72" s="1">
        <v>12</v>
      </c>
      <c r="W72" s="1">
        <v>0.162864</v>
      </c>
      <c r="X72" s="1">
        <v>0.161274</v>
      </c>
      <c r="Y72" s="1">
        <v>1</v>
      </c>
      <c r="Z72" s="1">
        <v>11</v>
      </c>
      <c r="AA72" s="1">
        <v>12</v>
      </c>
      <c r="AB72" s="1">
        <v>0.162864</v>
      </c>
      <c r="AC72" s="1">
        <v>0.160325</v>
      </c>
      <c r="AD72" s="1">
        <v>1</v>
      </c>
      <c r="AE72" s="1">
        <f>ABS(S72-'true value and the measurement'!$F72)</f>
        <v>0.002474</v>
      </c>
      <c r="AF72" s="1">
        <f>ABS(X72-'true value and the measurement'!$F72)</f>
        <v>0.003085</v>
      </c>
      <c r="AG72" s="1">
        <f>ABS(AC72-'true value and the measurement'!$F72)</f>
        <v>0.00403400000000001</v>
      </c>
      <c r="AH72" s="8">
        <f>(AE72)/'true value and the measurement'!$G72</f>
        <v>0.778967254408062</v>
      </c>
      <c r="AI72" s="8">
        <f>(AF72)/'true value and the measurement'!$G72</f>
        <v>0.971347607052898</v>
      </c>
      <c r="AJ72" s="8">
        <f>(AG72)/'true value and the measurement'!$G72</f>
        <v>1.27015113350126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0.090008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0.090008</v>
      </c>
      <c r="S73" s="1">
        <v>0.0864681</v>
      </c>
      <c r="T73" s="1">
        <v>1</v>
      </c>
      <c r="U73" s="1">
        <v>11</v>
      </c>
      <c r="V73" s="1">
        <v>12</v>
      </c>
      <c r="W73" s="1">
        <v>0.090008</v>
      </c>
      <c r="X73" s="1">
        <v>0.0868887</v>
      </c>
      <c r="Y73" s="1">
        <v>1</v>
      </c>
      <c r="Z73" s="1">
        <v>11</v>
      </c>
      <c r="AA73" s="1">
        <v>12</v>
      </c>
      <c r="AB73" s="1">
        <v>0.090008</v>
      </c>
      <c r="AC73" s="1">
        <v>0.0874362</v>
      </c>
      <c r="AD73" s="1">
        <v>1</v>
      </c>
      <c r="AE73" s="1">
        <f>ABS(S73-'true value and the measurement'!$F73)</f>
        <v>0.00181189999999999</v>
      </c>
      <c r="AF73" s="1">
        <f>ABS(X73-'true value and the measurement'!$F73)</f>
        <v>0.0013913</v>
      </c>
      <c r="AG73" s="1">
        <f>ABS(AC73-'true value and the measurement'!$F73)</f>
        <v>0.000843799999999992</v>
      </c>
      <c r="AH73" s="8">
        <f>(AE73)/'true value and the measurement'!$G73</f>
        <v>0.678868490071184</v>
      </c>
      <c r="AI73" s="8">
        <f>(AF73)/'true value and the measurement'!$G73</f>
        <v>0.521281378793555</v>
      </c>
      <c r="AJ73" s="8">
        <f>(AG73)/'true value and the measurement'!$G73</f>
        <v>0.316148370176093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0.095728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0.095728</v>
      </c>
      <c r="S74" s="1">
        <v>0.0972459</v>
      </c>
      <c r="T74" s="1">
        <v>1</v>
      </c>
      <c r="U74" s="1">
        <v>9</v>
      </c>
      <c r="V74" s="1">
        <v>13</v>
      </c>
      <c r="W74" s="1">
        <v>0.095728</v>
      </c>
      <c r="X74" s="1">
        <v>0.0971865</v>
      </c>
      <c r="Y74" s="1">
        <v>1</v>
      </c>
      <c r="Z74" s="1">
        <v>9</v>
      </c>
      <c r="AA74" s="1">
        <v>13</v>
      </c>
      <c r="AB74" s="1">
        <v>0.095728</v>
      </c>
      <c r="AC74" s="1">
        <v>0.0973304</v>
      </c>
      <c r="AD74" s="1">
        <v>1</v>
      </c>
      <c r="AE74" s="1">
        <f>ABS(S74-'true value and the measurement'!$F74)</f>
        <v>0.00216189999999999</v>
      </c>
      <c r="AF74" s="1">
        <f>ABS(X74-'true value and the measurement'!$F74)</f>
        <v>0.00210249999999999</v>
      </c>
      <c r="AG74" s="1">
        <f>ABS(AC74-'true value and the measurement'!$F74)</f>
        <v>0.0022464</v>
      </c>
      <c r="AH74" s="8">
        <f>(AE74)/'true value and the measurement'!$G74</f>
        <v>0.796573323507736</v>
      </c>
      <c r="AI74" s="8">
        <f>(AF74)/'true value and the measurement'!$G74</f>
        <v>0.774686809137802</v>
      </c>
      <c r="AJ74" s="8">
        <f>(AG74)/'true value and the measurement'!$G74</f>
        <v>0.827708179808399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0.026781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0.026781</v>
      </c>
      <c r="S75" s="1">
        <v>0.0216355</v>
      </c>
      <c r="T75" s="1">
        <v>1</v>
      </c>
      <c r="U75" s="1">
        <v>9</v>
      </c>
      <c r="V75" s="1">
        <v>13</v>
      </c>
      <c r="W75" s="1">
        <v>0.026781</v>
      </c>
      <c r="X75" s="1">
        <v>0.0222826</v>
      </c>
      <c r="Y75" s="1">
        <v>1</v>
      </c>
      <c r="Z75" s="1">
        <v>9</v>
      </c>
      <c r="AA75" s="1">
        <v>13</v>
      </c>
      <c r="AB75" s="1">
        <v>0.026781</v>
      </c>
      <c r="AC75" s="1">
        <v>0.0221049</v>
      </c>
      <c r="AD75" s="1">
        <v>1</v>
      </c>
      <c r="AE75" s="1">
        <f>ABS(S75-'true value and the measurement'!$F75)</f>
        <v>0.000192499999999998</v>
      </c>
      <c r="AF75" s="1">
        <f>ABS(X75-'true value and the measurement'!$F75)</f>
        <v>0.000839599999999999</v>
      </c>
      <c r="AG75" s="1">
        <f>ABS(AC75-'true value and the measurement'!$F75)</f>
        <v>0.0006619</v>
      </c>
      <c r="AH75" s="8">
        <f>(AE75)/'true value and the measurement'!$G75</f>
        <v>0.0865946918578489</v>
      </c>
      <c r="AI75" s="8">
        <f>(AF75)/'true value and the measurement'!$G75</f>
        <v>0.377687809266756</v>
      </c>
      <c r="AJ75" s="8">
        <f>(AG75)/'true value and the measurement'!$G75</f>
        <v>0.297750787224471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-0.025605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-0.025605</v>
      </c>
      <c r="S76" s="1">
        <v>-0.02871</v>
      </c>
      <c r="T76" s="1">
        <v>1</v>
      </c>
      <c r="U76" s="1">
        <v>7</v>
      </c>
      <c r="V76" s="1">
        <v>8</v>
      </c>
      <c r="W76" s="1">
        <v>-0.025605</v>
      </c>
      <c r="X76" s="1">
        <v>-0.0285323</v>
      </c>
      <c r="Y76" s="1">
        <v>1</v>
      </c>
      <c r="Z76" s="1">
        <v>7</v>
      </c>
      <c r="AA76" s="1">
        <v>8</v>
      </c>
      <c r="AB76" s="1">
        <v>-0.025605</v>
      </c>
      <c r="AC76" s="1">
        <v>-0.0278231</v>
      </c>
      <c r="AD76" s="1">
        <v>1</v>
      </c>
      <c r="AE76" s="1">
        <f>ABS(S76-'true value and the measurement'!$F76)</f>
        <v>0.002758</v>
      </c>
      <c r="AF76" s="1">
        <f>ABS(X76-'true value and the measurement'!$F76)</f>
        <v>0.0029357</v>
      </c>
      <c r="AG76" s="1">
        <f>ABS(AC76-'true value and the measurement'!$F76)</f>
        <v>0.0036449</v>
      </c>
      <c r="AH76" s="8">
        <f>(AE76)/'true value and the measurement'!$G76</f>
        <v>1.20436681222708</v>
      </c>
      <c r="AI76" s="8">
        <f>(AF76)/'true value and the measurement'!$G76</f>
        <v>1.28196506550218</v>
      </c>
      <c r="AJ76" s="8">
        <f>(AG76)/'true value and the measurement'!$G76</f>
        <v>1.59165938864629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-0.041727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-0.041727</v>
      </c>
      <c r="S77" s="1">
        <v>-0.0406531</v>
      </c>
      <c r="T77" s="1">
        <v>1</v>
      </c>
      <c r="U77" s="1">
        <v>7</v>
      </c>
      <c r="V77" s="1">
        <v>8</v>
      </c>
      <c r="W77" s="1">
        <v>-0.041727</v>
      </c>
      <c r="X77" s="1">
        <v>-0.0395734</v>
      </c>
      <c r="Y77" s="1">
        <v>1</v>
      </c>
      <c r="Z77" s="1">
        <v>7</v>
      </c>
      <c r="AA77" s="1">
        <v>8</v>
      </c>
      <c r="AB77" s="1">
        <v>-0.041727</v>
      </c>
      <c r="AC77" s="1">
        <v>-0.0403334</v>
      </c>
      <c r="AD77" s="1">
        <v>1</v>
      </c>
      <c r="AE77" s="1">
        <f>ABS(S77-'true value and the measurement'!$F77)</f>
        <v>0.000773099999999999</v>
      </c>
      <c r="AF77" s="1">
        <f>ABS(X77-'true value and the measurement'!$F77)</f>
        <v>0.000306599999999997</v>
      </c>
      <c r="AG77" s="1">
        <f>ABS(AC77-'true value and the measurement'!$F77)</f>
        <v>0.0004534</v>
      </c>
      <c r="AH77" s="8">
        <f>(AE77)/'true value and the measurement'!$G77</f>
        <v>0.329539641943733</v>
      </c>
      <c r="AI77" s="8">
        <f>(AF77)/'true value and the measurement'!$G77</f>
        <v>0.130690537084398</v>
      </c>
      <c r="AJ77" s="8">
        <f>(AG77)/'true value and the measurement'!$G77</f>
        <v>0.193265132139812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0.026329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0.026329</v>
      </c>
      <c r="S78" s="1">
        <v>0.0276665</v>
      </c>
      <c r="T78" s="1">
        <v>1</v>
      </c>
      <c r="U78" s="1">
        <v>10</v>
      </c>
      <c r="V78" s="1">
        <v>12</v>
      </c>
      <c r="W78" s="1">
        <v>0.026329</v>
      </c>
      <c r="X78" s="1">
        <v>0.027592</v>
      </c>
      <c r="Y78" s="1">
        <v>1</v>
      </c>
      <c r="Z78" s="1">
        <v>10</v>
      </c>
      <c r="AA78" s="1">
        <v>12</v>
      </c>
      <c r="AB78" s="1">
        <v>0.026329</v>
      </c>
      <c r="AC78" s="1">
        <v>0.0275507</v>
      </c>
      <c r="AD78" s="1">
        <v>1</v>
      </c>
      <c r="AE78" s="1">
        <f>ABS(S78-'true value and the measurement'!$F78)</f>
        <v>0.000813499999999998</v>
      </c>
      <c r="AF78" s="1">
        <f>ABS(X78-'true value and the measurement'!$F78)</f>
        <v>0.000888</v>
      </c>
      <c r="AG78" s="1">
        <f>ABS(AC78-'true value and the measurement'!$F78)</f>
        <v>0.000929299999999997</v>
      </c>
      <c r="AH78" s="8">
        <f>(AE78)/'true value and the measurement'!$G78</f>
        <v>0.358370044052863</v>
      </c>
      <c r="AI78" s="8">
        <f>(AF78)/'true value and the measurement'!$G78</f>
        <v>0.391189427312775</v>
      </c>
      <c r="AJ78" s="8">
        <f>(AG78)/'true value and the measurement'!$G78</f>
        <v>0.409383259911893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0.002289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0.002289</v>
      </c>
      <c r="S79" s="1">
        <v>0.00575411</v>
      </c>
      <c r="T79" s="1">
        <v>1</v>
      </c>
      <c r="U79" s="1">
        <v>10</v>
      </c>
      <c r="V79" s="1">
        <v>12</v>
      </c>
      <c r="W79" s="1">
        <v>0.002289</v>
      </c>
      <c r="X79" s="1">
        <v>0.00569556</v>
      </c>
      <c r="Y79" s="1">
        <v>1</v>
      </c>
      <c r="Z79" s="1">
        <v>10</v>
      </c>
      <c r="AA79" s="1">
        <v>12</v>
      </c>
      <c r="AB79" s="1">
        <v>0.002289</v>
      </c>
      <c r="AC79" s="1">
        <v>0.00580967</v>
      </c>
      <c r="AD79" s="1">
        <v>1</v>
      </c>
      <c r="AE79" s="1">
        <f>ABS(S79-'true value and the measurement'!$F79)</f>
        <v>0.00028789</v>
      </c>
      <c r="AF79" s="1">
        <f>ABS(X79-'true value and the measurement'!$F79)</f>
        <v>0.00034644</v>
      </c>
      <c r="AG79" s="1">
        <f>ABS(AC79-'true value and the measurement'!$F79)</f>
        <v>0.000232329999999999</v>
      </c>
      <c r="AH79" s="8">
        <f>(AE79)/'true value and the measurement'!$G79</f>
        <v>0.135797169811321</v>
      </c>
      <c r="AI79" s="8">
        <f>(AF79)/'true value and the measurement'!$G79</f>
        <v>0.163415094339623</v>
      </c>
      <c r="AJ79" s="8">
        <f>(AG79)/'true value and the measurement'!$G79</f>
        <v>0.109589622641509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0.05588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0.05588</v>
      </c>
      <c r="S80" s="1">
        <v>0.0549376</v>
      </c>
      <c r="T80" s="1">
        <v>1</v>
      </c>
      <c r="U80" s="1">
        <v>12</v>
      </c>
      <c r="V80" s="1">
        <v>13</v>
      </c>
      <c r="W80" s="1">
        <v>0.05588</v>
      </c>
      <c r="X80" s="1">
        <v>0.0545801</v>
      </c>
      <c r="Y80" s="1">
        <v>1</v>
      </c>
      <c r="Z80" s="1">
        <v>12</v>
      </c>
      <c r="AA80" s="1">
        <v>13</v>
      </c>
      <c r="AB80" s="1">
        <v>0.05588</v>
      </c>
      <c r="AC80" s="1">
        <v>0.0543278</v>
      </c>
      <c r="AD80" s="1">
        <v>1</v>
      </c>
      <c r="AE80" s="1">
        <f>ABS(S80-'true value and the measurement'!$F80)</f>
        <v>0.000723399999999999</v>
      </c>
      <c r="AF80" s="1">
        <f>ABS(X80-'true value and the measurement'!$F80)</f>
        <v>0.0010809</v>
      </c>
      <c r="AG80" s="1">
        <f>ABS(AC80-'true value and the measurement'!$F80)</f>
        <v>0.0013332</v>
      </c>
      <c r="AH80" s="8">
        <f>(AE80)/'true value and the measurement'!$G80</f>
        <v>0.295144838841289</v>
      </c>
      <c r="AI80" s="8">
        <f>(AF80)/'true value and the measurement'!$G80</f>
        <v>0.441003671970625</v>
      </c>
      <c r="AJ80" s="8">
        <f>(AG80)/'true value and the measurement'!$G80</f>
        <v>0.543941248470012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0.030721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0.030721</v>
      </c>
      <c r="S81" s="1">
        <v>0.0342517</v>
      </c>
      <c r="T81" s="1">
        <v>1</v>
      </c>
      <c r="U81" s="1">
        <v>12</v>
      </c>
      <c r="V81" s="1">
        <v>13</v>
      </c>
      <c r="W81" s="1">
        <v>0.030721</v>
      </c>
      <c r="X81" s="1">
        <v>0.0337651</v>
      </c>
      <c r="Y81" s="1">
        <v>1</v>
      </c>
      <c r="Z81" s="1">
        <v>12</v>
      </c>
      <c r="AA81" s="1">
        <v>13</v>
      </c>
      <c r="AB81" s="1">
        <v>0.030721</v>
      </c>
      <c r="AC81" s="1">
        <v>0.0341734</v>
      </c>
      <c r="AD81" s="1">
        <v>1</v>
      </c>
      <c r="AE81" s="1">
        <f>ABS(S81-'true value and the measurement'!$F81)</f>
        <v>0.0020417</v>
      </c>
      <c r="AF81" s="1">
        <f>ABS(X81-'true value and the measurement'!$F81)</f>
        <v>0.0015551</v>
      </c>
      <c r="AG81" s="1">
        <f>ABS(AC81-'true value and the measurement'!$F81)</f>
        <v>0.0019634</v>
      </c>
      <c r="AH81" s="8">
        <f>(AE81)/'true value and the measurement'!$G81</f>
        <v>0.88962962962963</v>
      </c>
      <c r="AI81" s="8">
        <f>(AF81)/'true value and the measurement'!$G81</f>
        <v>0.677603485838778</v>
      </c>
      <c r="AJ81" s="8">
        <f>(AG81)/'true value and the measurement'!$G81</f>
        <v>0.855511982570805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-0.001689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-0.001689</v>
      </c>
      <c r="S82" s="1">
        <v>0</v>
      </c>
      <c r="T82" s="1">
        <v>1</v>
      </c>
      <c r="U82" s="1">
        <v>9</v>
      </c>
      <c r="V82" s="1">
        <v>9</v>
      </c>
      <c r="W82" s="1">
        <v>-0.001689</v>
      </c>
      <c r="X82" s="1">
        <v>0</v>
      </c>
      <c r="Y82" s="1">
        <v>1</v>
      </c>
      <c r="Z82" s="1">
        <v>9</v>
      </c>
      <c r="AA82" s="1">
        <v>9</v>
      </c>
      <c r="AB82" s="1">
        <v>-0.001689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-0.110536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-0.110536</v>
      </c>
      <c r="S83" s="1">
        <v>-0.110922</v>
      </c>
      <c r="T83" s="1">
        <v>1</v>
      </c>
      <c r="U83" s="1">
        <v>9</v>
      </c>
      <c r="V83" s="1">
        <v>9</v>
      </c>
      <c r="W83" s="1">
        <v>-0.110536</v>
      </c>
      <c r="X83" s="1">
        <v>-0.110354</v>
      </c>
      <c r="Y83" s="1">
        <v>1</v>
      </c>
      <c r="Z83" s="1">
        <v>9</v>
      </c>
      <c r="AA83" s="1">
        <v>9</v>
      </c>
      <c r="AB83" s="1">
        <v>-0.110536</v>
      </c>
      <c r="AC83" s="1">
        <v>-0.108473</v>
      </c>
      <c r="AD83" s="1">
        <v>1</v>
      </c>
      <c r="AE83" s="1">
        <f>ABS(S83-'true value and the measurement'!$F83)</f>
        <v>0.001431</v>
      </c>
      <c r="AF83" s="1">
        <f>ABS(X83-'true value and the measurement'!$F83)</f>
        <v>0.000862999999999989</v>
      </c>
      <c r="AG83" s="1">
        <f>ABS(AC83-'true value and the measurement'!$F83)</f>
        <v>0.00101800000000001</v>
      </c>
      <c r="AH83" s="8">
        <f>(AE83)/'true value and the measurement'!$G83</f>
        <v>0.509252669039147</v>
      </c>
      <c r="AI83" s="8">
        <f>(AF83)/'true value and the measurement'!$G83</f>
        <v>0.307117437722416</v>
      </c>
      <c r="AJ83" s="8">
        <f>(AG83)/'true value and the measurement'!$G83</f>
        <v>0.362277580071176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0.080223</v>
      </c>
    </row>
  </sheetData>
  <autoFilter ref="A1:H84">
    <filterColumn colId="6">
      <colorFilter dxfId="9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7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1.083474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1.08347</v>
      </c>
      <c r="S2" s="1">
        <v>1.0911</v>
      </c>
      <c r="T2" s="1">
        <v>1</v>
      </c>
      <c r="U2" s="6">
        <v>1</v>
      </c>
      <c r="V2" s="1">
        <v>1</v>
      </c>
      <c r="W2" s="1">
        <v>1.08347</v>
      </c>
      <c r="X2" s="1">
        <v>1.08884</v>
      </c>
      <c r="Y2" s="1">
        <v>1</v>
      </c>
      <c r="Z2" s="6">
        <v>1</v>
      </c>
      <c r="AA2" s="1">
        <v>1</v>
      </c>
      <c r="AB2" s="1">
        <v>1.08347</v>
      </c>
      <c r="AC2" s="1">
        <v>1.08745</v>
      </c>
      <c r="AD2" s="1">
        <v>1</v>
      </c>
      <c r="AE2" s="1">
        <f>ABS(S2-'true value and the measurement'!$F2)</f>
        <v>0.00109999999999988</v>
      </c>
      <c r="AF2" s="1">
        <f>ABS(X2-'true value and the measurement'!$F2)</f>
        <v>0.00116000000000005</v>
      </c>
      <c r="AG2" s="1">
        <f>ABS(AC2-'true value and the measurement'!$F2)</f>
        <v>0.00255000000000005</v>
      </c>
      <c r="AH2" s="8">
        <f>(AE2)/'true value and the measurement'!$G2</f>
        <v>0.11768481865838</v>
      </c>
      <c r="AI2" s="8">
        <f>(AF2)/'true value and the measurement'!$G2</f>
        <v>0.12410399058522</v>
      </c>
      <c r="AJ2" s="8">
        <f>(AG2)/'true value and the measurement'!$G2</f>
        <v>0.272814806889917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1.015349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1.01535</v>
      </c>
      <c r="S3" s="1">
        <v>1.01161</v>
      </c>
      <c r="T3" s="1">
        <v>1</v>
      </c>
      <c r="U3" s="1">
        <v>2</v>
      </c>
      <c r="V3" s="1">
        <v>2</v>
      </c>
      <c r="W3" s="1">
        <v>1.01535</v>
      </c>
      <c r="X3" s="1">
        <v>1.00905</v>
      </c>
      <c r="Y3" s="1">
        <v>1</v>
      </c>
      <c r="Z3" s="1">
        <v>2</v>
      </c>
      <c r="AA3" s="1">
        <v>2</v>
      </c>
      <c r="AB3" s="1">
        <v>1.01535</v>
      </c>
      <c r="AC3" s="1">
        <v>1.00749</v>
      </c>
      <c r="AD3" s="1">
        <v>1</v>
      </c>
      <c r="AE3" s="1">
        <f>ABS(S3-'true value and the measurement'!$F3)</f>
        <v>0.00160999999999989</v>
      </c>
      <c r="AF3" s="1">
        <f>ABS(X3-'true value and the measurement'!$F3)</f>
        <v>0.000950000000000006</v>
      </c>
      <c r="AG3" s="1">
        <f>ABS(AC3-'true value and the measurement'!$F3)</f>
        <v>0.00251000000000001</v>
      </c>
      <c r="AH3" s="8">
        <f>(AE3)/'true value and the measurement'!$G3</f>
        <v>0.1826846703733</v>
      </c>
      <c r="AI3" s="8">
        <f>(AF3)/'true value and the measurement'!$G3</f>
        <v>0.107795302394191</v>
      </c>
      <c r="AJ3" s="8">
        <f>(AG3)/'true value and the measurement'!$G3</f>
        <v>0.284806535799389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1.041225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1.04123</v>
      </c>
      <c r="S4" s="1">
        <v>1.04664</v>
      </c>
      <c r="T4" s="1">
        <v>1</v>
      </c>
      <c r="U4" s="1">
        <v>3</v>
      </c>
      <c r="V4" s="1">
        <v>3</v>
      </c>
      <c r="W4" s="1">
        <v>1.04123</v>
      </c>
      <c r="X4" s="1">
        <v>1.04432</v>
      </c>
      <c r="Y4" s="1">
        <v>1</v>
      </c>
      <c r="Z4" s="1">
        <v>3</v>
      </c>
      <c r="AA4" s="1">
        <v>3</v>
      </c>
      <c r="AB4" s="1">
        <v>1.04123</v>
      </c>
      <c r="AC4" s="1">
        <v>1.04294</v>
      </c>
      <c r="AD4" s="1">
        <v>1</v>
      </c>
      <c r="AE4" s="1">
        <f>ABS(S4-'true value and the measurement'!$F4)</f>
        <v>0.00164000000000009</v>
      </c>
      <c r="AF4" s="1">
        <f>ABS(X4-'true value and the measurement'!$F4)</f>
        <v>0.000680000000000014</v>
      </c>
      <c r="AG4" s="1">
        <f>ABS(AC4-'true value and the measurement'!$F4)</f>
        <v>0.00205999999999995</v>
      </c>
      <c r="AH4" s="8">
        <f>(AE4)/'true value and the measurement'!$G4</f>
        <v>0.181275560959444</v>
      </c>
      <c r="AI4" s="8">
        <f>(AF4)/'true value and the measurement'!$G4</f>
        <v>0.0751630374709864</v>
      </c>
      <c r="AJ4" s="8">
        <f>(AG4)/'true value and the measurement'!$G4</f>
        <v>0.227699789985625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1.034496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1.0345</v>
      </c>
      <c r="S5" s="1">
        <v>1.02108</v>
      </c>
      <c r="T5" s="1">
        <v>1</v>
      </c>
      <c r="U5" s="1">
        <v>4</v>
      </c>
      <c r="V5" s="1">
        <v>4</v>
      </c>
      <c r="W5" s="1">
        <v>1.0345</v>
      </c>
      <c r="X5" s="1">
        <v>1.01868</v>
      </c>
      <c r="Y5" s="1">
        <v>1</v>
      </c>
      <c r="Z5" s="1">
        <v>4</v>
      </c>
      <c r="AA5" s="1">
        <v>4</v>
      </c>
      <c r="AB5" s="1">
        <v>1.0345</v>
      </c>
      <c r="AC5" s="1">
        <v>1.01724</v>
      </c>
      <c r="AD5" s="1">
        <v>1</v>
      </c>
      <c r="AE5" s="1">
        <f>ABS(S5-'true value and the measurement'!$F5)</f>
        <v>0.0014019999999999</v>
      </c>
      <c r="AF5" s="1">
        <f>ABS(X5-'true value and the measurement'!$F5)</f>
        <v>0.000998000000000054</v>
      </c>
      <c r="AG5" s="1">
        <f>ABS(AC5-'true value and the measurement'!$F5)</f>
        <v>0.00243800000000016</v>
      </c>
      <c r="AH5" s="8">
        <f>(AE5)/'true value and the measurement'!$G5</f>
        <v>0.157918450101363</v>
      </c>
      <c r="AI5" s="8">
        <f>(AF5)/'true value and the measurement'!$G5</f>
        <v>0.112412705564322</v>
      </c>
      <c r="AJ5" s="8">
        <f>(AG5)/'true value and the measurement'!$G5</f>
        <v>0.274611398963749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1.054316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1.05432</v>
      </c>
      <c r="S6" s="1">
        <v>1.05861</v>
      </c>
      <c r="T6" s="1">
        <v>1</v>
      </c>
      <c r="U6" s="1">
        <v>5</v>
      </c>
      <c r="V6" s="1">
        <v>5</v>
      </c>
      <c r="W6" s="1">
        <v>1.05432</v>
      </c>
      <c r="X6" s="1">
        <v>1.05626</v>
      </c>
      <c r="Y6" s="1">
        <v>1</v>
      </c>
      <c r="Z6" s="1">
        <v>5</v>
      </c>
      <c r="AA6" s="1">
        <v>5</v>
      </c>
      <c r="AB6" s="1">
        <v>1.05432</v>
      </c>
      <c r="AC6" s="1">
        <v>1.0548</v>
      </c>
      <c r="AD6" s="1">
        <v>1</v>
      </c>
      <c r="AE6" s="1">
        <f>ABS(S6-'true value and the measurement'!$F6)</f>
        <v>0.00154500000000013</v>
      </c>
      <c r="AF6" s="1">
        <f>ABS(X6-'true value and the measurement'!$F6)</f>
        <v>0.000804999999999945</v>
      </c>
      <c r="AG6" s="1">
        <f>ABS(AC6-'true value and the measurement'!$F6)</f>
        <v>0.00226499999999996</v>
      </c>
      <c r="AH6" s="8">
        <f>(AE6)/'true value and the measurement'!$G6</f>
        <v>0.169277966473116</v>
      </c>
      <c r="AI6" s="8">
        <f>(AF6)/'true value and the measurement'!$G6</f>
        <v>0.0881998466089564</v>
      </c>
      <c r="AJ6" s="8">
        <f>(AG6)/'true value and the measurement'!$G6</f>
        <v>0.248164785800368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1.021264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1.02126</v>
      </c>
      <c r="S7" s="1">
        <v>1.01849</v>
      </c>
      <c r="T7" s="1">
        <v>1</v>
      </c>
      <c r="U7" s="1">
        <v>6</v>
      </c>
      <c r="V7" s="1">
        <v>6</v>
      </c>
      <c r="W7" s="1">
        <v>1.02126</v>
      </c>
      <c r="X7" s="1">
        <v>1.01605</v>
      </c>
      <c r="Y7" s="1">
        <v>1</v>
      </c>
      <c r="Z7" s="1">
        <v>6</v>
      </c>
      <c r="AA7" s="1">
        <v>6</v>
      </c>
      <c r="AB7" s="1">
        <v>1.02126</v>
      </c>
      <c r="AC7" s="1">
        <v>1.0146</v>
      </c>
      <c r="AD7" s="1">
        <v>1</v>
      </c>
      <c r="AE7" s="1">
        <f>ABS(S7-'true value and the measurement'!$F7)</f>
        <v>0.00137099999999979</v>
      </c>
      <c r="AF7" s="1">
        <f>ABS(X7-'true value and the measurement'!$F7)</f>
        <v>0.00106900000000021</v>
      </c>
      <c r="AG7" s="1">
        <f>ABS(AC7-'true value and the measurement'!$F7)</f>
        <v>0.00251900000000016</v>
      </c>
      <c r="AH7" s="8">
        <f>(AE7)/'true value and the measurement'!$G7</f>
        <v>0.154722943234374</v>
      </c>
      <c r="AI7" s="8">
        <f>(AF7)/'true value and the measurement'!$G7</f>
        <v>0.120641011172577</v>
      </c>
      <c r="AJ7" s="8">
        <f>(AG7)/'true value and the measurement'!$G7</f>
        <v>0.284279426701293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1.039024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1.03902</v>
      </c>
      <c r="S8" s="1">
        <v>1.04497</v>
      </c>
      <c r="T8" s="1">
        <v>1</v>
      </c>
      <c r="U8" s="1">
        <v>7</v>
      </c>
      <c r="V8" s="1">
        <v>7</v>
      </c>
      <c r="W8" s="1">
        <v>1.03902</v>
      </c>
      <c r="X8" s="1">
        <v>1.04262</v>
      </c>
      <c r="Y8" s="1">
        <v>1</v>
      </c>
      <c r="Z8" s="1">
        <v>7</v>
      </c>
      <c r="AA8" s="1">
        <v>7</v>
      </c>
      <c r="AB8" s="1">
        <v>1.03902</v>
      </c>
      <c r="AC8" s="1">
        <v>1.0411</v>
      </c>
      <c r="AD8" s="1">
        <v>1</v>
      </c>
      <c r="AE8" s="1">
        <f>ABS(S8-'true value and the measurement'!$F8)</f>
        <v>0.00184999999999991</v>
      </c>
      <c r="AF8" s="1">
        <f>ABS(X8-'true value and the measurement'!$F8)</f>
        <v>0.000499999999999945</v>
      </c>
      <c r="AG8" s="1">
        <f>ABS(AC8-'true value and the measurement'!$F8)</f>
        <v>0.00202000000000013</v>
      </c>
      <c r="AH8" s="8">
        <f>(AE8)/'true value and the measurement'!$G8</f>
        <v>0.204781934912542</v>
      </c>
      <c r="AI8" s="8">
        <f>(AF8)/'true value and the measurement'!$G8</f>
        <v>0.0553464688952784</v>
      </c>
      <c r="AJ8" s="8">
        <f>(AG8)/'true value and the measurement'!$G8</f>
        <v>0.223599734336964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1.05901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1.05901</v>
      </c>
      <c r="S9" s="1">
        <v>1.05475</v>
      </c>
      <c r="T9" s="1">
        <v>1</v>
      </c>
      <c r="U9" s="1">
        <v>8</v>
      </c>
      <c r="V9" s="1">
        <v>8</v>
      </c>
      <c r="W9" s="1">
        <v>1.05901</v>
      </c>
      <c r="X9" s="1">
        <v>1.05252</v>
      </c>
      <c r="Y9" s="1">
        <v>1</v>
      </c>
      <c r="Z9" s="1">
        <v>8</v>
      </c>
      <c r="AA9" s="1">
        <v>8</v>
      </c>
      <c r="AB9" s="1">
        <v>1.05901</v>
      </c>
      <c r="AC9" s="1">
        <v>1.0509</v>
      </c>
      <c r="AD9" s="1">
        <v>1</v>
      </c>
      <c r="AE9" s="1">
        <f>ABS(S9-'true value and the measurement'!$F9)</f>
        <v>0.00180800000000003</v>
      </c>
      <c r="AF9" s="1">
        <f>ABS(X9-'true value and the measurement'!$F9)</f>
        <v>0.000422000000000144</v>
      </c>
      <c r="AG9" s="1">
        <f>ABS(AC9-'true value and the measurement'!$F9)</f>
        <v>0.0020420000000001</v>
      </c>
      <c r="AH9" s="8">
        <f>(AE9)/'true value and the measurement'!$G9</f>
        <v>0.198681318681322</v>
      </c>
      <c r="AI9" s="8">
        <f>(AF9)/'true value and the measurement'!$G9</f>
        <v>0.0463736263736423</v>
      </c>
      <c r="AJ9" s="8">
        <f>(AG9)/'true value and the measurement'!$G9</f>
        <v>0.224395604395615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1.044722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1.04472</v>
      </c>
      <c r="S10" s="1">
        <v>1.04809</v>
      </c>
      <c r="T10" s="1">
        <v>1</v>
      </c>
      <c r="U10" s="1">
        <v>9</v>
      </c>
      <c r="V10" s="1">
        <v>9</v>
      </c>
      <c r="W10" s="1">
        <v>1.04472</v>
      </c>
      <c r="X10" s="1">
        <v>1.04573</v>
      </c>
      <c r="Y10" s="1">
        <v>1</v>
      </c>
      <c r="Z10" s="1">
        <v>9</v>
      </c>
      <c r="AA10" s="1">
        <v>9</v>
      </c>
      <c r="AB10" s="1">
        <v>1.04472</v>
      </c>
      <c r="AC10" s="1">
        <v>1.04425</v>
      </c>
      <c r="AD10" s="1">
        <v>1</v>
      </c>
      <c r="AE10" s="1">
        <f>ABS(S10-'true value and the measurement'!$F10)</f>
        <v>0.00170899999999996</v>
      </c>
      <c r="AF10" s="1">
        <f>ABS(X10-'true value and the measurement'!$F10)</f>
        <v>0.000650999999999957</v>
      </c>
      <c r="AG10" s="1">
        <f>ABS(AC10-'true value and the measurement'!$F10)</f>
        <v>0.00213100000000011</v>
      </c>
      <c r="AH10" s="8">
        <f>(AE10)/'true value and the measurement'!$G10</f>
        <v>0.18871466431095</v>
      </c>
      <c r="AI10" s="8">
        <f>(AF10)/'true value and the measurement'!$G10</f>
        <v>0.0718860424028221</v>
      </c>
      <c r="AJ10" s="8">
        <f>(AG10)/'true value and the measurement'!$G10</f>
        <v>0.235313604240294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1.043041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1.04304</v>
      </c>
      <c r="S11" s="1">
        <v>1.05801</v>
      </c>
      <c r="T11" s="1">
        <v>1</v>
      </c>
      <c r="U11" s="1">
        <v>10</v>
      </c>
      <c r="V11" s="1">
        <v>10</v>
      </c>
      <c r="W11" s="1">
        <v>1.04304</v>
      </c>
      <c r="X11" s="1">
        <v>1.0556</v>
      </c>
      <c r="Y11" s="1">
        <v>1</v>
      </c>
      <c r="Z11" s="1">
        <v>10</v>
      </c>
      <c r="AA11" s="1">
        <v>10</v>
      </c>
      <c r="AB11" s="1">
        <v>1.04304</v>
      </c>
      <c r="AC11" s="1">
        <v>1.05406</v>
      </c>
      <c r="AD11" s="1">
        <v>1</v>
      </c>
      <c r="AE11" s="1">
        <f>ABS(S11-'true value and the measurement'!$F11)</f>
        <v>0.00172599999999989</v>
      </c>
      <c r="AF11" s="1">
        <f>ABS(X11-'true value and the measurement'!$F11)</f>
        <v>0.000683999999999907</v>
      </c>
      <c r="AG11" s="1">
        <f>ABS(AC11-'true value and the measurement'!$F11)</f>
        <v>0.002224</v>
      </c>
      <c r="AH11" s="8">
        <f>(AE11)/'true value and the measurement'!$G11</f>
        <v>0.189212891909657</v>
      </c>
      <c r="AI11" s="8">
        <f>(AF11)/'true value and the measurement'!$G11</f>
        <v>0.074983556237657</v>
      </c>
      <c r="AJ11" s="8">
        <f>(AG11)/'true value and the measurement'!$G11</f>
        <v>0.243806182854638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1.083865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1.08387</v>
      </c>
      <c r="S12" s="1">
        <v>1.07164</v>
      </c>
      <c r="T12" s="1">
        <v>1</v>
      </c>
      <c r="U12" s="1">
        <v>11</v>
      </c>
      <c r="V12" s="1">
        <v>11</v>
      </c>
      <c r="W12" s="1">
        <v>1.08387</v>
      </c>
      <c r="X12" s="1">
        <v>1.06929</v>
      </c>
      <c r="Y12" s="1">
        <v>1</v>
      </c>
      <c r="Z12" s="1">
        <v>11</v>
      </c>
      <c r="AA12" s="1">
        <v>11</v>
      </c>
      <c r="AB12" s="1">
        <v>1.08387</v>
      </c>
      <c r="AC12" s="1">
        <v>1.06778</v>
      </c>
      <c r="AD12" s="1">
        <v>1</v>
      </c>
      <c r="AE12" s="1">
        <f>ABS(S12-'true value and the measurement'!$F12)</f>
        <v>0.00163999999999986</v>
      </c>
      <c r="AF12" s="1">
        <f>ABS(X12-'true value and the measurement'!$F12)</f>
        <v>0.000709999999999988</v>
      </c>
      <c r="AG12" s="1">
        <f>ABS(AC12-'true value and the measurement'!$F12)</f>
        <v>0.00222000000000011</v>
      </c>
      <c r="AH12" s="8">
        <f>(AE12)/'true value and the measurement'!$G12</f>
        <v>0.178009334635826</v>
      </c>
      <c r="AI12" s="8">
        <f>(AF12)/'true value and the measurement'!$G12</f>
        <v>0.0770650168240517</v>
      </c>
      <c r="AJ12" s="8">
        <f>(AG12)/'true value and the measurement'!$G12</f>
        <v>0.240963855421699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1.057914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1.05791</v>
      </c>
      <c r="S13" s="1">
        <v>1.05083</v>
      </c>
      <c r="T13" s="1">
        <v>1</v>
      </c>
      <c r="U13" s="1">
        <v>12</v>
      </c>
      <c r="V13" s="1">
        <v>12</v>
      </c>
      <c r="W13" s="1">
        <v>1.05791</v>
      </c>
      <c r="X13" s="1">
        <v>1.04846</v>
      </c>
      <c r="Y13" s="1">
        <v>1</v>
      </c>
      <c r="Z13" s="1">
        <v>12</v>
      </c>
      <c r="AA13" s="1">
        <v>12</v>
      </c>
      <c r="AB13" s="1">
        <v>1.05791</v>
      </c>
      <c r="AC13" s="1">
        <v>1.04691</v>
      </c>
      <c r="AD13" s="1">
        <v>1</v>
      </c>
      <c r="AE13" s="1">
        <f>ABS(S13-'true value and the measurement'!$F13)</f>
        <v>0.00163800000000003</v>
      </c>
      <c r="AF13" s="1">
        <f>ABS(X13-'true value and the measurement'!$F13)</f>
        <v>0.000731999999999955</v>
      </c>
      <c r="AG13" s="1">
        <f>ABS(AC13-'true value and the measurement'!$F13)</f>
        <v>0.0022819999999999</v>
      </c>
      <c r="AH13" s="8">
        <f>(AE13)/'true value and the measurement'!$G13</f>
        <v>0.180495867768598</v>
      </c>
      <c r="AI13" s="8">
        <f>(AF13)/'true value and the measurement'!$G13</f>
        <v>0.0806611570247884</v>
      </c>
      <c r="AJ13" s="8">
        <f>(AG13)/'true value and the measurement'!$G13</f>
        <v>0.251460055096407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1.035068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1.03507</v>
      </c>
      <c r="S14" s="1">
        <v>1.03138</v>
      </c>
      <c r="T14" s="1">
        <v>1</v>
      </c>
      <c r="U14" s="1">
        <v>13</v>
      </c>
      <c r="V14" s="1">
        <v>13</v>
      </c>
      <c r="W14" s="1">
        <v>1.03507</v>
      </c>
      <c r="X14" s="1">
        <v>1.029</v>
      </c>
      <c r="Y14" s="1">
        <v>1</v>
      </c>
      <c r="Z14" s="1">
        <v>13</v>
      </c>
      <c r="AA14" s="1">
        <v>13</v>
      </c>
      <c r="AB14" s="1">
        <v>1.03507</v>
      </c>
      <c r="AC14" s="1">
        <v>1.02749</v>
      </c>
      <c r="AD14" s="1">
        <v>1</v>
      </c>
      <c r="AE14" s="1">
        <f>ABS(S14-'true value and the measurement'!$F14)</f>
        <v>0.00185599999999986</v>
      </c>
      <c r="AF14" s="1">
        <f>ABS(X14-'true value and the measurement'!$F14)</f>
        <v>0.000524000000000191</v>
      </c>
      <c r="AG14" s="1">
        <f>ABS(AC14-'true value and the measurement'!$F14)</f>
        <v>0.00203400000000009</v>
      </c>
      <c r="AH14" s="8">
        <f>(AE14)/'true value and the measurement'!$G14</f>
        <v>0.207536620820738</v>
      </c>
      <c r="AI14" s="8">
        <f>(AF14)/'true value and the measurement'!$G14</f>
        <v>0.0585933132058807</v>
      </c>
      <c r="AJ14" s="8">
        <f>(AG14)/'true value and the measurement'!$G14</f>
        <v>0.227440456222754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1.079198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1.0792</v>
      </c>
      <c r="S15" s="1">
        <v>1.06198</v>
      </c>
      <c r="T15" s="1">
        <v>1</v>
      </c>
      <c r="U15" s="1">
        <v>14</v>
      </c>
      <c r="V15" s="1">
        <v>14</v>
      </c>
      <c r="W15" s="1">
        <v>1.0792</v>
      </c>
      <c r="X15" s="1">
        <v>1.05985</v>
      </c>
      <c r="Y15" s="1">
        <v>1</v>
      </c>
      <c r="Z15" s="1">
        <v>14</v>
      </c>
      <c r="AA15" s="1">
        <v>14</v>
      </c>
      <c r="AB15" s="1">
        <v>1.0792</v>
      </c>
      <c r="AC15" s="1">
        <v>1.05853</v>
      </c>
      <c r="AD15" s="1">
        <v>1</v>
      </c>
      <c r="AE15" s="1">
        <f>ABS(S15-'true value and the measurement'!$F15)</f>
        <v>0.00197999999999987</v>
      </c>
      <c r="AF15" s="1">
        <f>ABS(X15-'true value and the measurement'!$F15)</f>
        <v>0.000150000000000095</v>
      </c>
      <c r="AG15" s="1">
        <f>ABS(AC15-'true value and the measurement'!$F15)</f>
        <v>0.00147000000000008</v>
      </c>
      <c r="AH15" s="8">
        <f>(AE15)/'true value and the measurement'!$G15</f>
        <v>0.216464414562137</v>
      </c>
      <c r="AI15" s="8">
        <f>(AF15)/'true value and the measurement'!$G15</f>
        <v>0.0163988192850218</v>
      </c>
      <c r="AJ15" s="8">
        <f>(AG15)/'true value and the measurement'!$G15</f>
        <v>0.160708428993121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0.000865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0.000865</v>
      </c>
      <c r="S16" s="1">
        <v>0.000838771</v>
      </c>
      <c r="T16" s="1">
        <v>1</v>
      </c>
      <c r="U16" s="1">
        <v>1</v>
      </c>
      <c r="V16" s="1">
        <v>1</v>
      </c>
      <c r="W16" s="1">
        <v>0.000865</v>
      </c>
      <c r="X16" s="1">
        <v>0.000707404</v>
      </c>
      <c r="Y16" s="1">
        <v>1</v>
      </c>
      <c r="Z16" s="1">
        <v>1</v>
      </c>
      <c r="AA16" s="1">
        <v>1</v>
      </c>
      <c r="AB16" s="1">
        <v>0.000865</v>
      </c>
      <c r="AC16" s="1">
        <v>0.000690919</v>
      </c>
      <c r="AD16" s="1">
        <v>1</v>
      </c>
      <c r="AE16" s="1">
        <f>ABS(S16-'true value and the measurement'!$F16)</f>
        <v>0.000838771</v>
      </c>
      <c r="AF16" s="1">
        <f>ABS(X16-'true value and the measurement'!$F16)</f>
        <v>0.000707404</v>
      </c>
      <c r="AG16" s="1">
        <f>ABS(AC16-'true value and the measurement'!$F16)</f>
        <v>0.000690919</v>
      </c>
      <c r="AH16" s="8">
        <f>(AE16)/'true value and the measurement'!$G16</f>
        <v>0.403255288461538</v>
      </c>
      <c r="AI16" s="8">
        <f>(AF16)/'true value and the measurement'!$G16</f>
        <v>0.340098076923077</v>
      </c>
      <c r="AJ16" s="8">
        <f>(AG16)/'true value and the measurement'!$G16</f>
        <v>0.332172596153846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0.204936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0.204936</v>
      </c>
      <c r="S17" s="1">
        <v>0.201231</v>
      </c>
      <c r="T17" s="1">
        <v>1</v>
      </c>
      <c r="U17" s="1">
        <v>1</v>
      </c>
      <c r="V17" s="1">
        <v>1</v>
      </c>
      <c r="W17" s="1">
        <v>0.204936</v>
      </c>
      <c r="X17" s="1">
        <v>0.201405</v>
      </c>
      <c r="Y17" s="1">
        <v>1</v>
      </c>
      <c r="Z17" s="1">
        <v>1</v>
      </c>
      <c r="AA17" s="1">
        <v>1</v>
      </c>
      <c r="AB17" s="1">
        <v>0.204936</v>
      </c>
      <c r="AC17" s="1">
        <v>0.201575</v>
      </c>
      <c r="AD17" s="1">
        <v>1</v>
      </c>
      <c r="AE17" s="1">
        <f>ABS(S17-'true value and the measurement'!$F17)</f>
        <v>0.00256600000000001</v>
      </c>
      <c r="AF17" s="1">
        <f>ABS(X17-'true value and the measurement'!$F17)</f>
        <v>0.00239200000000001</v>
      </c>
      <c r="AG17" s="1">
        <f>ABS(AC17-'true value and the measurement'!$F17)</f>
        <v>0.002222</v>
      </c>
      <c r="AH17" s="8">
        <f>(AE17)/'true value and the measurement'!$G17</f>
        <v>0.746147135795293</v>
      </c>
      <c r="AI17" s="8">
        <f>(AF17)/'true value and the measurement'!$G17</f>
        <v>0.695551032276826</v>
      </c>
      <c r="AJ17" s="8">
        <f>(AG17)/'true value and the measurement'!$G17</f>
        <v>0.646118057574877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-0.939294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-0.939294</v>
      </c>
      <c r="S18" s="1">
        <v>-0.942265</v>
      </c>
      <c r="T18" s="1">
        <v>1</v>
      </c>
      <c r="U18" s="1">
        <v>2</v>
      </c>
      <c r="V18" s="1">
        <v>2</v>
      </c>
      <c r="W18" s="1">
        <v>-0.939294</v>
      </c>
      <c r="X18" s="1">
        <v>-0.947075</v>
      </c>
      <c r="Y18" s="1">
        <v>1</v>
      </c>
      <c r="Z18" s="1">
        <v>2</v>
      </c>
      <c r="AA18" s="1">
        <v>2</v>
      </c>
      <c r="AB18" s="1">
        <v>-0.939294</v>
      </c>
      <c r="AC18" s="1">
        <v>-0.950388</v>
      </c>
      <c r="AD18" s="1">
        <v>1</v>
      </c>
      <c r="AE18" s="1">
        <f>ABS(S18-'true value and the measurement'!$F18)</f>
        <v>0.000265000000000071</v>
      </c>
      <c r="AF18" s="1">
        <f>ABS(X18-'true value and the measurement'!$F18)</f>
        <v>0.00507500000000005</v>
      </c>
      <c r="AG18" s="1">
        <f>ABS(AC18-'true value and the measurement'!$F18)</f>
        <v>0.00838800000000006</v>
      </c>
      <c r="AH18" s="8">
        <f>(AE18)/'true value and the measurement'!$G18</f>
        <v>0.0316985645933099</v>
      </c>
      <c r="AI18" s="8">
        <f>(AF18)/'true value and the measurement'!$G18</f>
        <v>0.607057416267949</v>
      </c>
      <c r="AJ18" s="8">
        <f>(AG18)/'true value and the measurement'!$G18</f>
        <v>1.00334928229666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0.054465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0.054465</v>
      </c>
      <c r="S19" s="1">
        <v>0.0534053</v>
      </c>
      <c r="T19" s="1">
        <v>1</v>
      </c>
      <c r="U19" s="1">
        <v>2</v>
      </c>
      <c r="V19" s="1">
        <v>2</v>
      </c>
      <c r="W19" s="1">
        <v>0.054465</v>
      </c>
      <c r="X19" s="1">
        <v>0.054314</v>
      </c>
      <c r="Y19" s="1">
        <v>1</v>
      </c>
      <c r="Z19" s="1">
        <v>2</v>
      </c>
      <c r="AA19" s="1">
        <v>2</v>
      </c>
      <c r="AB19" s="1">
        <v>0.054465</v>
      </c>
      <c r="AC19" s="1">
        <v>0.0547092</v>
      </c>
      <c r="AD19" s="1">
        <v>1</v>
      </c>
      <c r="AE19" s="1">
        <f>ABS(S19-'true value and the measurement'!$F19)</f>
        <v>0.000489300000000005</v>
      </c>
      <c r="AF19" s="1">
        <f>ABS(X19-'true value and the measurement'!$F19)</f>
        <v>0.001398</v>
      </c>
      <c r="AG19" s="1">
        <f>ABS(AC19-'true value and the measurement'!$F19)</f>
        <v>0.0017932</v>
      </c>
      <c r="AH19" s="8">
        <f>(AE19)/'true value and the measurement'!$G19</f>
        <v>0.201109741060421</v>
      </c>
      <c r="AI19" s="8">
        <f>(AF19)/'true value and the measurement'!$G19</f>
        <v>0.574599260172628</v>
      </c>
      <c r="AJ19" s="8">
        <f>(AG19)/'true value and the measurement'!$G19</f>
        <v>0.737032470201398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0.185596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0.185596</v>
      </c>
      <c r="S20" s="1">
        <v>0.185763</v>
      </c>
      <c r="T20" s="1">
        <v>1</v>
      </c>
      <c r="U20" s="1">
        <v>3</v>
      </c>
      <c r="V20" s="1">
        <v>3</v>
      </c>
      <c r="W20" s="1">
        <v>0.185596</v>
      </c>
      <c r="X20" s="1">
        <v>0.185467</v>
      </c>
      <c r="Y20" s="1">
        <v>1</v>
      </c>
      <c r="Z20" s="1">
        <v>3</v>
      </c>
      <c r="AA20" s="1">
        <v>3</v>
      </c>
      <c r="AB20" s="1">
        <v>0.185596</v>
      </c>
      <c r="AC20" s="1">
        <v>0.1854</v>
      </c>
      <c r="AD20" s="1">
        <v>1</v>
      </c>
      <c r="AE20" s="1">
        <f>ABS(S20-'true value and the measurement'!$F20)</f>
        <v>0.00276300000000002</v>
      </c>
      <c r="AF20" s="1">
        <f>ABS(X20-'true value and the measurement'!$F20)</f>
        <v>0.002467</v>
      </c>
      <c r="AG20" s="1">
        <f>ABS(AC20-'true value and the measurement'!$F20)</f>
        <v>0.00240000000000001</v>
      </c>
      <c r="AH20" s="8">
        <f>(AE20)/'true value and the measurement'!$G20</f>
        <v>0.837272727272732</v>
      </c>
      <c r="AI20" s="8">
        <f>(AF20)/'true value and the measurement'!$G20</f>
        <v>0.747575757575757</v>
      </c>
      <c r="AJ20" s="8">
        <f>(AG20)/'true value and the measurement'!$G20</f>
        <v>0.727272727272731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0.310973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0.310973</v>
      </c>
      <c r="S21" s="1">
        <v>0.310576</v>
      </c>
      <c r="T21" s="1">
        <v>1</v>
      </c>
      <c r="U21" s="1">
        <v>3</v>
      </c>
      <c r="V21" s="1">
        <v>3</v>
      </c>
      <c r="W21" s="1">
        <v>0.310973</v>
      </c>
      <c r="X21" s="1">
        <v>0.312496</v>
      </c>
      <c r="Y21" s="1">
        <v>1</v>
      </c>
      <c r="Z21" s="1">
        <v>3</v>
      </c>
      <c r="AA21" s="1">
        <v>3</v>
      </c>
      <c r="AB21" s="1">
        <v>0.310973</v>
      </c>
      <c r="AC21" s="1">
        <v>0.313994</v>
      </c>
      <c r="AD21" s="1">
        <v>1</v>
      </c>
      <c r="AE21" s="1">
        <f>ABS(S21-'true value and the measurement'!$F21)</f>
        <v>0.00108800000000003</v>
      </c>
      <c r="AF21" s="1">
        <f>ABS(X21-'true value and the measurement'!$F21)</f>
        <v>0.00300800000000001</v>
      </c>
      <c r="AG21" s="1">
        <f>ABS(AC21-'true value and the measurement'!$F21)</f>
        <v>0.00450600000000001</v>
      </c>
      <c r="AH21" s="8">
        <f>(AE21)/'true value and the measurement'!$G21</f>
        <v>0.262611634081591</v>
      </c>
      <c r="AI21" s="8">
        <f>(AF21)/'true value and the measurement'!$G21</f>
        <v>0.726043929519674</v>
      </c>
      <c r="AJ21" s="8">
        <f>(AG21)/'true value and the measurement'!$G21</f>
        <v>1.08761766835627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-0.072816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-0.072816</v>
      </c>
      <c r="S22" s="1">
        <v>-0.0705789</v>
      </c>
      <c r="T22" s="1">
        <v>1</v>
      </c>
      <c r="U22" s="1">
        <v>4</v>
      </c>
      <c r="V22" s="1">
        <v>4</v>
      </c>
      <c r="W22" s="1">
        <v>-0.072816</v>
      </c>
      <c r="X22" s="1">
        <v>-0.072816</v>
      </c>
      <c r="Y22" s="1">
        <v>1</v>
      </c>
      <c r="Z22" s="1">
        <v>4</v>
      </c>
      <c r="AA22" s="1">
        <v>4</v>
      </c>
      <c r="AB22" s="1">
        <v>-0.072816</v>
      </c>
      <c r="AC22" s="1">
        <v>-0.0726184</v>
      </c>
      <c r="AD22" s="1">
        <v>1</v>
      </c>
      <c r="AE22" s="1">
        <f>ABS(S22-'true value and the measurement'!$F22)</f>
        <v>0.0054211</v>
      </c>
      <c r="AF22" s="1">
        <f>ABS(X22-'true value and the measurement'!$F22)</f>
        <v>0.00318399999999999</v>
      </c>
      <c r="AG22" s="1">
        <f>ABS(AC22-'true value and the measurement'!$F22)</f>
        <v>0.0033816</v>
      </c>
      <c r="AH22" s="8">
        <f>(AE22)/'true value and the measurement'!$G22</f>
        <v>2.0955160417472</v>
      </c>
      <c r="AI22" s="8">
        <f>(AF22)/'true value and the measurement'!$G22</f>
        <v>1.23076923076923</v>
      </c>
      <c r="AJ22" s="8">
        <f>(AG22)/'true value and the measurement'!$G22</f>
        <v>1.30715114031697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-0.017785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-0.017785</v>
      </c>
      <c r="S23" s="1">
        <v>-0.0194874</v>
      </c>
      <c r="T23" s="1">
        <v>1</v>
      </c>
      <c r="U23" s="1">
        <v>4</v>
      </c>
      <c r="V23" s="1">
        <v>4</v>
      </c>
      <c r="W23" s="1">
        <v>-0.017785</v>
      </c>
      <c r="X23" s="1">
        <v>-0.017785</v>
      </c>
      <c r="Y23" s="1">
        <v>1</v>
      </c>
      <c r="Z23" s="1">
        <v>4</v>
      </c>
      <c r="AA23" s="1">
        <v>4</v>
      </c>
      <c r="AB23" s="1">
        <v>-0.017785</v>
      </c>
      <c r="AC23" s="1">
        <v>-0.0183336</v>
      </c>
      <c r="AD23" s="1">
        <v>1</v>
      </c>
      <c r="AE23" s="1">
        <f>ABS(S23-'true value and the measurement'!$F23)</f>
        <v>0.0034874</v>
      </c>
      <c r="AF23" s="1">
        <f>ABS(X23-'true value and the measurement'!$F23)</f>
        <v>0.001785</v>
      </c>
      <c r="AG23" s="1">
        <f>ABS(AC23-'true value and the measurement'!$F23)</f>
        <v>0.0023336</v>
      </c>
      <c r="AH23" s="8">
        <f>(AE23)/'true value and the measurement'!$G23</f>
        <v>1.59460448102423</v>
      </c>
      <c r="AI23" s="8">
        <f>(AF23)/'true value and the measurement'!$G23</f>
        <v>0.816186556927297</v>
      </c>
      <c r="AJ23" s="8">
        <f>(AG23)/'true value and the measurement'!$G23</f>
        <v>1.06703246456333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-0.000766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-0.000766</v>
      </c>
      <c r="S24" s="1">
        <v>-0.000335807</v>
      </c>
      <c r="T24" s="1">
        <v>1</v>
      </c>
      <c r="U24" s="1">
        <v>5</v>
      </c>
      <c r="V24" s="1">
        <v>5</v>
      </c>
      <c r="W24" s="1">
        <v>-0.000766</v>
      </c>
      <c r="X24" s="1">
        <v>-0.000766</v>
      </c>
      <c r="Y24" s="1">
        <v>1</v>
      </c>
      <c r="Z24" s="1">
        <v>5</v>
      </c>
      <c r="AA24" s="1">
        <v>5</v>
      </c>
      <c r="AB24" s="1">
        <v>-0.000766</v>
      </c>
      <c r="AC24" s="1">
        <v>-0.000631553</v>
      </c>
      <c r="AD24" s="1">
        <v>1</v>
      </c>
      <c r="AE24" s="1">
        <f>ABS(S24-'true value and the measurement'!$F24)</f>
        <v>0.000335807</v>
      </c>
      <c r="AF24" s="1">
        <f>ABS(X24-'true value and the measurement'!$F24)</f>
        <v>0.000766</v>
      </c>
      <c r="AG24" s="1">
        <f>ABS(AC24-'true value and the measurement'!$F24)</f>
        <v>0.000631553</v>
      </c>
      <c r="AH24" s="8">
        <f>(AE24)/'true value and the measurement'!$G24</f>
        <v>0.161445673076923</v>
      </c>
      <c r="AI24" s="8">
        <f>(AF24)/'true value and the measurement'!$G24</f>
        <v>0.368269230769231</v>
      </c>
      <c r="AJ24" s="8">
        <f>(AG24)/'true value and the measurement'!$G24</f>
        <v>0.30363125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0.002035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0.002035</v>
      </c>
      <c r="S25" s="7">
        <v>0.00159656</v>
      </c>
      <c r="T25" s="1">
        <v>1</v>
      </c>
      <c r="U25" s="1">
        <v>5</v>
      </c>
      <c r="V25" s="1">
        <v>5</v>
      </c>
      <c r="W25" s="1">
        <v>0.002035</v>
      </c>
      <c r="X25" s="1">
        <v>0.002035</v>
      </c>
      <c r="Y25" s="1">
        <v>1</v>
      </c>
      <c r="Z25" s="1">
        <v>5</v>
      </c>
      <c r="AA25" s="1">
        <v>5</v>
      </c>
      <c r="AB25" s="1">
        <v>0.002035</v>
      </c>
      <c r="AC25" s="1">
        <v>0.00190428</v>
      </c>
      <c r="AD25" s="1">
        <v>1</v>
      </c>
      <c r="AE25" s="1">
        <f>ABS(S25-'true value and the measurement'!$F25)</f>
        <v>0.00159656</v>
      </c>
      <c r="AF25" s="1">
        <f>ABS(X25-'true value and the measurement'!$F25)</f>
        <v>0.002035</v>
      </c>
      <c r="AG25" s="1">
        <f>ABS(AC25-'true value and the measurement'!$F25)</f>
        <v>0.00190428</v>
      </c>
      <c r="AH25" s="8">
        <f>(AE25)/'true value and the measurement'!$G25</f>
        <v>0.767576923076923</v>
      </c>
      <c r="AI25" s="8">
        <f>(AF25)/'true value and the measurement'!$G25</f>
        <v>0.978365384615385</v>
      </c>
      <c r="AJ25" s="8">
        <f>(AG25)/'true value and the measurement'!$G25</f>
        <v>0.915519230769231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-0.525772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-0.525772</v>
      </c>
      <c r="N26" s="1">
        <v>-0.497942</v>
      </c>
      <c r="O26" s="1">
        <f>N26-(-0.478)</f>
        <v>-0.019942</v>
      </c>
      <c r="P26" s="1">
        <v>-0.521505</v>
      </c>
      <c r="Q26" s="9">
        <f>P26+0.478</f>
        <v>-0.043505</v>
      </c>
      <c r="S26" s="1">
        <v>-0.522013</v>
      </c>
      <c r="T26" s="1">
        <v>1</v>
      </c>
      <c r="U26" s="1">
        <v>6</v>
      </c>
      <c r="V26" s="1">
        <v>6</v>
      </c>
      <c r="W26" s="1">
        <v>-0.525772</v>
      </c>
      <c r="X26" s="1">
        <v>-0.523832</v>
      </c>
      <c r="Y26" s="1">
        <v>1</v>
      </c>
      <c r="Z26" s="1">
        <v>6</v>
      </c>
      <c r="AA26" s="1">
        <v>6</v>
      </c>
      <c r="AB26" s="1">
        <v>-0.525772</v>
      </c>
      <c r="AC26" s="1">
        <v>-0.522945</v>
      </c>
      <c r="AD26" s="1">
        <v>1</v>
      </c>
      <c r="AE26" s="1">
        <f>ABS(S26-'true value and the measurement'!$F26)</f>
        <v>0.044013</v>
      </c>
      <c r="AF26" s="1">
        <f>ABS(X26-'true value and the measurement'!$F26)</f>
        <v>0.045832</v>
      </c>
      <c r="AG26" s="1">
        <f>ABS(AC26-'true value and the measurement'!$F26)</f>
        <v>0.044945</v>
      </c>
      <c r="AH26" s="8">
        <f>(AE26)/'true value and the measurement'!$G26</f>
        <v>8.35636985000949</v>
      </c>
      <c r="AI26" s="8">
        <f>(AF26)/'true value and the measurement'!$G26</f>
        <v>8.70172773875071</v>
      </c>
      <c r="AJ26" s="8">
        <f>(AG26)/'true value and the measurement'!$G26</f>
        <v>8.53332067590659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0.049347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0.049347</v>
      </c>
      <c r="N27" s="1">
        <v>0.0497061</v>
      </c>
      <c r="O27" s="1">
        <f>N27-0.039</f>
        <v>0.0107061</v>
      </c>
      <c r="P27" s="1">
        <v>0.0492314</v>
      </c>
      <c r="Q27" s="1">
        <f>P27-0.039</f>
        <v>0.0102314</v>
      </c>
      <c r="S27" s="1">
        <v>0.0484935</v>
      </c>
      <c r="T27" s="1">
        <v>1</v>
      </c>
      <c r="U27" s="1">
        <v>6</v>
      </c>
      <c r="V27" s="1">
        <v>6</v>
      </c>
      <c r="W27" s="1">
        <v>0.049347</v>
      </c>
      <c r="X27" s="1">
        <v>0.0489585</v>
      </c>
      <c r="Y27" s="1">
        <v>1</v>
      </c>
      <c r="Z27" s="1">
        <v>6</v>
      </c>
      <c r="AA27" s="1">
        <v>6</v>
      </c>
      <c r="AB27" s="1">
        <v>0.049347</v>
      </c>
      <c r="AC27" s="1">
        <v>0.0491862</v>
      </c>
      <c r="AD27" s="1">
        <v>1</v>
      </c>
      <c r="AE27" s="1">
        <f>ABS(S27-'true value and the measurement'!$F27)</f>
        <v>0.0094935</v>
      </c>
      <c r="AF27" s="1">
        <f>ABS(X27-'true value and the measurement'!$F27)</f>
        <v>0.0099585</v>
      </c>
      <c r="AG27" s="1">
        <f>ABS(AC27-'true value and the measurement'!$F27)</f>
        <v>0.0101862</v>
      </c>
      <c r="AH27" s="8">
        <f>(AE27)/'true value and the measurement'!$G27</f>
        <v>4.05705128205128</v>
      </c>
      <c r="AI27" s="8">
        <f>(AF27)/'true value and the measurement'!$G27</f>
        <v>4.25576923076923</v>
      </c>
      <c r="AJ27" s="8">
        <f>(AG27)/'true value and the measurement'!$G27</f>
        <v>4.35307692307692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-0.087052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-0.087052</v>
      </c>
      <c r="S28" s="1">
        <v>-0.0893458</v>
      </c>
      <c r="T28" s="1">
        <v>1</v>
      </c>
      <c r="U28" s="1">
        <v>7</v>
      </c>
      <c r="V28" s="1">
        <v>7</v>
      </c>
      <c r="W28" s="1">
        <v>-0.087052</v>
      </c>
      <c r="X28" s="1">
        <v>-0.0895702</v>
      </c>
      <c r="Y28" s="1">
        <v>1</v>
      </c>
      <c r="Z28" s="1">
        <v>7</v>
      </c>
      <c r="AA28" s="1">
        <v>7</v>
      </c>
      <c r="AB28" s="1">
        <v>-0.087052</v>
      </c>
      <c r="AC28" s="1">
        <v>-0.089554</v>
      </c>
      <c r="AD28" s="1">
        <v>1</v>
      </c>
      <c r="AE28" s="1">
        <f>ABS(S28-'true value and the measurement'!$F28)</f>
        <v>0.000654199999999994</v>
      </c>
      <c r="AF28" s="1">
        <f>ABS(X28-'true value and the measurement'!$F28)</f>
        <v>0.000429799999999994</v>
      </c>
      <c r="AG28" s="1">
        <f>ABS(AC28-'true value and the measurement'!$F28)</f>
        <v>0.000446000000000002</v>
      </c>
      <c r="AH28" s="8">
        <f>(AE28)/'true value and the measurement'!$G28</f>
        <v>0.244104477611938</v>
      </c>
      <c r="AI28" s="8">
        <f>(AF28)/'true value and the measurement'!$G28</f>
        <v>0.160373134328356</v>
      </c>
      <c r="AJ28" s="8">
        <f>(AG28)/'true value and the measurement'!$G28</f>
        <v>0.166417910447762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-0.054976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-0.054976</v>
      </c>
      <c r="S29" s="1">
        <v>-0.0564663</v>
      </c>
      <c r="T29" s="1">
        <v>1</v>
      </c>
      <c r="U29" s="1">
        <v>7</v>
      </c>
      <c r="V29" s="1">
        <v>7</v>
      </c>
      <c r="W29" s="1">
        <v>-0.054976</v>
      </c>
      <c r="X29" s="1">
        <v>-0.0566901</v>
      </c>
      <c r="Y29" s="1">
        <v>1</v>
      </c>
      <c r="Z29" s="1">
        <v>7</v>
      </c>
      <c r="AA29" s="1">
        <v>7</v>
      </c>
      <c r="AB29" s="1">
        <v>-0.054976</v>
      </c>
      <c r="AC29" s="1">
        <v>-0.0564206</v>
      </c>
      <c r="AD29" s="1">
        <v>1</v>
      </c>
      <c r="AE29" s="1">
        <f>ABS(S29-'true value and the measurement'!$F29)</f>
        <v>0.00153370000000001</v>
      </c>
      <c r="AF29" s="1">
        <f>ABS(X29-'true value and the measurement'!$F29)</f>
        <v>0.0013099</v>
      </c>
      <c r="AG29" s="1">
        <f>ABS(AC29-'true value and the measurement'!$F29)</f>
        <v>0.0015794</v>
      </c>
      <c r="AH29" s="8">
        <f>(AE29)/'true value and the measurement'!$G29</f>
        <v>0.621686258613703</v>
      </c>
      <c r="AI29" s="8">
        <f>(AF29)/'true value and the measurement'!$G29</f>
        <v>0.530968788001623</v>
      </c>
      <c r="AJ29" s="8">
        <f>(AG29)/'true value and the measurement'!$G29</f>
        <v>0.640210782326713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-0.035933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-0.035933</v>
      </c>
      <c r="S30" s="1">
        <v>-0.0361779</v>
      </c>
      <c r="T30" s="1">
        <v>1</v>
      </c>
      <c r="U30" s="1">
        <v>8</v>
      </c>
      <c r="V30" s="1">
        <v>8</v>
      </c>
      <c r="W30" s="1">
        <v>-0.035933</v>
      </c>
      <c r="X30" s="1">
        <v>-0.035933</v>
      </c>
      <c r="Y30" s="1">
        <v>1</v>
      </c>
      <c r="Z30" s="1">
        <v>8</v>
      </c>
      <c r="AA30" s="1">
        <v>8</v>
      </c>
      <c r="AB30" s="1">
        <v>-0.035933</v>
      </c>
      <c r="AC30" s="1">
        <v>-0.0361419</v>
      </c>
      <c r="AD30" s="1">
        <v>1</v>
      </c>
      <c r="AE30" s="1">
        <f>ABS(S30-'true value and the measurement'!$F30)</f>
        <v>0.0011779</v>
      </c>
      <c r="AF30" s="1">
        <f>ABS(X30-'true value and the measurement'!$F30)</f>
        <v>0.000932999999999996</v>
      </c>
      <c r="AG30" s="1">
        <f>ABS(AC30-'true value and the measurement'!$F30)</f>
        <v>0.00114189999999999</v>
      </c>
      <c r="AH30" s="8">
        <f>(AE30)/'true value and the measurement'!$G30</f>
        <v>0.509252053610028</v>
      </c>
      <c r="AI30" s="8">
        <f>(AF30)/'true value and the measurement'!$G30</f>
        <v>0.403372243839168</v>
      </c>
      <c r="AJ30" s="8">
        <f>(AG30)/'true value and the measurement'!$G30</f>
        <v>0.493687851275397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-0.015644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-0.015644</v>
      </c>
      <c r="S31" s="1">
        <v>-0.0168158</v>
      </c>
      <c r="T31" s="1">
        <v>1</v>
      </c>
      <c r="U31" s="1">
        <v>8</v>
      </c>
      <c r="V31" s="1">
        <v>8</v>
      </c>
      <c r="W31" s="1">
        <v>-0.015644</v>
      </c>
      <c r="X31" s="1">
        <v>-0.015644</v>
      </c>
      <c r="Y31" s="1">
        <v>1</v>
      </c>
      <c r="Z31" s="1">
        <v>8</v>
      </c>
      <c r="AA31" s="1">
        <v>8</v>
      </c>
      <c r="AB31" s="1">
        <v>-0.015644</v>
      </c>
      <c r="AC31" s="1">
        <v>-0.0166258</v>
      </c>
      <c r="AD31" s="1">
        <v>1</v>
      </c>
      <c r="AE31" s="1">
        <f>ABS(S31-'true value and the measurement'!$F31)</f>
        <v>0.0011842</v>
      </c>
      <c r="AF31" s="1">
        <f>ABS(X31-'true value and the measurement'!$F31)</f>
        <v>0.002356</v>
      </c>
      <c r="AG31" s="1">
        <f>ABS(AC31-'true value and the measurement'!$F31)</f>
        <v>0.0013742</v>
      </c>
      <c r="AH31" s="8">
        <f>(AE31)/'true value and the measurement'!$G31</f>
        <v>0.538272727272727</v>
      </c>
      <c r="AI31" s="8">
        <f>(AF31)/'true value and the measurement'!$G31</f>
        <v>1.07090909090909</v>
      </c>
      <c r="AJ31" s="8">
        <f>(AG31)/'true value and the measurement'!$G31</f>
        <v>0.624636363636363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-0.292333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-0.292333</v>
      </c>
      <c r="S32" s="1">
        <v>-0.291147</v>
      </c>
      <c r="T32" s="1">
        <v>1</v>
      </c>
      <c r="U32" s="1">
        <v>9</v>
      </c>
      <c r="V32" s="1">
        <v>9</v>
      </c>
      <c r="W32" s="1">
        <v>-0.292333</v>
      </c>
      <c r="X32" s="1">
        <v>-0.291392</v>
      </c>
      <c r="Y32" s="1">
        <v>1</v>
      </c>
      <c r="Z32" s="1">
        <v>9</v>
      </c>
      <c r="AA32" s="1">
        <v>9</v>
      </c>
      <c r="AB32" s="1">
        <v>-0.292333</v>
      </c>
      <c r="AC32" s="1">
        <v>-0.290504</v>
      </c>
      <c r="AD32" s="1">
        <v>1</v>
      </c>
      <c r="AE32" s="1">
        <f>ABS(S32-'true value and the measurement'!$F32)</f>
        <v>0.003853</v>
      </c>
      <c r="AF32" s="1">
        <f>ABS(X32-'true value and the measurement'!$F32)</f>
        <v>0.003608</v>
      </c>
      <c r="AG32" s="1">
        <f>ABS(AC32-'true value and the measurement'!$F32)</f>
        <v>0.004496</v>
      </c>
      <c r="AH32" s="8">
        <f>(AE32)/'true value and the measurement'!$G32</f>
        <v>0.952063256733382</v>
      </c>
      <c r="AI32" s="8">
        <f>(AF32)/'true value and the measurement'!$G32</f>
        <v>0.89152458611317</v>
      </c>
      <c r="AJ32" s="8">
        <f>(AG32)/'true value and the measurement'!$G32</f>
        <v>1.11094638003459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-0.168033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-0.168033</v>
      </c>
      <c r="S33" s="1">
        <v>-0.167375</v>
      </c>
      <c r="T33" s="1">
        <v>1</v>
      </c>
      <c r="U33" s="1">
        <v>9</v>
      </c>
      <c r="V33" s="1">
        <v>9</v>
      </c>
      <c r="W33" s="1">
        <v>-0.168033</v>
      </c>
      <c r="X33" s="1">
        <v>-0.166885</v>
      </c>
      <c r="Y33" s="1">
        <v>1</v>
      </c>
      <c r="Z33" s="1">
        <v>9</v>
      </c>
      <c r="AA33" s="1">
        <v>9</v>
      </c>
      <c r="AB33" s="1">
        <v>-0.168033</v>
      </c>
      <c r="AC33" s="1">
        <v>-0.166328</v>
      </c>
      <c r="AD33" s="1">
        <v>1</v>
      </c>
      <c r="AE33" s="1">
        <f>ABS(S33-'true value and the measurement'!$F33)</f>
        <v>0.00137499999999999</v>
      </c>
      <c r="AF33" s="1">
        <f>ABS(X33-'true value and the measurement'!$F33)</f>
        <v>0.000884999999999997</v>
      </c>
      <c r="AG33" s="1">
        <f>ABS(AC33-'true value and the measurement'!$F33)</f>
        <v>0.000327999999999995</v>
      </c>
      <c r="AH33" s="8">
        <f>(AE33)/'true value and the measurement'!$G33</f>
        <v>0.431440225917787</v>
      </c>
      <c r="AI33" s="8">
        <f>(AF33)/'true value and the measurement'!$G33</f>
        <v>0.277690618136177</v>
      </c>
      <c r="AJ33" s="8">
        <f>(AG33)/'true value and the measurement'!$G33</f>
        <v>0.102918104800751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-0.063625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-0.063625</v>
      </c>
      <c r="S34" s="1">
        <v>-0.0621015</v>
      </c>
      <c r="T34" s="1">
        <v>1</v>
      </c>
      <c r="U34" s="1">
        <v>10</v>
      </c>
      <c r="V34" s="1">
        <v>10</v>
      </c>
      <c r="W34" s="1">
        <v>-0.063625</v>
      </c>
      <c r="X34" s="1">
        <v>-0.0624029</v>
      </c>
      <c r="Y34" s="1">
        <v>1</v>
      </c>
      <c r="Z34" s="1">
        <v>10</v>
      </c>
      <c r="AA34" s="1">
        <v>10</v>
      </c>
      <c r="AB34" s="1">
        <v>-0.063625</v>
      </c>
      <c r="AC34" s="1">
        <v>-0.0624869</v>
      </c>
      <c r="AD34" s="1">
        <v>1</v>
      </c>
      <c r="AE34" s="1">
        <f>ABS(S34-'true value and the measurement'!$F34)</f>
        <v>0.0011015</v>
      </c>
      <c r="AF34" s="1">
        <f>ABS(X34-'true value and the measurement'!$F34)</f>
        <v>0.0014029</v>
      </c>
      <c r="AG34" s="1">
        <f>ABS(AC34-'true value and the measurement'!$F34)</f>
        <v>0.0014869</v>
      </c>
      <c r="AH34" s="8">
        <f>(AE34)/'true value and the measurement'!$G34</f>
        <v>0.442903096099718</v>
      </c>
      <c r="AI34" s="8">
        <f>(AF34)/'true value and the measurement'!$G34</f>
        <v>0.564093285082428</v>
      </c>
      <c r="AJ34" s="8">
        <f>(AG34)/'true value and the measurement'!$G34</f>
        <v>0.597868918375553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-0.016594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-0.016594</v>
      </c>
      <c r="S35" s="1">
        <v>-0.0141656</v>
      </c>
      <c r="T35" s="1">
        <v>1</v>
      </c>
      <c r="U35" s="1">
        <v>10</v>
      </c>
      <c r="V35" s="1">
        <v>10</v>
      </c>
      <c r="W35" s="1">
        <v>-0.016594</v>
      </c>
      <c r="X35" s="1">
        <v>-0.0144304</v>
      </c>
      <c r="Y35" s="1">
        <v>1</v>
      </c>
      <c r="Z35" s="1">
        <v>10</v>
      </c>
      <c r="AA35" s="1">
        <v>10</v>
      </c>
      <c r="AB35" s="1">
        <v>-0.016594</v>
      </c>
      <c r="AC35" s="1">
        <v>-0.0143685</v>
      </c>
      <c r="AD35" s="1">
        <v>1</v>
      </c>
      <c r="AE35" s="1">
        <f>ABS(S35-'true value and the measurement'!$F35)</f>
        <v>0.0018344</v>
      </c>
      <c r="AF35" s="1">
        <f>ABS(X35-'true value and the measurement'!$F35)</f>
        <v>0.0015696</v>
      </c>
      <c r="AG35" s="1">
        <f>ABS(AC35-'true value and the measurement'!$F35)</f>
        <v>0.0016315</v>
      </c>
      <c r="AH35" s="8">
        <f>(AE35)/'true value and the measurement'!$G35</f>
        <v>0.838774577046182</v>
      </c>
      <c r="AI35" s="8">
        <f>(AF35)/'true value and the measurement'!$G35</f>
        <v>0.717695473251029</v>
      </c>
      <c r="AJ35" s="8">
        <f>(AG35)/'true value and the measurement'!$G35</f>
        <v>0.745999085505259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-0.109667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-0.109667</v>
      </c>
      <c r="S36" s="1">
        <v>-0.110612</v>
      </c>
      <c r="T36" s="1">
        <v>1</v>
      </c>
      <c r="U36" s="1">
        <v>11</v>
      </c>
      <c r="V36" s="1">
        <v>11</v>
      </c>
      <c r="W36" s="1">
        <v>-0.109667</v>
      </c>
      <c r="X36" s="1">
        <v>-0.111169</v>
      </c>
      <c r="Y36" s="1">
        <v>1</v>
      </c>
      <c r="Z36" s="1">
        <v>11</v>
      </c>
      <c r="AA36" s="1">
        <v>11</v>
      </c>
      <c r="AB36" s="1">
        <v>-0.109667</v>
      </c>
      <c r="AC36" s="1">
        <v>-0.111164</v>
      </c>
      <c r="AD36" s="1">
        <v>1</v>
      </c>
      <c r="AE36" s="1">
        <f>ABS(S36-'true value and the measurement'!$F36)</f>
        <v>0.001388</v>
      </c>
      <c r="AF36" s="1">
        <f>ABS(X36-'true value and the measurement'!$F36)</f>
        <v>0.000830999999999998</v>
      </c>
      <c r="AG36" s="1">
        <f>ABS(AC36-'true value and the measurement'!$F36)</f>
        <v>0.000836000000000003</v>
      </c>
      <c r="AH36" s="8">
        <f>(AE36)/'true value and the measurement'!$G36</f>
        <v>0.490979837283339</v>
      </c>
      <c r="AI36" s="8">
        <f>(AF36)/'true value and the measurement'!$G36</f>
        <v>0.293951185001768</v>
      </c>
      <c r="AJ36" s="8">
        <f>(AG36)/'true value and the measurement'!$G36</f>
        <v>0.295719844357978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0.104342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0.104342</v>
      </c>
      <c r="S37" s="1">
        <v>0.103869</v>
      </c>
      <c r="T37" s="1">
        <v>1</v>
      </c>
      <c r="U37" s="1">
        <v>11</v>
      </c>
      <c r="V37" s="1">
        <v>11</v>
      </c>
      <c r="W37" s="1">
        <v>0.104342</v>
      </c>
      <c r="X37" s="1">
        <v>0.103871</v>
      </c>
      <c r="Y37" s="1">
        <v>1</v>
      </c>
      <c r="Z37" s="1">
        <v>11</v>
      </c>
      <c r="AA37" s="1">
        <v>11</v>
      </c>
      <c r="AB37" s="1">
        <v>0.104342</v>
      </c>
      <c r="AC37" s="1">
        <v>0.104747</v>
      </c>
      <c r="AD37" s="1">
        <v>1</v>
      </c>
      <c r="AE37" s="1">
        <f>ABS(S37-'true value and the measurement'!$F37)</f>
        <v>0.00201899999999999</v>
      </c>
      <c r="AF37" s="1">
        <f>ABS(X37-'true value and the measurement'!$F37)</f>
        <v>0.00201699999999999</v>
      </c>
      <c r="AG37" s="1">
        <f>ABS(AC37-'true value and the measurement'!$F37)</f>
        <v>0.00114099999999999</v>
      </c>
      <c r="AH37" s="8">
        <f>(AE37)/'true value and the measurement'!$G37</f>
        <v>0.72469490308686</v>
      </c>
      <c r="AI37" s="8">
        <f>(AF37)/'true value and the measurement'!$G37</f>
        <v>0.723977027997125</v>
      </c>
      <c r="AJ37" s="8">
        <f>(AG37)/'true value and the measurement'!$G37</f>
        <v>0.409547738693464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-0.137837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-0.137837</v>
      </c>
      <c r="S38" s="1">
        <v>-0.134529</v>
      </c>
      <c r="T38" s="1">
        <v>1</v>
      </c>
      <c r="U38" s="1">
        <v>12</v>
      </c>
      <c r="V38" s="1">
        <v>12</v>
      </c>
      <c r="W38" s="1">
        <v>-0.137837</v>
      </c>
      <c r="X38" s="1">
        <v>-0.135381</v>
      </c>
      <c r="Y38" s="1">
        <v>1</v>
      </c>
      <c r="Z38" s="1">
        <v>12</v>
      </c>
      <c r="AA38" s="1">
        <v>12</v>
      </c>
      <c r="AB38" s="1">
        <v>-0.137837</v>
      </c>
      <c r="AC38" s="1">
        <v>-0.135279</v>
      </c>
      <c r="AD38" s="1">
        <v>1</v>
      </c>
      <c r="AE38" s="1">
        <f>ABS(S38-'true value and the measurement'!$F38)</f>
        <v>0.000470999999999999</v>
      </c>
      <c r="AF38" s="1">
        <f>ABS(X38-'true value and the measurement'!$F38)</f>
        <v>0.000380999999999992</v>
      </c>
      <c r="AG38" s="1">
        <f>ABS(AC38-'true value and the measurement'!$F38)</f>
        <v>0.000279000000000001</v>
      </c>
      <c r="AH38" s="8">
        <f>(AE38)/'true value and the measurement'!$G38</f>
        <v>0.158053691275168</v>
      </c>
      <c r="AI38" s="8">
        <f>(AF38)/'true value and the measurement'!$G38</f>
        <v>0.127852348993286</v>
      </c>
      <c r="AJ38" s="8">
        <f>(AG38)/'true value and the measurement'!$G38</f>
        <v>0.093624161073826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-0.059927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-0.059927</v>
      </c>
      <c r="S39" s="1">
        <v>-0.0596444</v>
      </c>
      <c r="T39" s="1">
        <v>1</v>
      </c>
      <c r="U39" s="1">
        <v>12</v>
      </c>
      <c r="V39" s="1">
        <v>12</v>
      </c>
      <c r="W39" s="1">
        <v>-0.059927</v>
      </c>
      <c r="X39" s="1">
        <v>-0.0587747</v>
      </c>
      <c r="Y39" s="1">
        <v>1</v>
      </c>
      <c r="Z39" s="1">
        <v>12</v>
      </c>
      <c r="AA39" s="1">
        <v>12</v>
      </c>
      <c r="AB39" s="1">
        <v>-0.059927</v>
      </c>
      <c r="AC39" s="1">
        <v>-0.0590786</v>
      </c>
      <c r="AD39" s="1">
        <v>1</v>
      </c>
      <c r="AE39" s="1">
        <f>ABS(S39-'true value and the measurement'!$F39)</f>
        <v>0.0016444</v>
      </c>
      <c r="AF39" s="1">
        <f>ABS(X39-'true value and the measurement'!$F39)</f>
        <v>0.000774699999999996</v>
      </c>
      <c r="AG39" s="1">
        <f>ABS(AC39-'true value and the measurement'!$F39)</f>
        <v>0.0010786</v>
      </c>
      <c r="AH39" s="8">
        <f>(AE39)/'true value and the measurement'!$G39</f>
        <v>0.666558573165787</v>
      </c>
      <c r="AI39" s="8">
        <f>(AF39)/'true value and the measurement'!$G39</f>
        <v>0.314025131738953</v>
      </c>
      <c r="AJ39" s="8">
        <f>(AG39)/'true value and the measurement'!$G39</f>
        <v>0.437211187677341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-0.154223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-0.154223</v>
      </c>
      <c r="S40" s="1">
        <v>-0.151832</v>
      </c>
      <c r="T40" s="1">
        <v>1</v>
      </c>
      <c r="U40" s="1">
        <v>13</v>
      </c>
      <c r="V40" s="1">
        <v>13</v>
      </c>
      <c r="W40" s="1">
        <v>-0.154223</v>
      </c>
      <c r="X40" s="1">
        <v>-0.152074</v>
      </c>
      <c r="Y40" s="1">
        <v>1</v>
      </c>
      <c r="Z40" s="1">
        <v>13</v>
      </c>
      <c r="AA40" s="1">
        <v>13</v>
      </c>
      <c r="AB40" s="1">
        <v>-0.154223</v>
      </c>
      <c r="AC40" s="1">
        <v>-0.151893</v>
      </c>
      <c r="AD40" s="1">
        <v>1</v>
      </c>
      <c r="AE40" s="1">
        <f>ABS(S40-'true value and the measurement'!$F40)</f>
        <v>0.002832</v>
      </c>
      <c r="AF40" s="1">
        <f>ABS(X40-'true value and the measurement'!$F40)</f>
        <v>0.00307399999999999</v>
      </c>
      <c r="AG40" s="1">
        <f>ABS(AC40-'true value and the measurement'!$F40)</f>
        <v>0.00289300000000001</v>
      </c>
      <c r="AH40" s="8">
        <f>(AE40)/'true value and the measurement'!$G40</f>
        <v>0.921575008135373</v>
      </c>
      <c r="AI40" s="8">
        <f>(AF40)/'true value and the measurement'!$G40</f>
        <v>1.000325414904</v>
      </c>
      <c r="AJ40" s="8">
        <f>(AG40)/'true value and the measurement'!$G40</f>
        <v>0.941425317279533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-0.049803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-0.049803</v>
      </c>
      <c r="S41" s="1">
        <v>-0.0475552</v>
      </c>
      <c r="T41" s="1">
        <v>1</v>
      </c>
      <c r="U41" s="1">
        <v>13</v>
      </c>
      <c r="V41" s="1">
        <v>13</v>
      </c>
      <c r="W41" s="1">
        <v>-0.049803</v>
      </c>
      <c r="X41" s="1">
        <v>-0.0473092</v>
      </c>
      <c r="Y41" s="1">
        <v>1</v>
      </c>
      <c r="Z41" s="1">
        <v>13</v>
      </c>
      <c r="AA41" s="1">
        <v>13</v>
      </c>
      <c r="AB41" s="1">
        <v>-0.049803</v>
      </c>
      <c r="AC41" s="1">
        <v>-0.0471706</v>
      </c>
      <c r="AD41" s="1">
        <v>1</v>
      </c>
      <c r="AE41" s="1">
        <f>ABS(S41-'true value and the measurement'!$F41)</f>
        <v>0.0024448</v>
      </c>
      <c r="AF41" s="1">
        <f>ABS(X41-'true value and the measurement'!$F41)</f>
        <v>0.0026908</v>
      </c>
      <c r="AG41" s="1">
        <f>ABS(AC41-'true value and the measurement'!$F41)</f>
        <v>0.0028294</v>
      </c>
      <c r="AH41" s="8">
        <f>(AE41)/'true value and the measurement'!$G41</f>
        <v>1.01317861583092</v>
      </c>
      <c r="AI41" s="8">
        <f>(AF41)/'true value and the measurement'!$G41</f>
        <v>1.11512639867385</v>
      </c>
      <c r="AJ41" s="8">
        <f>(AG41)/'true value and the measurement'!$G41</f>
        <v>1.17256527144633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1.581842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1.58184</v>
      </c>
      <c r="S42" s="1">
        <v>1.59477</v>
      </c>
      <c r="T42" s="1">
        <v>1</v>
      </c>
      <c r="U42" s="1">
        <v>14</v>
      </c>
      <c r="V42" s="1">
        <v>3</v>
      </c>
      <c r="W42" s="1">
        <v>1.58184</v>
      </c>
      <c r="X42" s="1">
        <v>1.60436</v>
      </c>
      <c r="Y42" s="1">
        <v>1</v>
      </c>
      <c r="Z42" s="1">
        <v>14</v>
      </c>
      <c r="AA42" s="1">
        <v>3</v>
      </c>
      <c r="AB42" s="1">
        <v>1.58184</v>
      </c>
      <c r="AC42" s="1">
        <v>1.60602</v>
      </c>
      <c r="AD42" s="1">
        <v>1</v>
      </c>
      <c r="AE42" s="1">
        <f>ABS(S42-'true value and the measurement'!$F42)</f>
        <v>0.025228</v>
      </c>
      <c r="AF42" s="1">
        <f>ABS(X42-'true value and the measurement'!$F42)</f>
        <v>0.034818</v>
      </c>
      <c r="AG42" s="1">
        <f>ABS(AC42-'true value and the measurement'!$F42)</f>
        <v>0.036478</v>
      </c>
      <c r="AH42" s="8">
        <f>(AE42)/'true value and the measurement'!$G42</f>
        <v>2.01116071428572</v>
      </c>
      <c r="AI42" s="8">
        <f>(AF42)/'true value and the measurement'!$G42</f>
        <v>2.77566964285714</v>
      </c>
      <c r="AJ42" s="8">
        <f>(AG42)/'true value and the measurement'!$G42</f>
        <v>2.90800382653061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-0.20388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-0.20388</v>
      </c>
      <c r="S43" s="1">
        <v>-0.203923</v>
      </c>
      <c r="T43" s="1">
        <v>1</v>
      </c>
      <c r="U43" s="1">
        <v>14</v>
      </c>
      <c r="V43" s="1">
        <v>3</v>
      </c>
      <c r="W43" s="1">
        <v>-0.20388</v>
      </c>
      <c r="X43" s="1">
        <v>-0.202954</v>
      </c>
      <c r="Y43" s="1">
        <v>1</v>
      </c>
      <c r="Z43" s="1">
        <v>14</v>
      </c>
      <c r="AA43" s="1">
        <v>3</v>
      </c>
      <c r="AB43" s="1">
        <v>-0.20388</v>
      </c>
      <c r="AC43" s="1">
        <v>-0.202363</v>
      </c>
      <c r="AD43" s="1">
        <v>1</v>
      </c>
      <c r="AE43" s="1">
        <f>ABS(S43-'true value and the measurement'!$F43)</f>
        <v>0.000287000000000009</v>
      </c>
      <c r="AF43" s="1">
        <f>ABS(X43-'true value and the measurement'!$F43)</f>
        <v>0.00125600000000001</v>
      </c>
      <c r="AG43" s="1">
        <f>ABS(AC43-'true value and the measurement'!$F43)</f>
        <v>0.00184700000000002</v>
      </c>
      <c r="AH43" s="8">
        <f>(AE43)/'true value and the measurement'!$G43</f>
        <v>0.0834059866317958</v>
      </c>
      <c r="AI43" s="8">
        <f>(AF43)/'true value and the measurement'!$G43</f>
        <v>0.365010171461786</v>
      </c>
      <c r="AJ43" s="8">
        <f>(AG43)/'true value and the measurement'!$G43</f>
        <v>0.536762569020638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0.735539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0.735539</v>
      </c>
      <c r="S44" s="1">
        <v>0.739391</v>
      </c>
      <c r="T44" s="1">
        <v>1</v>
      </c>
      <c r="U44" s="1">
        <v>3</v>
      </c>
      <c r="V44" s="1">
        <v>2</v>
      </c>
      <c r="W44" s="1">
        <v>0.735539</v>
      </c>
      <c r="X44" s="1">
        <v>0.743155</v>
      </c>
      <c r="Y44" s="1">
        <v>1</v>
      </c>
      <c r="Z44" s="1">
        <v>3</v>
      </c>
      <c r="AA44" s="1">
        <v>2</v>
      </c>
      <c r="AB44" s="1">
        <v>0.735539</v>
      </c>
      <c r="AC44" s="1">
        <v>0.744808</v>
      </c>
      <c r="AD44" s="1">
        <v>1</v>
      </c>
      <c r="AE44" s="1">
        <f>ABS(S44-'true value and the measurement'!$F44)</f>
        <v>0.00640000000000007</v>
      </c>
      <c r="AF44" s="1">
        <f>ABS(X44-'true value and the measurement'!$F44)</f>
        <v>0.0101640000000001</v>
      </c>
      <c r="AG44" s="1">
        <f>ABS(AC44-'true value and the measurement'!$F44)</f>
        <v>0.0118170000000001</v>
      </c>
      <c r="AH44" s="8">
        <f>(AE44)/'true value and the measurement'!$G44</f>
        <v>0.918616334146702</v>
      </c>
      <c r="AI44" s="8">
        <f>(AF44)/'true value and the measurement'!$G44</f>
        <v>1.45887756566672</v>
      </c>
      <c r="AJ44" s="8">
        <f>(AG44)/'true value and the measurement'!$G44</f>
        <v>1.69613894072055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0.037654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0.037654</v>
      </c>
      <c r="S45" s="1">
        <v>0.0350795</v>
      </c>
      <c r="T45" s="1">
        <v>1</v>
      </c>
      <c r="U45" s="1">
        <v>3</v>
      </c>
      <c r="V45" s="1">
        <v>2</v>
      </c>
      <c r="W45" s="1">
        <v>0.037654</v>
      </c>
      <c r="X45" s="1">
        <v>0.0359296</v>
      </c>
      <c r="Y45" s="1">
        <v>1</v>
      </c>
      <c r="Z45" s="1">
        <v>3</v>
      </c>
      <c r="AA45" s="1">
        <v>2</v>
      </c>
      <c r="AB45" s="1">
        <v>0.037654</v>
      </c>
      <c r="AC45" s="1">
        <v>0.0366495</v>
      </c>
      <c r="AD45" s="1">
        <v>1</v>
      </c>
      <c r="AE45" s="1">
        <f>ABS(S45-'true value and the measurement'!$F45)</f>
        <v>0.000462499999999998</v>
      </c>
      <c r="AF45" s="1">
        <f>ABS(X45-'true value and the measurement'!$F45)</f>
        <v>0.000387600000000002</v>
      </c>
      <c r="AG45" s="1">
        <f>ABS(AC45-'true value and the measurement'!$F45)</f>
        <v>0.0011075</v>
      </c>
      <c r="AH45" s="8">
        <f>(AE45)/'true value and the measurement'!$G45</f>
        <v>0.199611566681052</v>
      </c>
      <c r="AI45" s="8">
        <f>(AF45)/'true value and the measurement'!$G45</f>
        <v>0.167285282693138</v>
      </c>
      <c r="AJ45" s="8">
        <f>(AG45)/'true value and the measurement'!$G45</f>
        <v>0.47798877859301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0.563856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0.563856</v>
      </c>
      <c r="S46" s="1">
        <v>0.574981</v>
      </c>
      <c r="T46" s="1">
        <v>1</v>
      </c>
      <c r="U46" s="1">
        <v>3</v>
      </c>
      <c r="V46" s="1">
        <v>6</v>
      </c>
      <c r="W46" s="1">
        <v>0.563856</v>
      </c>
      <c r="X46" s="1">
        <v>0.577672</v>
      </c>
      <c r="Y46" s="1">
        <v>1</v>
      </c>
      <c r="Z46" s="1">
        <v>3</v>
      </c>
      <c r="AA46" s="1">
        <v>6</v>
      </c>
      <c r="AB46" s="1">
        <v>0.563856</v>
      </c>
      <c r="AC46" s="1">
        <v>0.577599</v>
      </c>
      <c r="AD46" s="1">
        <v>1</v>
      </c>
      <c r="AE46" s="1">
        <f>ABS(S46-'true value and the measurement'!$F46)</f>
        <v>0.013014</v>
      </c>
      <c r="AF46" s="1">
        <f>ABS(X46-'true value and the measurement'!$F46)</f>
        <v>0.015705</v>
      </c>
      <c r="AG46" s="1">
        <f>ABS(AC46-'true value and the measurement'!$F46)</f>
        <v>0.015632</v>
      </c>
      <c r="AH46" s="8">
        <f>(AE46)/'true value and the measurement'!$G46</f>
        <v>2.23377960865087</v>
      </c>
      <c r="AI46" s="8">
        <f>(AF46)/'true value and the measurement'!$G46</f>
        <v>2.6956745623069</v>
      </c>
      <c r="AJ46" s="8">
        <f>(AG46)/'true value and the measurement'!$G46</f>
        <v>2.68314452454514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-0.01328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-0.01328</v>
      </c>
      <c r="S47" s="1">
        <v>-0.0156399</v>
      </c>
      <c r="T47" s="1">
        <v>1</v>
      </c>
      <c r="U47" s="1">
        <v>3</v>
      </c>
      <c r="V47" s="1">
        <v>6</v>
      </c>
      <c r="W47" s="1">
        <v>-0.01328</v>
      </c>
      <c r="X47" s="1">
        <v>-0.0156975</v>
      </c>
      <c r="Y47" s="1">
        <v>1</v>
      </c>
      <c r="Z47" s="1">
        <v>3</v>
      </c>
      <c r="AA47" s="1">
        <v>6</v>
      </c>
      <c r="AB47" s="1">
        <v>-0.01328</v>
      </c>
      <c r="AC47" s="1">
        <v>-0.0154033</v>
      </c>
      <c r="AD47" s="1">
        <v>1</v>
      </c>
      <c r="AE47" s="1">
        <f>ABS(S47-'true value and the measurement'!$F47)</f>
        <v>0.0013149</v>
      </c>
      <c r="AF47" s="1">
        <f>ABS(X47-'true value and the measurement'!$F47)</f>
        <v>0.0013725</v>
      </c>
      <c r="AG47" s="1">
        <f>ABS(AC47-'true value and the measurement'!$F47)</f>
        <v>0.0010783</v>
      </c>
      <c r="AH47" s="8">
        <f>(AE47)/'true value and the measurement'!$G47</f>
        <v>0.604273897058825</v>
      </c>
      <c r="AI47" s="8">
        <f>(AF47)/'true value and the measurement'!$G47</f>
        <v>0.630744485294118</v>
      </c>
      <c r="AJ47" s="8">
        <f>(AG47)/'true value and the measurement'!$G47</f>
        <v>0.495542279411765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0.757859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0.757859</v>
      </c>
      <c r="S48" s="1">
        <v>0.767674</v>
      </c>
      <c r="T48" s="1">
        <v>1</v>
      </c>
      <c r="U48" s="1">
        <v>14</v>
      </c>
      <c r="V48" s="1">
        <v>4</v>
      </c>
      <c r="W48" s="1">
        <v>0.757859</v>
      </c>
      <c r="X48" s="1">
        <v>0.772012</v>
      </c>
      <c r="Y48" s="1">
        <v>1</v>
      </c>
      <c r="Z48" s="1">
        <v>14</v>
      </c>
      <c r="AA48" s="1">
        <v>4</v>
      </c>
      <c r="AB48" s="1">
        <v>0.757859</v>
      </c>
      <c r="AC48" s="1">
        <v>0.772262</v>
      </c>
      <c r="AD48" s="1">
        <v>1</v>
      </c>
      <c r="AE48" s="1">
        <f>ABS(S48-'true value and the measurement'!$F48)</f>
        <v>0.0127419999999999</v>
      </c>
      <c r="AF48" s="1">
        <f>ABS(X48-'true value and the measurement'!$F48)</f>
        <v>0.01708</v>
      </c>
      <c r="AG48" s="1">
        <f>ABS(AC48-'true value and the measurement'!$F48)</f>
        <v>0.01733</v>
      </c>
      <c r="AH48" s="8">
        <f>(AE48)/'true value and the measurement'!$G48</f>
        <v>1.7913679178968</v>
      </c>
      <c r="AI48" s="8">
        <f>(AF48)/'true value and the measurement'!$G48</f>
        <v>2.40123717137635</v>
      </c>
      <c r="AJ48" s="8">
        <f>(AG48)/'true value and the measurement'!$G48</f>
        <v>2.43638408547729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0.041638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0.041638</v>
      </c>
      <c r="S49" s="1">
        <v>0.0394767</v>
      </c>
      <c r="T49" s="1">
        <v>1</v>
      </c>
      <c r="U49" s="1">
        <v>14</v>
      </c>
      <c r="V49" s="1">
        <v>4</v>
      </c>
      <c r="W49" s="1">
        <v>0.041638</v>
      </c>
      <c r="X49" s="1">
        <v>0.04032</v>
      </c>
      <c r="Y49" s="1">
        <v>1</v>
      </c>
      <c r="Z49" s="1">
        <v>14</v>
      </c>
      <c r="AA49" s="1">
        <v>4</v>
      </c>
      <c r="AB49" s="1">
        <v>0.041638</v>
      </c>
      <c r="AC49" s="1">
        <v>0.0408558</v>
      </c>
      <c r="AD49" s="1">
        <v>1</v>
      </c>
      <c r="AE49" s="1">
        <f>ABS(S49-'true value and the measurement'!$F49)</f>
        <v>0.0016737</v>
      </c>
      <c r="AF49" s="1">
        <f>ABS(X49-'true value and the measurement'!$F49)</f>
        <v>0.002517</v>
      </c>
      <c r="AG49" s="1">
        <f>ABS(AC49-'true value and the measurement'!$F49)</f>
        <v>0.00305279999999999</v>
      </c>
      <c r="AH49" s="8">
        <f>(AE49)/'true value and the measurement'!$G49</f>
        <v>0.717710120068611</v>
      </c>
      <c r="AI49" s="8">
        <f>(AF49)/'true value and the measurement'!$G49</f>
        <v>1.07933104631218</v>
      </c>
      <c r="AJ49" s="8">
        <f>(AG49)/'true value and the measurement'!$G49</f>
        <v>1.30909090909091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0.414424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0.414424</v>
      </c>
      <c r="S50" s="1">
        <v>0.421932</v>
      </c>
      <c r="T50" s="1">
        <v>1</v>
      </c>
      <c r="U50" s="1">
        <v>3</v>
      </c>
      <c r="V50" s="1">
        <v>4</v>
      </c>
      <c r="W50" s="1">
        <v>0.414424</v>
      </c>
      <c r="X50" s="1">
        <v>0.424075</v>
      </c>
      <c r="Y50" s="1">
        <v>1</v>
      </c>
      <c r="Z50" s="1">
        <v>3</v>
      </c>
      <c r="AA50" s="1">
        <v>4</v>
      </c>
      <c r="AB50" s="1">
        <v>0.414424</v>
      </c>
      <c r="AC50" s="1">
        <v>0.423883</v>
      </c>
      <c r="AD50" s="1">
        <v>1</v>
      </c>
      <c r="AE50" s="1">
        <f>ABS(S50-'true value and the measurement'!$F50)</f>
        <v>0.00736399999999998</v>
      </c>
      <c r="AF50" s="1">
        <f>ABS(X50-'true value and the measurement'!$F50)</f>
        <v>0.00950699999999999</v>
      </c>
      <c r="AG50" s="1">
        <f>ABS(AC50-'true value and the measurement'!$F50)</f>
        <v>0.00931500000000002</v>
      </c>
      <c r="AH50" s="8">
        <f>(AE50)/'true value and the measurement'!$G50</f>
        <v>1.52023121387283</v>
      </c>
      <c r="AI50" s="8">
        <f>(AF50)/'true value and the measurement'!$G50</f>
        <v>1.96263418662262</v>
      </c>
      <c r="AJ50" s="8">
        <f>(AG50)/'true value and the measurement'!$G50</f>
        <v>1.92299752270851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0.009456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0.009456</v>
      </c>
      <c r="S51" s="1">
        <v>0.0108828</v>
      </c>
      <c r="T51" s="1">
        <v>1</v>
      </c>
      <c r="U51" s="1">
        <v>3</v>
      </c>
      <c r="V51" s="1">
        <v>4</v>
      </c>
      <c r="W51" s="1">
        <v>0.009456</v>
      </c>
      <c r="X51" s="1">
        <v>0.0105892</v>
      </c>
      <c r="Y51" s="1">
        <v>1</v>
      </c>
      <c r="Z51" s="1">
        <v>3</v>
      </c>
      <c r="AA51" s="1">
        <v>4</v>
      </c>
      <c r="AB51" s="1">
        <v>0.009456</v>
      </c>
      <c r="AC51" s="1">
        <v>0.0108988</v>
      </c>
      <c r="AD51" s="1">
        <v>1</v>
      </c>
      <c r="AE51" s="1">
        <f>ABS(S51-'true value and the measurement'!$F51)</f>
        <v>0.0003382</v>
      </c>
      <c r="AF51" s="1">
        <f>ABS(X51-'true value and the measurement'!$F51)</f>
        <v>0.0006318</v>
      </c>
      <c r="AG51" s="1">
        <f>ABS(AC51-'true value and the measurement'!$F51)</f>
        <v>0.0003222</v>
      </c>
      <c r="AH51" s="8">
        <f>(AE51)/'true value and the measurement'!$G51</f>
        <v>0.156937354988399</v>
      </c>
      <c r="AI51" s="8">
        <f>(AF51)/'true value and the measurement'!$G51</f>
        <v>0.293178654292343</v>
      </c>
      <c r="AJ51" s="8">
        <f>(AG51)/'true value and the measurement'!$G51</f>
        <v>0.149512761020882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-0.228521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-0.228521</v>
      </c>
      <c r="S52" s="1">
        <v>-0.226474</v>
      </c>
      <c r="T52" s="1">
        <v>1</v>
      </c>
      <c r="U52" s="1">
        <v>2</v>
      </c>
      <c r="V52" s="1">
        <v>6</v>
      </c>
      <c r="W52" s="1">
        <v>-0.228521</v>
      </c>
      <c r="X52" s="1">
        <v>-0.227871</v>
      </c>
      <c r="Y52" s="1">
        <v>1</v>
      </c>
      <c r="Z52" s="1">
        <v>2</v>
      </c>
      <c r="AA52" s="1">
        <v>6</v>
      </c>
      <c r="AB52" s="1">
        <v>-0.228521</v>
      </c>
      <c r="AC52" s="1">
        <v>-0.229703</v>
      </c>
      <c r="AD52" s="1">
        <v>1</v>
      </c>
      <c r="AE52" s="1">
        <f>ABS(S52-'true value and the measurement'!$F52)</f>
        <v>0.00580599999999998</v>
      </c>
      <c r="AF52" s="1">
        <f>ABS(X52-'true value and the measurement'!$F52)</f>
        <v>0.004409</v>
      </c>
      <c r="AG52" s="1">
        <f>ABS(AC52-'true value and the measurement'!$F52)</f>
        <v>0.002577</v>
      </c>
      <c r="AH52" s="8">
        <f>(AE52)/'true value and the measurement'!$G52</f>
        <v>1.59988977679801</v>
      </c>
      <c r="AI52" s="8">
        <f>(AF52)/'true value and the measurement'!$G52</f>
        <v>1.21493524386883</v>
      </c>
      <c r="AJ52" s="8">
        <f>(AG52)/'true value and the measurement'!$G52</f>
        <v>0.710112978782032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0.036959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0.036959</v>
      </c>
      <c r="S53" s="1">
        <v>0.0354563</v>
      </c>
      <c r="T53" s="1">
        <v>1</v>
      </c>
      <c r="U53" s="1">
        <v>2</v>
      </c>
      <c r="V53" s="1">
        <v>6</v>
      </c>
      <c r="W53" s="1">
        <v>0.036959</v>
      </c>
      <c r="X53" s="1">
        <v>0.0355247</v>
      </c>
      <c r="Y53" s="1">
        <v>1</v>
      </c>
      <c r="Z53" s="1">
        <v>2</v>
      </c>
      <c r="AA53" s="1">
        <v>6</v>
      </c>
      <c r="AB53" s="1">
        <v>0.036959</v>
      </c>
      <c r="AC53" s="1">
        <v>0.0357775</v>
      </c>
      <c r="AD53" s="1">
        <v>1</v>
      </c>
      <c r="AE53" s="1">
        <f>ABS(S53-'true value and the measurement'!$F53)</f>
        <v>0.0012147</v>
      </c>
      <c r="AF53" s="1">
        <f>ABS(X53-'true value and the measurement'!$F53)</f>
        <v>0.0011463</v>
      </c>
      <c r="AG53" s="1">
        <f>ABS(AC53-'true value and the measurement'!$F53)</f>
        <v>0.000893500000000005</v>
      </c>
      <c r="AH53" s="8">
        <f>(AE53)/'true value and the measurement'!$G53</f>
        <v>0.522676419965576</v>
      </c>
      <c r="AI53" s="8">
        <f>(AF53)/'true value and the measurement'!$G53</f>
        <v>0.493244406196215</v>
      </c>
      <c r="AJ53" s="8">
        <f>(AG53)/'true value and the measurement'!$G53</f>
        <v>0.384466437177283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-0.665356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-0.665356</v>
      </c>
      <c r="N54" s="1">
        <v>-0.627793</v>
      </c>
      <c r="O54" s="1">
        <f>N54-(-0.617584)</f>
        <v>-0.010209</v>
      </c>
      <c r="P54" s="1">
        <v>-0.64053</v>
      </c>
      <c r="Q54" s="1">
        <f>P54+0.617584</f>
        <v>-0.022946</v>
      </c>
      <c r="S54" s="1">
        <v>-0.640302</v>
      </c>
      <c r="T54" s="1">
        <v>3</v>
      </c>
      <c r="U54" s="1">
        <v>6</v>
      </c>
      <c r="V54" s="1">
        <v>4</v>
      </c>
      <c r="W54" s="1">
        <v>-0.665356</v>
      </c>
      <c r="X54" s="1">
        <v>-0.642488</v>
      </c>
      <c r="Y54" s="1">
        <v>3</v>
      </c>
      <c r="Z54" s="1">
        <v>6</v>
      </c>
      <c r="AA54" s="1">
        <v>4</v>
      </c>
      <c r="AB54" s="1">
        <v>-0.665356</v>
      </c>
      <c r="AC54" s="1">
        <v>-0.642853</v>
      </c>
      <c r="AD54" s="1">
        <v>3</v>
      </c>
      <c r="AE54" s="1">
        <f>ABS(S54-'true value and the measurement'!$F54)</f>
        <v>0.022718</v>
      </c>
      <c r="AF54" s="1">
        <f>ABS(X54-'true value and the measurement'!$F54)</f>
        <v>0.0249039999999999</v>
      </c>
      <c r="AG54" s="1">
        <f>ABS(AC54-'true value and the measurement'!$F54)</f>
        <v>0.025269</v>
      </c>
      <c r="AH54" s="8">
        <f>(AE54)/'true value and the measurement'!$G54</f>
        <v>3.66596740358238</v>
      </c>
      <c r="AI54" s="8">
        <f>(AF54)/'true value and the measurement'!$G54</f>
        <v>4.0187187348717</v>
      </c>
      <c r="AJ54" s="8">
        <f>(AG54)/'true value and the measurement'!$G54</f>
        <v>4.07761820235598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0.146639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0.146639</v>
      </c>
      <c r="N55" s="1">
        <v>0.142596</v>
      </c>
      <c r="O55" s="1">
        <f>N55-0.136292</f>
        <v>0.006304</v>
      </c>
      <c r="P55" s="1">
        <v>0.142653</v>
      </c>
      <c r="Q55" s="1">
        <f>P55-0.1362</f>
        <v>0.00645300000000001</v>
      </c>
      <c r="S55" s="1">
        <v>0.143335</v>
      </c>
      <c r="T55" s="1">
        <v>1</v>
      </c>
      <c r="U55" s="1">
        <v>6</v>
      </c>
      <c r="V55" s="1">
        <v>4</v>
      </c>
      <c r="W55" s="1">
        <v>0.146639</v>
      </c>
      <c r="X55" s="1">
        <v>0.143192</v>
      </c>
      <c r="Y55" s="1">
        <v>1</v>
      </c>
      <c r="Z55" s="1">
        <v>6</v>
      </c>
      <c r="AA55" s="1">
        <v>4</v>
      </c>
      <c r="AB55" s="1">
        <v>0.146639</v>
      </c>
      <c r="AC55" s="1">
        <v>0.143459</v>
      </c>
      <c r="AD55" s="1">
        <v>1</v>
      </c>
      <c r="AE55" s="1">
        <f>ABS(S55-'true value and the measurement'!$F55)</f>
        <v>0.00704299999999999</v>
      </c>
      <c r="AF55" s="1">
        <f>ABS(X55-'true value and the measurement'!$F55)</f>
        <v>0.00690000000000002</v>
      </c>
      <c r="AG55" s="1">
        <f>ABS(AC55-'true value and the measurement'!$F55)</f>
        <v>0.00716700000000001</v>
      </c>
      <c r="AH55" s="8">
        <f>(AE55)/'true value and the measurement'!$G55</f>
        <v>2.35630645700903</v>
      </c>
      <c r="AI55" s="8">
        <f>(AF55)/'true value and the measurement'!$G55</f>
        <v>2.3084643693543</v>
      </c>
      <c r="AJ55" s="8">
        <f>(AG55)/'true value and the measurement'!$G55</f>
        <v>2.39779190364671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0.43698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0.43698</v>
      </c>
      <c r="S56" s="1">
        <v>0.435409</v>
      </c>
      <c r="T56" s="1">
        <v>1</v>
      </c>
      <c r="U56" s="1">
        <v>4</v>
      </c>
      <c r="V56" s="1">
        <v>11</v>
      </c>
      <c r="W56" s="1">
        <v>0.43698</v>
      </c>
      <c r="X56" s="1">
        <v>0.43683</v>
      </c>
      <c r="Y56" s="1">
        <v>1</v>
      </c>
      <c r="Z56" s="1">
        <v>4</v>
      </c>
      <c r="AA56" s="1">
        <v>11</v>
      </c>
      <c r="AB56" s="1">
        <v>0.43698</v>
      </c>
      <c r="AC56" s="1">
        <v>0.436586</v>
      </c>
      <c r="AD56" s="1">
        <v>1</v>
      </c>
      <c r="AE56" s="1">
        <f>ABS(S56-'true value and the measurement'!$F56)</f>
        <v>0.00129899999999999</v>
      </c>
      <c r="AF56" s="1">
        <f>ABS(X56-'true value and the measurement'!$F56)</f>
        <v>0.00272</v>
      </c>
      <c r="AG56" s="1">
        <f>ABS(AC56-'true value and the measurement'!$F56)</f>
        <v>0.00247599999999998</v>
      </c>
      <c r="AH56" s="8">
        <f>(AE56)/'true value and the measurement'!$G56</f>
        <v>0.261158021712906</v>
      </c>
      <c r="AI56" s="8">
        <f>(AF56)/'true value and the measurement'!$G56</f>
        <v>0.546843586650583</v>
      </c>
      <c r="AJ56" s="8">
        <f>(AG56)/'true value and the measurement'!$G56</f>
        <v>0.497788500201041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0.111168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0.111168</v>
      </c>
      <c r="S57" s="1">
        <v>0.113863</v>
      </c>
      <c r="T57" s="1">
        <v>1</v>
      </c>
      <c r="U57" s="1">
        <v>4</v>
      </c>
      <c r="V57" s="1">
        <v>11</v>
      </c>
      <c r="W57" s="1">
        <v>0.111168</v>
      </c>
      <c r="X57" s="1">
        <v>0.113087</v>
      </c>
      <c r="Y57" s="1">
        <v>1</v>
      </c>
      <c r="Z57" s="1">
        <v>4</v>
      </c>
      <c r="AA57" s="1">
        <v>11</v>
      </c>
      <c r="AB57" s="1">
        <v>0.111168</v>
      </c>
      <c r="AC57" s="1">
        <v>0.112859</v>
      </c>
      <c r="AD57" s="1">
        <v>1</v>
      </c>
      <c r="AE57" s="1">
        <f>ABS(S57-'true value and the measurement'!$F57)</f>
        <v>0.000340999999999994</v>
      </c>
      <c r="AF57" s="1">
        <f>ABS(X57-'true value and the measurement'!$F57)</f>
        <v>0.00111700000000001</v>
      </c>
      <c r="AG57" s="1">
        <f>ABS(AC57-'true value and the measurement'!$F57)</f>
        <v>0.001345</v>
      </c>
      <c r="AH57" s="8">
        <f>(AE57)/'true value and the measurement'!$G57</f>
        <v>0.120028159098907</v>
      </c>
      <c r="AI57" s="8">
        <f>(AF57)/'true value and the measurement'!$G57</f>
        <v>0.39317141851461</v>
      </c>
      <c r="AJ57" s="8">
        <f>(AG57)/'true value and the measurement'!$G57</f>
        <v>0.473424850404787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0.2933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0.2933</v>
      </c>
      <c r="S58" s="1">
        <v>0.286982</v>
      </c>
      <c r="T58" s="1">
        <v>1</v>
      </c>
      <c r="U58" s="1">
        <v>6</v>
      </c>
      <c r="V58" s="1">
        <v>5</v>
      </c>
      <c r="W58" s="1">
        <v>0.2933</v>
      </c>
      <c r="X58" s="1">
        <v>0.287934</v>
      </c>
      <c r="Y58" s="1">
        <v>1</v>
      </c>
      <c r="Z58" s="1">
        <v>6</v>
      </c>
      <c r="AA58" s="1">
        <v>5</v>
      </c>
      <c r="AB58" s="1">
        <v>0.2933</v>
      </c>
      <c r="AC58" s="1">
        <v>0.287432</v>
      </c>
      <c r="AD58" s="1">
        <v>1</v>
      </c>
      <c r="AE58" s="1">
        <f>ABS(S58-'true value and the measurement'!$F58)</f>
        <v>0.00200899999999998</v>
      </c>
      <c r="AF58" s="1">
        <f>ABS(X58-'true value and the measurement'!$F58)</f>
        <v>0.00105699999999997</v>
      </c>
      <c r="AG58" s="1">
        <f>ABS(AC58-'true value and the measurement'!$F58)</f>
        <v>0.00155899999999998</v>
      </c>
      <c r="AH58" s="8">
        <f>(AE58)/'true value and the measurement'!$G58</f>
        <v>0.501372597953577</v>
      </c>
      <c r="AI58" s="8">
        <f>(AF58)/'true value and the measurement'!$G58</f>
        <v>0.263788370351878</v>
      </c>
      <c r="AJ58" s="8">
        <f>(AG58)/'true value and the measurement'!$G58</f>
        <v>0.389069129024202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-0.074163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-0.074163</v>
      </c>
      <c r="S59" s="1">
        <v>-0.073825</v>
      </c>
      <c r="T59" s="1">
        <v>1</v>
      </c>
      <c r="U59" s="1">
        <v>6</v>
      </c>
      <c r="V59" s="1">
        <v>5</v>
      </c>
      <c r="W59" s="1">
        <v>-0.074163</v>
      </c>
      <c r="X59" s="1">
        <v>-0.0742359</v>
      </c>
      <c r="Y59" s="1">
        <v>1</v>
      </c>
      <c r="Z59" s="1">
        <v>6</v>
      </c>
      <c r="AA59" s="1">
        <v>5</v>
      </c>
      <c r="AB59" s="1">
        <v>-0.074163</v>
      </c>
      <c r="AC59" s="1">
        <v>-0.0742122</v>
      </c>
      <c r="AD59" s="1">
        <v>1</v>
      </c>
      <c r="AE59" s="1">
        <f>ABS(S59-'true value and the measurement'!$F59)</f>
        <v>0.000953999999999997</v>
      </c>
      <c r="AF59" s="1">
        <f>ABS(X59-'true value and the measurement'!$F59)</f>
        <v>0.00136489999999999</v>
      </c>
      <c r="AG59" s="1">
        <f>ABS(AC59-'true value and the measurement'!$F59)</f>
        <v>0.0013412</v>
      </c>
      <c r="AH59" s="8">
        <f>(AE59)/'true value and the measurement'!$G59</f>
        <v>0.371784879189398</v>
      </c>
      <c r="AI59" s="8">
        <f>(AF59)/'true value and the measurement'!$G59</f>
        <v>0.531917381137953</v>
      </c>
      <c r="AJ59" s="8">
        <f>(AG59)/'true value and the measurement'!$G59</f>
        <v>0.522681215900234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-0.000382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-0.000382</v>
      </c>
      <c r="N60" s="7"/>
      <c r="O60" s="7"/>
      <c r="P60" s="7"/>
      <c r="Q60" s="7"/>
      <c r="R60" s="7"/>
      <c r="S60" s="1">
        <v>-0.000838771</v>
      </c>
      <c r="T60" s="1">
        <v>1</v>
      </c>
      <c r="U60" s="1">
        <v>5</v>
      </c>
      <c r="V60" s="1">
        <v>1</v>
      </c>
      <c r="W60" s="7">
        <v>-0.000382</v>
      </c>
      <c r="X60" s="1">
        <v>-0.000707404</v>
      </c>
      <c r="Y60" s="1">
        <v>1</v>
      </c>
      <c r="Z60" s="1">
        <v>5</v>
      </c>
      <c r="AA60" s="1">
        <v>1</v>
      </c>
      <c r="AB60" s="1">
        <v>-0.000382</v>
      </c>
      <c r="AC60" s="1">
        <v>-0.000690919</v>
      </c>
      <c r="AD60" s="1">
        <v>1</v>
      </c>
      <c r="AE60" s="1">
        <f>ABS(S60-'true value and the measurement'!$F60)</f>
        <v>0.000838771</v>
      </c>
      <c r="AF60" s="1">
        <f>ABS(X60-'true value and the measurement'!$F60)</f>
        <v>0.000707404</v>
      </c>
      <c r="AG60" s="1">
        <f>ABS(AC60-'true value and the measurement'!$F60)</f>
        <v>0.000690919</v>
      </c>
      <c r="AH60" s="8">
        <f>(AE60)/'true value and the measurement'!$G60</f>
        <v>0.403255288461538</v>
      </c>
      <c r="AI60" s="8">
        <f>(AF60)/'true value and the measurement'!$G60</f>
        <v>0.340098076923077</v>
      </c>
      <c r="AJ60" s="8">
        <f>(AG60)/'true value and the measurement'!$G60</f>
        <v>0.332172596153846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-0.192737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-0.192737</v>
      </c>
      <c r="S61" s="1">
        <v>-0.195239</v>
      </c>
      <c r="T61" s="1">
        <v>1</v>
      </c>
      <c r="U61" s="1">
        <v>5</v>
      </c>
      <c r="V61" s="1">
        <v>1</v>
      </c>
      <c r="W61" s="1">
        <v>-0.192737</v>
      </c>
      <c r="X61" s="1">
        <v>-0.195378</v>
      </c>
      <c r="Y61" s="1">
        <v>1</v>
      </c>
      <c r="Z61" s="1">
        <v>5</v>
      </c>
      <c r="AA61" s="1">
        <v>1</v>
      </c>
      <c r="AB61" s="1">
        <v>-0.192737</v>
      </c>
      <c r="AC61" s="1">
        <v>-0.195523</v>
      </c>
      <c r="AD61" s="1">
        <v>1</v>
      </c>
      <c r="AE61" s="1">
        <f>ABS(S61-'true value and the measurement'!$F61)</f>
        <v>0.00240100000000001</v>
      </c>
      <c r="AF61" s="1">
        <f>ABS(X61-'true value and the measurement'!$F61)</f>
        <v>0.00226200000000001</v>
      </c>
      <c r="AG61" s="1">
        <f>ABS(AC61-'true value and the measurement'!$F61)</f>
        <v>0.00211700000000001</v>
      </c>
      <c r="AH61" s="8">
        <f>(AE61)/'true value and the measurement'!$G61</f>
        <v>0.706592113007656</v>
      </c>
      <c r="AI61" s="8">
        <f>(AF61)/'true value and the measurement'!$G61</f>
        <v>0.665685697469104</v>
      </c>
      <c r="AJ61" s="8">
        <f>(AG61)/'true value and the measurement'!$G61</f>
        <v>0.623013537374929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0.157665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0.157665</v>
      </c>
      <c r="S62" s="1">
        <v>0.158731</v>
      </c>
      <c r="T62" s="1">
        <v>1</v>
      </c>
      <c r="U62" s="1">
        <v>6</v>
      </c>
      <c r="V62" s="1">
        <v>9</v>
      </c>
      <c r="W62" s="1">
        <v>0.157665</v>
      </c>
      <c r="X62" s="1">
        <v>0.159139</v>
      </c>
      <c r="Y62" s="1">
        <v>1</v>
      </c>
      <c r="Z62" s="1">
        <v>6</v>
      </c>
      <c r="AA62" s="1">
        <v>9</v>
      </c>
      <c r="AB62" s="1">
        <v>0.157665</v>
      </c>
      <c r="AC62" s="1">
        <v>0.158877</v>
      </c>
      <c r="AD62" s="1">
        <v>1</v>
      </c>
      <c r="AE62" s="1">
        <f>ABS(S62-'true value and the measurement'!$F62)</f>
        <v>0.00100399999999998</v>
      </c>
      <c r="AF62" s="1">
        <f>ABS(X62-'true value and the measurement'!$F62)</f>
        <v>0.000595999999999985</v>
      </c>
      <c r="AG62" s="1">
        <f>ABS(AC62-'true value and the measurement'!$F62)</f>
        <v>0.000857999999999998</v>
      </c>
      <c r="AH62" s="8">
        <f>(AE62)/'true value and the measurement'!$G62</f>
        <v>0.319236883942759</v>
      </c>
      <c r="AI62" s="8">
        <f>(AF62)/'true value and the measurement'!$G62</f>
        <v>0.189507154213032</v>
      </c>
      <c r="AJ62" s="8">
        <f>(AG62)/'true value and the measurement'!$G62</f>
        <v>0.272813990461049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0.011222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0.011222</v>
      </c>
      <c r="S63" s="1">
        <v>0.0120714</v>
      </c>
      <c r="T63" s="1">
        <v>1</v>
      </c>
      <c r="U63" s="1">
        <v>6</v>
      </c>
      <c r="V63" s="1">
        <v>9</v>
      </c>
      <c r="W63" s="1">
        <v>0.011222</v>
      </c>
      <c r="X63" s="1">
        <v>0.0118521</v>
      </c>
      <c r="Y63" s="1">
        <v>1</v>
      </c>
      <c r="Z63" s="1">
        <v>6</v>
      </c>
      <c r="AA63" s="1">
        <v>9</v>
      </c>
      <c r="AB63" s="1">
        <v>0.011222</v>
      </c>
      <c r="AC63" s="1">
        <v>0.011819</v>
      </c>
      <c r="AD63" s="1">
        <v>1</v>
      </c>
      <c r="AE63" s="1">
        <f>ABS(S63-'true value and the measurement'!$F63)</f>
        <v>0.0006286</v>
      </c>
      <c r="AF63" s="1">
        <f>ABS(X63-'true value and the measurement'!$F63)</f>
        <v>0.000847899999999999</v>
      </c>
      <c r="AG63" s="1">
        <f>ABS(AC63-'true value and the measurement'!$F63)</f>
        <v>0.000881</v>
      </c>
      <c r="AH63" s="8">
        <f>(AE63)/'true value and the measurement'!$G63</f>
        <v>0.290346420323326</v>
      </c>
      <c r="AI63" s="8">
        <f>(AF63)/'true value and the measurement'!$G63</f>
        <v>0.391639722863741</v>
      </c>
      <c r="AJ63" s="8">
        <f>(AG63)/'true value and the measurement'!$G63</f>
        <v>0.406928406466513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0.290941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0.290941</v>
      </c>
      <c r="S64" s="1">
        <v>0.287485</v>
      </c>
      <c r="T64" s="1">
        <v>1</v>
      </c>
      <c r="U64" s="1">
        <v>5</v>
      </c>
      <c r="V64" s="1">
        <v>9</v>
      </c>
      <c r="W64" s="1">
        <v>0.290941</v>
      </c>
      <c r="X64" s="1">
        <v>0.287875</v>
      </c>
      <c r="Y64" s="1">
        <v>1</v>
      </c>
      <c r="Z64" s="1">
        <v>5</v>
      </c>
      <c r="AA64" s="1">
        <v>9</v>
      </c>
      <c r="AB64" s="1">
        <v>0.290941</v>
      </c>
      <c r="AC64" s="1">
        <v>0.287491</v>
      </c>
      <c r="AD64" s="1">
        <v>1</v>
      </c>
      <c r="AE64" s="1">
        <f>ABS(S64-'true value and the measurement'!$F64)</f>
        <v>0.00150600000000001</v>
      </c>
      <c r="AF64" s="1">
        <f>ABS(X64-'true value and the measurement'!$F64)</f>
        <v>0.00111600000000001</v>
      </c>
      <c r="AG64" s="1">
        <f>ABS(AC64-'true value and the measurement'!$F64)</f>
        <v>0.0015</v>
      </c>
      <c r="AH64" s="8">
        <f>(AE64)/'true value and the measurement'!$G64</f>
        <v>0.375842276016972</v>
      </c>
      <c r="AI64" s="8">
        <f>(AF64)/'true value and the measurement'!$G64</f>
        <v>0.278512602944848</v>
      </c>
      <c r="AJ64" s="8">
        <f>(AG64)/'true value and the measurement'!$G64</f>
        <v>0.374344896431246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0.104019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0.104019</v>
      </c>
      <c r="S65" s="1">
        <v>0.105309</v>
      </c>
      <c r="T65" s="1">
        <v>1</v>
      </c>
      <c r="U65" s="1">
        <v>5</v>
      </c>
      <c r="V65" s="1">
        <v>9</v>
      </c>
      <c r="W65" s="1">
        <v>0.104019</v>
      </c>
      <c r="X65" s="1">
        <v>0.105267</v>
      </c>
      <c r="Y65" s="1">
        <v>1</v>
      </c>
      <c r="Z65" s="1">
        <v>5</v>
      </c>
      <c r="AA65" s="1">
        <v>9</v>
      </c>
      <c r="AB65" s="1">
        <v>0.104019</v>
      </c>
      <c r="AC65" s="1">
        <v>0.105313</v>
      </c>
      <c r="AD65" s="1">
        <v>1</v>
      </c>
      <c r="AE65" s="1">
        <f>ABS(S65-'true value and the measurement'!$F65)</f>
        <v>0.00150400000000001</v>
      </c>
      <c r="AF65" s="1">
        <f>ABS(X65-'true value and the measurement'!$F65)</f>
        <v>0.00154600000000001</v>
      </c>
      <c r="AG65" s="1">
        <f>ABS(AC65-'true value and the measurement'!$F65)</f>
        <v>0.0015</v>
      </c>
      <c r="AH65" s="8">
        <f>(AE65)/'true value and the measurement'!$G65</f>
        <v>0.538681948424071</v>
      </c>
      <c r="AI65" s="8">
        <f>(AF65)/'true value and the measurement'!$G65</f>
        <v>0.553724928366764</v>
      </c>
      <c r="AJ65" s="8">
        <f>(AG65)/'true value and the measurement'!$G65</f>
        <v>0.537249283667622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0.061081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0.061081</v>
      </c>
      <c r="S66" s="1">
        <v>0.0583528</v>
      </c>
      <c r="T66" s="1">
        <v>1</v>
      </c>
      <c r="U66" s="1">
        <v>9</v>
      </c>
      <c r="V66" s="1">
        <v>7</v>
      </c>
      <c r="W66" s="1">
        <v>0.061081</v>
      </c>
      <c r="X66" s="1">
        <v>0.0585385</v>
      </c>
      <c r="Y66" s="1">
        <v>1</v>
      </c>
      <c r="Z66" s="1">
        <v>9</v>
      </c>
      <c r="AA66" s="1">
        <v>7</v>
      </c>
      <c r="AB66" s="1">
        <v>0.061081</v>
      </c>
      <c r="AC66" s="1">
        <v>0.0587852</v>
      </c>
      <c r="AD66" s="1">
        <v>1</v>
      </c>
      <c r="AE66" s="1">
        <f>ABS(S66-'true value and the measurement'!$F66)</f>
        <v>0.000289199999999996</v>
      </c>
      <c r="AF66" s="1">
        <f>ABS(X66-'true value and the measurement'!$F66)</f>
        <v>0.000103499999999999</v>
      </c>
      <c r="AG66" s="1">
        <f>ABS(AC66-'true value and the measurement'!$F66)</f>
        <v>0.000143200000000003</v>
      </c>
      <c r="AH66" s="8">
        <f>(AE66)/'true value and the measurement'!$G66</f>
        <v>0.117037636584377</v>
      </c>
      <c r="AI66" s="8">
        <f>(AF66)/'true value and the measurement'!$G66</f>
        <v>0.0418858761634963</v>
      </c>
      <c r="AJ66" s="8">
        <f>(AG66)/'true value and the measurement'!$G66</f>
        <v>0.0579522460542303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0.01828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0.01828</v>
      </c>
      <c r="S67" s="1">
        <v>0.016827</v>
      </c>
      <c r="T67" s="1">
        <v>1</v>
      </c>
      <c r="U67" s="1">
        <v>9</v>
      </c>
      <c r="V67" s="1">
        <v>7</v>
      </c>
      <c r="W67" s="1">
        <v>0.01828</v>
      </c>
      <c r="X67" s="1">
        <v>0.0165636</v>
      </c>
      <c r="Y67" s="1">
        <v>1</v>
      </c>
      <c r="Z67" s="1">
        <v>9</v>
      </c>
      <c r="AA67" s="1">
        <v>7</v>
      </c>
      <c r="AB67" s="1">
        <v>0.01828</v>
      </c>
      <c r="AC67" s="1">
        <v>0.0168309</v>
      </c>
      <c r="AD67" s="1">
        <v>1</v>
      </c>
      <c r="AE67" s="1">
        <f>ABS(S67-'true value and the measurement'!$F67)</f>
        <v>0.001584</v>
      </c>
      <c r="AF67" s="1">
        <f>ABS(X67-'true value and the measurement'!$F67)</f>
        <v>0.0018474</v>
      </c>
      <c r="AG67" s="1">
        <f>ABS(AC67-'true value and the measurement'!$F67)</f>
        <v>0.0015801</v>
      </c>
      <c r="AH67" s="8">
        <f>(AE67)/'true value and the measurement'!$G67</f>
        <v>0.719019518837948</v>
      </c>
      <c r="AI67" s="8">
        <f>(AF67)/'true value and the measurement'!$G67</f>
        <v>0.838583749432591</v>
      </c>
      <c r="AJ67" s="8">
        <f>(AG67)/'true value and the measurement'!$G67</f>
        <v>0.717249205628689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0.066744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0.066744</v>
      </c>
      <c r="S68" s="1">
        <v>0.0681379</v>
      </c>
      <c r="T68" s="1">
        <v>1</v>
      </c>
      <c r="U68" s="1">
        <v>11</v>
      </c>
      <c r="V68" s="1">
        <v>8</v>
      </c>
      <c r="W68" s="1">
        <v>0.066744</v>
      </c>
      <c r="X68" s="1">
        <v>0.0679307</v>
      </c>
      <c r="Y68" s="1">
        <v>1</v>
      </c>
      <c r="Z68" s="1">
        <v>11</v>
      </c>
      <c r="AA68" s="1">
        <v>8</v>
      </c>
      <c r="AB68" s="1">
        <v>0.066744</v>
      </c>
      <c r="AC68" s="1">
        <v>0.0678799</v>
      </c>
      <c r="AD68" s="1">
        <v>1</v>
      </c>
      <c r="AE68" s="1">
        <f>ABS(S68-'true value and the measurement'!$F68)</f>
        <v>0.000802899999999995</v>
      </c>
      <c r="AF68" s="1">
        <f>ABS(X68-'true value and the measurement'!$F68)</f>
        <v>0.000595699999999991</v>
      </c>
      <c r="AG68" s="1">
        <f>ABS(AC68-'true value and the measurement'!$F68)</f>
        <v>0.000544900000000001</v>
      </c>
      <c r="AH68" s="8">
        <f>(AE68)/'true value and the measurement'!$G68</f>
        <v>0.317477263740607</v>
      </c>
      <c r="AI68" s="8">
        <f>(AF68)/'true value and the measurement'!$G68</f>
        <v>0.235547647291416</v>
      </c>
      <c r="AJ68" s="8">
        <f>(AG68)/'true value and the measurement'!$G68</f>
        <v>0.215460656385924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0.059821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0.059821</v>
      </c>
      <c r="S69" s="1">
        <v>0.0585879</v>
      </c>
      <c r="T69" s="1">
        <v>1</v>
      </c>
      <c r="U69" s="1">
        <v>11</v>
      </c>
      <c r="V69" s="1">
        <v>8</v>
      </c>
      <c r="W69" s="1">
        <v>0.059821</v>
      </c>
      <c r="X69" s="1">
        <v>0.0579023</v>
      </c>
      <c r="Y69" s="1">
        <v>1</v>
      </c>
      <c r="Z69" s="1">
        <v>11</v>
      </c>
      <c r="AA69" s="1">
        <v>8</v>
      </c>
      <c r="AB69" s="1">
        <v>0.059821</v>
      </c>
      <c r="AC69" s="1">
        <v>0.0583539</v>
      </c>
      <c r="AD69" s="1">
        <v>1</v>
      </c>
      <c r="AE69" s="1">
        <f>ABS(S69-'true value and the measurement'!$F69)</f>
        <v>0.0011561</v>
      </c>
      <c r="AF69" s="1">
        <f>ABS(X69-'true value and the measurement'!$F69)</f>
        <v>0.0018417</v>
      </c>
      <c r="AG69" s="1">
        <f>ABS(AC69-'true value and the measurement'!$F69)</f>
        <v>0.0013901</v>
      </c>
      <c r="AH69" s="8">
        <f>(AE69)/'true value and the measurement'!$G69</f>
        <v>0.466545601291364</v>
      </c>
      <c r="AI69" s="8">
        <f>(AF69)/'true value and the measurement'!$G69</f>
        <v>0.743220338983052</v>
      </c>
      <c r="AJ69" s="8">
        <f>(AG69)/'true value and the measurement'!$G69</f>
        <v>0.560976594027441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0.088726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0.088726</v>
      </c>
      <c r="S70" s="1">
        <v>0.0914052</v>
      </c>
      <c r="T70" s="1">
        <v>1</v>
      </c>
      <c r="U70" s="1">
        <v>11</v>
      </c>
      <c r="V70" s="1">
        <v>10</v>
      </c>
      <c r="W70" s="1">
        <v>0.088726</v>
      </c>
      <c r="X70" s="1">
        <v>0.0917392</v>
      </c>
      <c r="Y70" s="1">
        <v>1</v>
      </c>
      <c r="Z70" s="1">
        <v>11</v>
      </c>
      <c r="AA70" s="1">
        <v>10</v>
      </c>
      <c r="AB70" s="1">
        <v>0.088726</v>
      </c>
      <c r="AC70" s="1">
        <v>0.0917479</v>
      </c>
      <c r="AD70" s="1">
        <v>1</v>
      </c>
      <c r="AE70" s="1">
        <f>ABS(S70-'true value and the measurement'!$F70)</f>
        <v>0.00098920000000001</v>
      </c>
      <c r="AF70" s="1">
        <f>ABS(X70-'true value and the measurement'!$F70)</f>
        <v>0.00132320000000001</v>
      </c>
      <c r="AG70" s="1">
        <f>ABS(AC70-'true value and the measurement'!$F70)</f>
        <v>0.0013319</v>
      </c>
      <c r="AH70" s="8">
        <f>(AE70)/'true value and the measurement'!$G70</f>
        <v>0.368691762951923</v>
      </c>
      <c r="AI70" s="8">
        <f>(AF70)/'true value and the measurement'!$G70</f>
        <v>0.493179276928815</v>
      </c>
      <c r="AJ70" s="8">
        <f>(AG70)/'true value and the measurement'!$G70</f>
        <v>0.496421915765933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0.022096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0.022096</v>
      </c>
      <c r="S71" s="1">
        <v>0.0220518</v>
      </c>
      <c r="T71" s="1">
        <v>1</v>
      </c>
      <c r="U71" s="1">
        <v>11</v>
      </c>
      <c r="V71" s="1">
        <v>10</v>
      </c>
      <c r="W71" s="1">
        <v>0.022096</v>
      </c>
      <c r="X71" s="1">
        <v>0.0220152</v>
      </c>
      <c r="Y71" s="1">
        <v>1</v>
      </c>
      <c r="Z71" s="1">
        <v>11</v>
      </c>
      <c r="AA71" s="1">
        <v>10</v>
      </c>
      <c r="AB71" s="1">
        <v>0.022096</v>
      </c>
      <c r="AC71" s="1">
        <v>0.0220298</v>
      </c>
      <c r="AD71" s="1">
        <v>1</v>
      </c>
      <c r="AE71" s="1">
        <f>ABS(S71-'true value and the measurement'!$F71)</f>
        <v>0.0011762</v>
      </c>
      <c r="AF71" s="1">
        <f>ABS(X71-'true value and the measurement'!$F71)</f>
        <v>0.0012128</v>
      </c>
      <c r="AG71" s="1">
        <f>ABS(AC71-'true value and the measurement'!$F71)</f>
        <v>0.0011982</v>
      </c>
      <c r="AH71" s="8">
        <f>(AE71)/'true value and the measurement'!$G71</f>
        <v>0.526263982102908</v>
      </c>
      <c r="AI71" s="8">
        <f>(AF71)/'true value and the measurement'!$G71</f>
        <v>0.542639821029083</v>
      </c>
      <c r="AJ71" s="8">
        <f>(AG71)/'true value and the measurement'!$G71</f>
        <v>0.536107382550336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0.160528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0.160528</v>
      </c>
      <c r="S72" s="1">
        <v>0.165255</v>
      </c>
      <c r="T72" s="1">
        <v>1</v>
      </c>
      <c r="U72" s="1">
        <v>11</v>
      </c>
      <c r="V72" s="1">
        <v>12</v>
      </c>
      <c r="W72" s="1">
        <v>0.160528</v>
      </c>
      <c r="X72" s="1">
        <v>0.165991</v>
      </c>
      <c r="Y72" s="1">
        <v>1</v>
      </c>
      <c r="Z72" s="1">
        <v>11</v>
      </c>
      <c r="AA72" s="1">
        <v>12</v>
      </c>
      <c r="AB72" s="1">
        <v>0.160528</v>
      </c>
      <c r="AC72" s="1">
        <v>0.165795</v>
      </c>
      <c r="AD72" s="1">
        <v>1</v>
      </c>
      <c r="AE72" s="1">
        <f>ABS(S72-'true value and the measurement'!$F72)</f>
        <v>0.000896000000000008</v>
      </c>
      <c r="AF72" s="1">
        <f>ABS(X72-'true value and the measurement'!$F72)</f>
        <v>0.00163199999999999</v>
      </c>
      <c r="AG72" s="1">
        <f>ABS(AC72-'true value and the measurement'!$F72)</f>
        <v>0.00143599999999999</v>
      </c>
      <c r="AH72" s="8">
        <f>(AE72)/'true value and the measurement'!$G72</f>
        <v>0.282115869017635</v>
      </c>
      <c r="AI72" s="8">
        <f>(AF72)/'true value and the measurement'!$G72</f>
        <v>0.513853904282114</v>
      </c>
      <c r="AJ72" s="8">
        <f>(AG72)/'true value and the measurement'!$G72</f>
        <v>0.452141057934507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0.08489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0.08489</v>
      </c>
      <c r="S73" s="1">
        <v>0.0881319</v>
      </c>
      <c r="T73" s="1">
        <v>1</v>
      </c>
      <c r="U73" s="1">
        <v>11</v>
      </c>
      <c r="V73" s="1">
        <v>12</v>
      </c>
      <c r="W73" s="1">
        <v>0.08489</v>
      </c>
      <c r="X73" s="1">
        <v>0.0875916</v>
      </c>
      <c r="Y73" s="1">
        <v>1</v>
      </c>
      <c r="Z73" s="1">
        <v>11</v>
      </c>
      <c r="AA73" s="1">
        <v>12</v>
      </c>
      <c r="AB73" s="1">
        <v>0.08489</v>
      </c>
      <c r="AC73" s="1">
        <v>0.0876969</v>
      </c>
      <c r="AD73" s="1">
        <v>1</v>
      </c>
      <c r="AE73" s="1">
        <f>ABS(S73-'true value and the measurement'!$F73)</f>
        <v>0.000148099999999998</v>
      </c>
      <c r="AF73" s="1">
        <f>ABS(X73-'true value and the measurement'!$F73)</f>
        <v>0.000688399999999992</v>
      </c>
      <c r="AG73" s="1">
        <f>ABS(AC73-'true value and the measurement'!$F73)</f>
        <v>0.000583100000000003</v>
      </c>
      <c r="AH73" s="8">
        <f>(AE73)/'true value and the measurement'!$G73</f>
        <v>0.0554889471712245</v>
      </c>
      <c r="AI73" s="8">
        <f>(AF73)/'true value and the measurement'!$G73</f>
        <v>0.257924316223302</v>
      </c>
      <c r="AJ73" s="8">
        <f>(AG73)/'true value and the measurement'!$G73</f>
        <v>0.218471337579619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0.096969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0.096969</v>
      </c>
      <c r="S74" s="1">
        <v>0.0967168</v>
      </c>
      <c r="T74" s="1">
        <v>1</v>
      </c>
      <c r="U74" s="1">
        <v>9</v>
      </c>
      <c r="V74" s="1">
        <v>13</v>
      </c>
      <c r="W74" s="1">
        <v>0.096969</v>
      </c>
      <c r="X74" s="1">
        <v>0.0970836</v>
      </c>
      <c r="Y74" s="1">
        <v>1</v>
      </c>
      <c r="Z74" s="1">
        <v>9</v>
      </c>
      <c r="AA74" s="1">
        <v>13</v>
      </c>
      <c r="AB74" s="1">
        <v>0.096969</v>
      </c>
      <c r="AC74" s="1">
        <v>0.0970792</v>
      </c>
      <c r="AD74" s="1">
        <v>1</v>
      </c>
      <c r="AE74" s="1">
        <f>ABS(S74-'true value and the measurement'!$F74)</f>
        <v>0.0016328</v>
      </c>
      <c r="AF74" s="1">
        <f>ABS(X74-'true value and the measurement'!$F74)</f>
        <v>0.0019996</v>
      </c>
      <c r="AG74" s="1">
        <f>ABS(AC74-'true value and the measurement'!$F74)</f>
        <v>0.0019952</v>
      </c>
      <c r="AH74" s="8">
        <f>(AE74)/'true value and the measurement'!$G74</f>
        <v>0.601621223286663</v>
      </c>
      <c r="AI74" s="8">
        <f>(AF74)/'true value and the measurement'!$G74</f>
        <v>0.736772291820193</v>
      </c>
      <c r="AJ74" s="8">
        <f>(AG74)/'true value and the measurement'!$G74</f>
        <v>0.735151068533531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0.018036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0.018036</v>
      </c>
      <c r="S75" s="1">
        <v>0.0202385</v>
      </c>
      <c r="T75" s="1">
        <v>1</v>
      </c>
      <c r="U75" s="1">
        <v>9</v>
      </c>
      <c r="V75" s="1">
        <v>13</v>
      </c>
      <c r="W75" s="1">
        <v>0.018036</v>
      </c>
      <c r="X75" s="1">
        <v>0.0200408</v>
      </c>
      <c r="Y75" s="1">
        <v>1</v>
      </c>
      <c r="Z75" s="1">
        <v>9</v>
      </c>
      <c r="AA75" s="1">
        <v>13</v>
      </c>
      <c r="AB75" s="1">
        <v>0.018036</v>
      </c>
      <c r="AC75" s="1">
        <v>0.0200356</v>
      </c>
      <c r="AD75" s="1">
        <v>1</v>
      </c>
      <c r="AE75" s="1">
        <f>ABS(S75-'true value and the measurement'!$F75)</f>
        <v>0.0012045</v>
      </c>
      <c r="AF75" s="1">
        <f>ABS(X75-'true value and the measurement'!$F75)</f>
        <v>0.0014022</v>
      </c>
      <c r="AG75" s="1">
        <f>ABS(AC75-'true value and the measurement'!$F75)</f>
        <v>0.0014074</v>
      </c>
      <c r="AH75" s="8">
        <f>(AE75)/'true value and the measurement'!$G75</f>
        <v>0.541835357624832</v>
      </c>
      <c r="AI75" s="8">
        <f>(AF75)/'true value and the measurement'!$G75</f>
        <v>0.63076923076923</v>
      </c>
      <c r="AJ75" s="8">
        <f>(AG75)/'true value and the measurement'!$G75</f>
        <v>0.63310841205578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-0.031783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-0.031783</v>
      </c>
      <c r="S76" s="1">
        <v>-0.0310998</v>
      </c>
      <c r="T76" s="1">
        <v>1</v>
      </c>
      <c r="U76" s="1">
        <v>7</v>
      </c>
      <c r="V76" s="1">
        <v>8</v>
      </c>
      <c r="W76" s="1">
        <v>-0.031783</v>
      </c>
      <c r="X76" s="1">
        <v>-0.0311394</v>
      </c>
      <c r="Y76" s="1">
        <v>1</v>
      </c>
      <c r="Z76" s="1">
        <v>7</v>
      </c>
      <c r="AA76" s="1">
        <v>8</v>
      </c>
      <c r="AB76" s="1">
        <v>-0.031783</v>
      </c>
      <c r="AC76" s="1">
        <v>-0.0308779</v>
      </c>
      <c r="AD76" s="1">
        <v>1</v>
      </c>
      <c r="AE76" s="1">
        <f>ABS(S76-'true value and the measurement'!$F76)</f>
        <v>0.000368200000000003</v>
      </c>
      <c r="AF76" s="1">
        <f>ABS(X76-'true value and the measurement'!$F76)</f>
        <v>0.000328600000000002</v>
      </c>
      <c r="AG76" s="1">
        <f>ABS(AC76-'true value and the measurement'!$F76)</f>
        <v>0.000590100000000003</v>
      </c>
      <c r="AH76" s="8">
        <f>(AE76)/'true value and the measurement'!$G76</f>
        <v>0.160786026200874</v>
      </c>
      <c r="AI76" s="8">
        <f>(AF76)/'true value and the measurement'!$G76</f>
        <v>0.14349344978166</v>
      </c>
      <c r="AJ76" s="8">
        <f>(AG76)/'true value and the measurement'!$G76</f>
        <v>0.257685589519652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-0.03997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-0.03997</v>
      </c>
      <c r="S77" s="1">
        <v>-0.039923</v>
      </c>
      <c r="T77" s="1">
        <v>1</v>
      </c>
      <c r="U77" s="1">
        <v>7</v>
      </c>
      <c r="V77" s="1">
        <v>8</v>
      </c>
      <c r="W77" s="1">
        <v>-0.03997</v>
      </c>
      <c r="X77" s="1">
        <v>-0.0404125</v>
      </c>
      <c r="Y77" s="1">
        <v>1</v>
      </c>
      <c r="Z77" s="1">
        <v>7</v>
      </c>
      <c r="AA77" s="1">
        <v>8</v>
      </c>
      <c r="AB77" s="1">
        <v>-0.03997</v>
      </c>
      <c r="AC77" s="1">
        <v>-0.0398795</v>
      </c>
      <c r="AD77" s="1">
        <v>1</v>
      </c>
      <c r="AE77" s="1">
        <f>ABS(S77-'true value and the measurement'!$F77)</f>
        <v>4.30000000000014e-5</v>
      </c>
      <c r="AF77" s="1">
        <f>ABS(X77-'true value and the measurement'!$F77)</f>
        <v>0.000532499999999998</v>
      </c>
      <c r="AG77" s="1">
        <f>ABS(AC77-'true value and the measurement'!$F77)</f>
        <v>5.000000000005e-7</v>
      </c>
      <c r="AH77" s="8">
        <f>(AE77)/'true value and the measurement'!$G77</f>
        <v>0.0183290707587389</v>
      </c>
      <c r="AI77" s="8">
        <f>(AF77)/'true value and the measurement'!$G77</f>
        <v>0.2269820971867</v>
      </c>
      <c r="AJ77" s="8">
        <f>(AG77)/'true value and the measurement'!$G77</f>
        <v>0.000213128729752984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0.028474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0.028474</v>
      </c>
      <c r="S78" s="1">
        <v>0.0283575</v>
      </c>
      <c r="T78" s="1">
        <v>1</v>
      </c>
      <c r="U78" s="1">
        <v>10</v>
      </c>
      <c r="V78" s="1">
        <v>12</v>
      </c>
      <c r="W78" s="1">
        <v>0.028474</v>
      </c>
      <c r="X78" s="1">
        <v>0.0283795</v>
      </c>
      <c r="Y78" s="1">
        <v>1</v>
      </c>
      <c r="Z78" s="1">
        <v>10</v>
      </c>
      <c r="AA78" s="1">
        <v>12</v>
      </c>
      <c r="AB78" s="1">
        <v>0.028474</v>
      </c>
      <c r="AC78" s="1">
        <v>0.0283013</v>
      </c>
      <c r="AD78" s="1">
        <v>1</v>
      </c>
      <c r="AE78" s="1">
        <f>ABS(S78-'true value and the measurement'!$F78)</f>
        <v>0.000122499999999998</v>
      </c>
      <c r="AF78" s="1">
        <f>ABS(X78-'true value and the measurement'!$F78)</f>
        <v>0.0001005</v>
      </c>
      <c r="AG78" s="1">
        <f>ABS(AC78-'true value and the measurement'!$F78)</f>
        <v>0.000178699999999997</v>
      </c>
      <c r="AH78" s="8">
        <f>(AE78)/'true value and the measurement'!$G78</f>
        <v>0.05396475770925</v>
      </c>
      <c r="AI78" s="8">
        <f>(AF78)/'true value and the measurement'!$G78</f>
        <v>0.0442731277533039</v>
      </c>
      <c r="AJ78" s="8">
        <f>(AG78)/'true value and the measurement'!$G78</f>
        <v>0.0787224669603511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0.012804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0.012804</v>
      </c>
      <c r="S79" s="1">
        <v>0.00668676</v>
      </c>
      <c r="T79" s="1">
        <v>1</v>
      </c>
      <c r="U79" s="1">
        <v>10</v>
      </c>
      <c r="V79" s="1">
        <v>12</v>
      </c>
      <c r="W79" s="1">
        <v>0.012804</v>
      </c>
      <c r="X79" s="1">
        <v>0.00637183</v>
      </c>
      <c r="Y79" s="1">
        <v>3</v>
      </c>
      <c r="Z79" s="1">
        <v>10</v>
      </c>
      <c r="AA79" s="1">
        <v>12</v>
      </c>
      <c r="AB79" s="1">
        <v>0.012804</v>
      </c>
      <c r="AC79" s="1">
        <v>0.00644464</v>
      </c>
      <c r="AD79" s="1">
        <v>1</v>
      </c>
      <c r="AE79" s="1">
        <f>ABS(S79-'true value and the measurement'!$F79)</f>
        <v>0.00064476</v>
      </c>
      <c r="AF79" s="1">
        <f>ABS(X79-'true value and the measurement'!$F79)</f>
        <v>0.000329830000000001</v>
      </c>
      <c r="AG79" s="1">
        <f>ABS(AC79-'true value and the measurement'!$F79)</f>
        <v>0.00040264</v>
      </c>
      <c r="AH79" s="8">
        <f>(AE79)/'true value and the measurement'!$G79</f>
        <v>0.304132075471698</v>
      </c>
      <c r="AI79" s="8">
        <f>(AF79)/'true value and the measurement'!$G79</f>
        <v>0.155580188679246</v>
      </c>
      <c r="AJ79" s="8">
        <f>(AG79)/'true value and the measurement'!$G79</f>
        <v>0.189924528301887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0.056301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0.056301</v>
      </c>
      <c r="S80" s="1">
        <v>0.0568956</v>
      </c>
      <c r="T80" s="1">
        <v>1</v>
      </c>
      <c r="U80" s="1">
        <v>12</v>
      </c>
      <c r="V80" s="1">
        <v>13</v>
      </c>
      <c r="W80" s="1">
        <v>0.056301</v>
      </c>
      <c r="X80" s="1">
        <v>0.0567841</v>
      </c>
      <c r="Y80" s="1">
        <v>1</v>
      </c>
      <c r="Z80" s="1">
        <v>12</v>
      </c>
      <c r="AA80" s="1">
        <v>13</v>
      </c>
      <c r="AB80" s="1">
        <v>0.056301</v>
      </c>
      <c r="AC80" s="1">
        <v>0.0566082</v>
      </c>
      <c r="AD80" s="1">
        <v>1</v>
      </c>
      <c r="AE80" s="1">
        <f>ABS(S80-'true value and the measurement'!$F80)</f>
        <v>0.0012346</v>
      </c>
      <c r="AF80" s="1">
        <f>ABS(X80-'true value and the measurement'!$F80)</f>
        <v>0.00112309999999999</v>
      </c>
      <c r="AG80" s="1">
        <f>ABS(AC80-'true value and the measurement'!$F80)</f>
        <v>0.000947199999999995</v>
      </c>
      <c r="AH80" s="8">
        <f>(AE80)/'true value and the measurement'!$G80</f>
        <v>0.503712770297836</v>
      </c>
      <c r="AI80" s="8">
        <f>(AF80)/'true value and the measurement'!$G80</f>
        <v>0.458221134230924</v>
      </c>
      <c r="AJ80" s="8">
        <f>(AG80)/'true value and the measurement'!$G80</f>
        <v>0.386454508363931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0.030303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0.030303</v>
      </c>
      <c r="S81" s="1">
        <v>0.0310439</v>
      </c>
      <c r="T81" s="1">
        <v>1</v>
      </c>
      <c r="U81" s="1">
        <v>12</v>
      </c>
      <c r="V81" s="1">
        <v>13</v>
      </c>
      <c r="W81" s="1">
        <v>0.030303</v>
      </c>
      <c r="X81" s="1">
        <v>0.0310237</v>
      </c>
      <c r="Y81" s="1">
        <v>1</v>
      </c>
      <c r="Z81" s="1">
        <v>12</v>
      </c>
      <c r="AA81" s="1">
        <v>13</v>
      </c>
      <c r="AB81" s="1">
        <v>0.030303</v>
      </c>
      <c r="AC81" s="1">
        <v>0.0308919</v>
      </c>
      <c r="AD81" s="1">
        <v>1</v>
      </c>
      <c r="AE81" s="1">
        <f>ABS(S81-'true value and the measurement'!$F81)</f>
        <v>0.0011661</v>
      </c>
      <c r="AF81" s="1">
        <f>ABS(X81-'true value and the measurement'!$F81)</f>
        <v>0.0011863</v>
      </c>
      <c r="AG81" s="1">
        <f>ABS(AC81-'true value and the measurement'!$F81)</f>
        <v>0.0013181</v>
      </c>
      <c r="AH81" s="8">
        <f>(AE81)/'true value and the measurement'!$G81</f>
        <v>0.5081045751634</v>
      </c>
      <c r="AI81" s="8">
        <f>(AF81)/'true value and the measurement'!$G81</f>
        <v>0.516906318082789</v>
      </c>
      <c r="AJ81" s="8">
        <f>(AG81)/'true value and the measurement'!$G81</f>
        <v>0.574335511982572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0.001547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0.001547</v>
      </c>
      <c r="S82" s="1">
        <v>0</v>
      </c>
      <c r="T82" s="1">
        <v>1</v>
      </c>
      <c r="U82" s="1">
        <v>9</v>
      </c>
      <c r="V82" s="1">
        <v>9</v>
      </c>
      <c r="W82" s="1">
        <v>0.001547</v>
      </c>
      <c r="X82" s="1">
        <v>0</v>
      </c>
      <c r="Y82" s="1">
        <v>1</v>
      </c>
      <c r="Z82" s="1">
        <v>9</v>
      </c>
      <c r="AA82" s="1">
        <v>9</v>
      </c>
      <c r="AB82" s="1">
        <v>0.001547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-0.11026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-0.11026</v>
      </c>
      <c r="S83" s="1">
        <v>-0.109849</v>
      </c>
      <c r="T83" s="1">
        <v>1</v>
      </c>
      <c r="U83" s="1">
        <v>9</v>
      </c>
      <c r="V83" s="1">
        <v>9</v>
      </c>
      <c r="W83" s="1">
        <v>-0.11026</v>
      </c>
      <c r="X83" s="1">
        <v>-0.109355</v>
      </c>
      <c r="Y83" s="1">
        <v>1</v>
      </c>
      <c r="Z83" s="1">
        <v>9</v>
      </c>
      <c r="AA83" s="1">
        <v>9</v>
      </c>
      <c r="AB83" s="1">
        <v>-0.11026</v>
      </c>
      <c r="AC83" s="1">
        <v>-0.109045</v>
      </c>
      <c r="AD83" s="1">
        <v>1</v>
      </c>
      <c r="AE83" s="1">
        <f>ABS(S83-'true value and the measurement'!$F83)</f>
        <v>0.000357999999999997</v>
      </c>
      <c r="AF83" s="1">
        <f>ABS(X83-'true value and the measurement'!$F83)</f>
        <v>0.000136000000000011</v>
      </c>
      <c r="AG83" s="1">
        <f>ABS(AC83-'true value and the measurement'!$F83)</f>
        <v>0.000446000000000002</v>
      </c>
      <c r="AH83" s="8">
        <f>(AE83)/'true value and the measurement'!$G83</f>
        <v>0.127402135231316</v>
      </c>
      <c r="AI83" s="8">
        <f>(AF83)/'true value and the measurement'!$G83</f>
        <v>0.0483985765124595</v>
      </c>
      <c r="AJ83" s="8">
        <f>(AG83)/'true value and the measurement'!$G83</f>
        <v>0.158718861209965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0.146639</v>
      </c>
    </row>
  </sheetData>
  <autoFilter ref="A1:H84">
    <filterColumn colId="6">
      <colorFilter dxfId="10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3" style="1" customWidth="1"/>
    <col min="32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1.092701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1.0927</v>
      </c>
      <c r="S2" s="1">
        <v>1.09493</v>
      </c>
      <c r="T2" s="1">
        <v>1</v>
      </c>
      <c r="U2" s="6">
        <v>1</v>
      </c>
      <c r="V2" s="1">
        <v>1</v>
      </c>
      <c r="W2" s="1">
        <v>1.0927</v>
      </c>
      <c r="X2" s="1">
        <v>1.09974</v>
      </c>
      <c r="Y2" s="1">
        <v>1</v>
      </c>
      <c r="Z2" s="6">
        <v>1</v>
      </c>
      <c r="AA2" s="1">
        <v>1</v>
      </c>
      <c r="AB2" s="1">
        <v>1.0927</v>
      </c>
      <c r="AC2" s="1">
        <v>1.09022</v>
      </c>
      <c r="AD2" s="1">
        <v>1</v>
      </c>
      <c r="AE2" s="1">
        <f>ABS(S2-'true value and the measurement'!$F2)</f>
        <v>0.00492999999999988</v>
      </c>
      <c r="AF2" s="1">
        <f>ABS(X2-'true value and the measurement'!$F2)</f>
        <v>0.00973999999999986</v>
      </c>
      <c r="AG2" s="1">
        <f>ABS(AC2-'true value and the measurement'!$F2)</f>
        <v>0.000219999999999887</v>
      </c>
      <c r="AH2" s="8">
        <f>(AE2)/'true value and the measurement'!$G2</f>
        <v>0.527441959987149</v>
      </c>
      <c r="AI2" s="8">
        <f>(AF2)/'true value and the measurement'!$G2</f>
        <v>1.04204557612067</v>
      </c>
      <c r="AJ2" s="8">
        <f>(AG2)/'true value and the measurement'!$G2</f>
        <v>0.0235369637316665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0.999508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0.999508</v>
      </c>
      <c r="S3" s="1">
        <v>1.01435</v>
      </c>
      <c r="T3" s="1">
        <v>1</v>
      </c>
      <c r="U3" s="1">
        <v>2</v>
      </c>
      <c r="V3" s="1">
        <v>2</v>
      </c>
      <c r="W3" s="1">
        <v>0.999508</v>
      </c>
      <c r="X3" s="1">
        <v>1.0194</v>
      </c>
      <c r="Y3" s="1">
        <v>1</v>
      </c>
      <c r="Z3" s="1">
        <v>2</v>
      </c>
      <c r="AA3" s="1">
        <v>2</v>
      </c>
      <c r="AB3" s="1">
        <v>0.999508</v>
      </c>
      <c r="AC3" s="1">
        <v>1.0104</v>
      </c>
      <c r="AD3" s="1">
        <v>1</v>
      </c>
      <c r="AE3" s="1">
        <f>ABS(S3-'true value and the measurement'!$F3)</f>
        <v>0.00435000000000008</v>
      </c>
      <c r="AF3" s="1">
        <f>ABS(X3-'true value and the measurement'!$F3)</f>
        <v>0.00940000000000007</v>
      </c>
      <c r="AG3" s="1">
        <f>ABS(AC3-'true value and the measurement'!$F3)</f>
        <v>0.000399999999999956</v>
      </c>
      <c r="AH3" s="8">
        <f>(AE3)/'true value and the measurement'!$G3</f>
        <v>0.493589016226038</v>
      </c>
      <c r="AI3" s="8">
        <f>(AF3)/'true value and the measurement'!$G3</f>
        <v>1.06660615000568</v>
      </c>
      <c r="AJ3" s="8">
        <f>(AG3)/'true value and the measurement'!$G3</f>
        <v>0.0453874957449173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1.060775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1.06078</v>
      </c>
      <c r="S4" s="1">
        <v>1.04983</v>
      </c>
      <c r="T4" s="1">
        <v>1</v>
      </c>
      <c r="U4" s="1">
        <v>3</v>
      </c>
      <c r="V4" s="1">
        <v>3</v>
      </c>
      <c r="W4" s="1">
        <v>1.06078</v>
      </c>
      <c r="X4" s="1">
        <v>1.0545</v>
      </c>
      <c r="Y4" s="1">
        <v>1</v>
      </c>
      <c r="Z4" s="1">
        <v>3</v>
      </c>
      <c r="AA4" s="1">
        <v>3</v>
      </c>
      <c r="AB4" s="1">
        <v>1.06078</v>
      </c>
      <c r="AC4" s="1">
        <v>1.04548</v>
      </c>
      <c r="AD4" s="1">
        <v>1</v>
      </c>
      <c r="AE4" s="1">
        <f>ABS(S4-'true value and the measurement'!$F4)</f>
        <v>0.00483000000000011</v>
      </c>
      <c r="AF4" s="1">
        <f>ABS(X4-'true value and the measurement'!$F4)</f>
        <v>0.00950000000000006</v>
      </c>
      <c r="AG4" s="1">
        <f>ABS(AC4-'true value and the measurement'!$F4)</f>
        <v>0.000480000000000036</v>
      </c>
      <c r="AH4" s="8">
        <f>(AE4)/'true value and the measurement'!$G4</f>
        <v>0.533878633801273</v>
      </c>
      <c r="AI4" s="8">
        <f>(AF4)/'true value and the measurement'!$G4</f>
        <v>1.05007184702112</v>
      </c>
      <c r="AJ4" s="8">
        <f>(AG4)/'true value and the measurement'!$G4</f>
        <v>0.0530562617442286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1.010392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1.01039</v>
      </c>
      <c r="S5" s="1">
        <v>1.024</v>
      </c>
      <c r="T5" s="1">
        <v>1</v>
      </c>
      <c r="U5" s="1">
        <v>4</v>
      </c>
      <c r="V5" s="1">
        <v>4</v>
      </c>
      <c r="W5" s="1">
        <v>1.01039</v>
      </c>
      <c r="X5" s="1">
        <v>1.02881</v>
      </c>
      <c r="Y5" s="1">
        <v>1</v>
      </c>
      <c r="Z5" s="1">
        <v>4</v>
      </c>
      <c r="AA5" s="1">
        <v>4</v>
      </c>
      <c r="AB5" s="1">
        <v>1.01039</v>
      </c>
      <c r="AC5" s="1">
        <v>1.0202</v>
      </c>
      <c r="AD5" s="1">
        <v>1</v>
      </c>
      <c r="AE5" s="1">
        <f>ABS(S5-'true value and the measurement'!$F5)</f>
        <v>0.00432199999999994</v>
      </c>
      <c r="AF5" s="1">
        <f>ABS(X5-'true value and the measurement'!$F5)</f>
        <v>0.00913199999999992</v>
      </c>
      <c r="AG5" s="1">
        <f>ABS(AC5-'true value and the measurement'!$F5)</f>
        <v>0.000521999999999911</v>
      </c>
      <c r="AH5" s="8">
        <f>(AE5)/'true value and the measurement'!$G5</f>
        <v>0.48682135616129</v>
      </c>
      <c r="AI5" s="8">
        <f>(AF5)/'true value and the measurement'!$G5</f>
        <v>1.02861004730794</v>
      </c>
      <c r="AJ5" s="8">
        <f>(AG5)/'true value and the measurement'!$G5</f>
        <v>0.0587970263572777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1.06494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1.06494</v>
      </c>
      <c r="S6" s="1">
        <v>1.06162</v>
      </c>
      <c r="T6" s="1">
        <v>1</v>
      </c>
      <c r="U6" s="1">
        <v>5</v>
      </c>
      <c r="V6" s="1">
        <v>5</v>
      </c>
      <c r="W6" s="1">
        <v>1.06494</v>
      </c>
      <c r="X6" s="1">
        <v>1.06668</v>
      </c>
      <c r="Y6" s="1">
        <v>1</v>
      </c>
      <c r="Z6" s="1">
        <v>5</v>
      </c>
      <c r="AA6" s="1">
        <v>5</v>
      </c>
      <c r="AB6" s="1">
        <v>1.06494</v>
      </c>
      <c r="AC6" s="1">
        <v>1.05709</v>
      </c>
      <c r="AD6" s="1">
        <v>1</v>
      </c>
      <c r="AE6" s="1">
        <f>ABS(S6-'true value and the measurement'!$F6)</f>
        <v>0.00455500000000009</v>
      </c>
      <c r="AF6" s="1">
        <f>ABS(X6-'true value and the measurement'!$F6)</f>
        <v>0.00961500000000015</v>
      </c>
      <c r="AG6" s="1">
        <f>ABS(AC6-'true value and the measurement'!$F6)</f>
        <v>2.50000000001638e-5</v>
      </c>
      <c r="AH6" s="8">
        <f>(AE6)/'true value and the measurement'!$G6</f>
        <v>0.49906869727184</v>
      </c>
      <c r="AI6" s="8">
        <f>(AF6)/'true value and the measurement'!$G6</f>
        <v>1.05346773309961</v>
      </c>
      <c r="AJ6" s="8">
        <f>(AG6)/'true value and the measurement'!$G6</f>
        <v>0.00273912567110373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1.015272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1.01527</v>
      </c>
      <c r="S7" s="1">
        <v>1.02049</v>
      </c>
      <c r="T7" s="1">
        <v>1</v>
      </c>
      <c r="U7" s="1">
        <v>6</v>
      </c>
      <c r="V7" s="1">
        <v>6</v>
      </c>
      <c r="W7" s="1">
        <v>1.01527</v>
      </c>
      <c r="X7" s="1">
        <v>1.02567</v>
      </c>
      <c r="Y7" s="1">
        <v>1</v>
      </c>
      <c r="Z7" s="1">
        <v>6</v>
      </c>
      <c r="AA7" s="1">
        <v>6</v>
      </c>
      <c r="AB7" s="1">
        <v>1.01527</v>
      </c>
      <c r="AC7" s="1">
        <v>1.01708</v>
      </c>
      <c r="AD7" s="1">
        <v>1</v>
      </c>
      <c r="AE7" s="1">
        <f>ABS(S7-'true value and the measurement'!$F7)</f>
        <v>0.00337099999999979</v>
      </c>
      <c r="AF7" s="1">
        <f>ABS(X7-'true value and the measurement'!$F7)</f>
        <v>0.00855099999999998</v>
      </c>
      <c r="AG7" s="1">
        <f>ABS(AC7-'true value and the measurement'!$F7)</f>
        <v>3.90000000001223e-5</v>
      </c>
      <c r="AH7" s="8">
        <f>(AE7)/'true value and the measurement'!$G7</f>
        <v>0.380431102584335</v>
      </c>
      <c r="AI7" s="8">
        <f>(AF7)/'true value and the measurement'!$G7</f>
        <v>0.965015235300753</v>
      </c>
      <c r="AJ7" s="8">
        <f>(AG7)/'true value and the measurement'!$G7</f>
        <v>0.00440130910733803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1.033214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1.03321</v>
      </c>
      <c r="S8" s="1">
        <v>1.04805</v>
      </c>
      <c r="T8" s="1">
        <v>1</v>
      </c>
      <c r="U8" s="1">
        <v>7</v>
      </c>
      <c r="V8" s="1">
        <v>7</v>
      </c>
      <c r="W8" s="1">
        <v>1.03321</v>
      </c>
      <c r="X8" s="1">
        <v>1.05305</v>
      </c>
      <c r="Y8" s="1">
        <v>1</v>
      </c>
      <c r="Z8" s="1">
        <v>7</v>
      </c>
      <c r="AA8" s="1">
        <v>7</v>
      </c>
      <c r="AB8" s="1">
        <v>1.03321</v>
      </c>
      <c r="AC8" s="1">
        <v>1.04313</v>
      </c>
      <c r="AD8" s="1">
        <v>1</v>
      </c>
      <c r="AE8" s="1">
        <f>ABS(S8-'true value and the measurement'!$F8)</f>
        <v>0.00492999999999988</v>
      </c>
      <c r="AF8" s="1">
        <f>ABS(X8-'true value and the measurement'!$F8)</f>
        <v>0.00992999999999999</v>
      </c>
      <c r="AG8" s="1">
        <f>ABS(AC8-'true value and the measurement'!$F8)</f>
        <v>9.99999999984347e-6</v>
      </c>
      <c r="AH8" s="8">
        <f>(AE8)/'true value and the measurement'!$G8</f>
        <v>0.545716183307492</v>
      </c>
      <c r="AI8" s="8">
        <f>(AF8)/'true value and the measurement'!$G8</f>
        <v>1.09918087226035</v>
      </c>
      <c r="AJ8" s="8">
        <f>(AG8)/'true value and the measurement'!$G8</f>
        <v>0.00110692937788836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1.04065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1.04065</v>
      </c>
      <c r="S9" s="1">
        <v>1.0582</v>
      </c>
      <c r="T9" s="1">
        <v>1</v>
      </c>
      <c r="U9" s="1">
        <v>8</v>
      </c>
      <c r="V9" s="1">
        <v>8</v>
      </c>
      <c r="W9" s="1">
        <v>1.04065</v>
      </c>
      <c r="X9" s="1">
        <v>1.06292</v>
      </c>
      <c r="Y9" s="1">
        <v>1</v>
      </c>
      <c r="Z9" s="1">
        <v>8</v>
      </c>
      <c r="AA9" s="1">
        <v>8</v>
      </c>
      <c r="AB9" s="1">
        <v>1.04065</v>
      </c>
      <c r="AC9" s="1">
        <v>1.0531</v>
      </c>
      <c r="AD9" s="1">
        <v>1</v>
      </c>
      <c r="AE9" s="1">
        <f>ABS(S9-'true value and the measurement'!$F9)</f>
        <v>0.00525799999999998</v>
      </c>
      <c r="AF9" s="1">
        <f>ABS(X9-'true value and the measurement'!$F9)</f>
        <v>0.00997800000000004</v>
      </c>
      <c r="AG9" s="1">
        <f>ABS(AC9-'true value and the measurement'!$F9)</f>
        <v>0.00015799999999988</v>
      </c>
      <c r="AH9" s="8">
        <f>(AE9)/'true value and the measurement'!$G9</f>
        <v>0.577802197802196</v>
      </c>
      <c r="AI9" s="8">
        <f>(AF9)/'true value and the measurement'!$G9</f>
        <v>1.09648351648352</v>
      </c>
      <c r="AJ9" s="8">
        <f>(AG9)/'true value and the measurement'!$G9</f>
        <v>0.0173626373626242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1.046013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1.04601</v>
      </c>
      <c r="S10" s="1">
        <v>1.05127</v>
      </c>
      <c r="T10" s="1">
        <v>1</v>
      </c>
      <c r="U10" s="1">
        <v>9</v>
      </c>
      <c r="V10" s="1">
        <v>9</v>
      </c>
      <c r="W10" s="1">
        <v>1.04601</v>
      </c>
      <c r="X10" s="1">
        <v>1.05634</v>
      </c>
      <c r="Y10" s="1">
        <v>1</v>
      </c>
      <c r="Z10" s="1">
        <v>9</v>
      </c>
      <c r="AA10" s="1">
        <v>9</v>
      </c>
      <c r="AB10" s="1">
        <v>1.04601</v>
      </c>
      <c r="AC10" s="1">
        <v>1.04649</v>
      </c>
      <c r="AD10" s="1">
        <v>1</v>
      </c>
      <c r="AE10" s="1">
        <f>ABS(S10-'true value and the measurement'!$F10)</f>
        <v>0.00488899999999992</v>
      </c>
      <c r="AF10" s="1">
        <f>ABS(X10-'true value and the measurement'!$F10)</f>
        <v>0.00995900000000005</v>
      </c>
      <c r="AG10" s="1">
        <f>ABS(AC10-'true value and the measurement'!$F10)</f>
        <v>0.000108999999999915</v>
      </c>
      <c r="AH10" s="8">
        <f>(AE10)/'true value and the measurement'!$G10</f>
        <v>0.539863074204938</v>
      </c>
      <c r="AI10" s="8">
        <f>(AF10)/'true value and the measurement'!$G10</f>
        <v>1.09971289752651</v>
      </c>
      <c r="AJ10" s="8">
        <f>(AG10)/'true value and the measurement'!$G10</f>
        <v>0.0120362190812627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1.052848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1.05285</v>
      </c>
      <c r="S11" s="1">
        <v>1.06254</v>
      </c>
      <c r="T11" s="1">
        <v>1</v>
      </c>
      <c r="U11" s="1">
        <v>10</v>
      </c>
      <c r="V11" s="1">
        <v>10</v>
      </c>
      <c r="W11" s="1">
        <v>1.05285</v>
      </c>
      <c r="X11" s="1">
        <v>1.06726</v>
      </c>
      <c r="Y11" s="1">
        <v>1</v>
      </c>
      <c r="Z11" s="1">
        <v>10</v>
      </c>
      <c r="AA11" s="1">
        <v>10</v>
      </c>
      <c r="AB11" s="1">
        <v>1.05285</v>
      </c>
      <c r="AC11" s="1">
        <v>1.05725</v>
      </c>
      <c r="AD11" s="1">
        <v>1</v>
      </c>
      <c r="AE11" s="1">
        <f>ABS(S11-'true value and the measurement'!$F11)</f>
        <v>0.00625600000000004</v>
      </c>
      <c r="AF11" s="1">
        <f>ABS(X11-'true value and the measurement'!$F11)</f>
        <v>0.0109760000000001</v>
      </c>
      <c r="AG11" s="1">
        <f>ABS(AC11-'true value and the measurement'!$F11)</f>
        <v>0.000966000000000022</v>
      </c>
      <c r="AH11" s="8">
        <f>(AE11)/'true value and the measurement'!$G11</f>
        <v>0.68581451436089</v>
      </c>
      <c r="AI11" s="8">
        <f>(AF11)/'true value and the measurement'!$G11</f>
        <v>1.20324490243369</v>
      </c>
      <c r="AJ11" s="8">
        <f>(AG11)/'true value and the measurement'!$G11</f>
        <v>0.105897829423375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1.081743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1.08174</v>
      </c>
      <c r="S12" s="1">
        <v>1.07564</v>
      </c>
      <c r="T12" s="1">
        <v>1</v>
      </c>
      <c r="U12" s="1">
        <v>11</v>
      </c>
      <c r="V12" s="1">
        <v>11</v>
      </c>
      <c r="W12" s="1">
        <v>1.08174</v>
      </c>
      <c r="X12" s="1">
        <v>1.08037</v>
      </c>
      <c r="Y12" s="1">
        <v>1</v>
      </c>
      <c r="Z12" s="1">
        <v>11</v>
      </c>
      <c r="AA12" s="1">
        <v>11</v>
      </c>
      <c r="AB12" s="1">
        <v>1.08174</v>
      </c>
      <c r="AC12" s="1">
        <v>1.07045</v>
      </c>
      <c r="AD12" s="1">
        <v>1</v>
      </c>
      <c r="AE12" s="1">
        <f>ABS(S12-'true value and the measurement'!$F12)</f>
        <v>0.00563999999999987</v>
      </c>
      <c r="AF12" s="1">
        <f>ABS(X12-'true value and the measurement'!$F12)</f>
        <v>0.01037</v>
      </c>
      <c r="AG12" s="1">
        <f>ABS(AC12-'true value and the measurement'!$F12)</f>
        <v>0.000449999999999839</v>
      </c>
      <c r="AH12" s="8">
        <f>(AE12)/'true value and the measurement'!$G12</f>
        <v>0.61217844350373</v>
      </c>
      <c r="AI12" s="8">
        <f>(AF12)/'true value and the measurement'!$G12</f>
        <v>1.12558341474004</v>
      </c>
      <c r="AJ12" s="8">
        <f>(AG12)/'true value and the measurement'!$G12</f>
        <v>0.0488440247476218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1.060731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1.06073</v>
      </c>
      <c r="S13" s="1">
        <v>1.05528</v>
      </c>
      <c r="T13" s="1">
        <v>1</v>
      </c>
      <c r="U13" s="1">
        <v>12</v>
      </c>
      <c r="V13" s="1">
        <v>12</v>
      </c>
      <c r="W13" s="1">
        <v>1.06073</v>
      </c>
      <c r="X13" s="1">
        <v>1.06005</v>
      </c>
      <c r="Y13" s="1">
        <v>1</v>
      </c>
      <c r="Z13" s="1">
        <v>12</v>
      </c>
      <c r="AA13" s="1">
        <v>12</v>
      </c>
      <c r="AB13" s="1">
        <v>1.06073</v>
      </c>
      <c r="AC13" s="1">
        <v>1.04996</v>
      </c>
      <c r="AD13" s="1">
        <v>1</v>
      </c>
      <c r="AE13" s="1">
        <f>ABS(S13-'true value and the measurement'!$F13)</f>
        <v>0.00608800000000009</v>
      </c>
      <c r="AF13" s="1">
        <f>ABS(X13-'true value and the measurement'!$F13)</f>
        <v>0.010858</v>
      </c>
      <c r="AG13" s="1">
        <f>ABS(AC13-'true value and the measurement'!$F13)</f>
        <v>0.000768000000000102</v>
      </c>
      <c r="AH13" s="8">
        <f>(AE13)/'true value and the measurement'!$G13</f>
        <v>0.670853994490368</v>
      </c>
      <c r="AI13" s="8">
        <f>(AF13)/'true value and the measurement'!$G13</f>
        <v>1.19647382920111</v>
      </c>
      <c r="AJ13" s="8">
        <f>(AG13)/'true value and the measurement'!$G13</f>
        <v>0.084628099173565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1.03355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1.03355</v>
      </c>
      <c r="S14" s="1">
        <v>1.03556</v>
      </c>
      <c r="T14" s="1">
        <v>1</v>
      </c>
      <c r="U14" s="1">
        <v>13</v>
      </c>
      <c r="V14" s="1">
        <v>13</v>
      </c>
      <c r="W14" s="1">
        <v>1.03355</v>
      </c>
      <c r="X14" s="1">
        <v>1.04053</v>
      </c>
      <c r="Y14" s="1">
        <v>1</v>
      </c>
      <c r="Z14" s="1">
        <v>13</v>
      </c>
      <c r="AA14" s="1">
        <v>13</v>
      </c>
      <c r="AB14" s="1">
        <v>1.03355</v>
      </c>
      <c r="AC14" s="1">
        <v>1.03035</v>
      </c>
      <c r="AD14" s="1">
        <v>1</v>
      </c>
      <c r="AE14" s="1">
        <f>ABS(S14-'true value and the measurement'!$F14)</f>
        <v>0.00603599999999993</v>
      </c>
      <c r="AF14" s="1">
        <f>ABS(X14-'true value and the measurement'!$F14)</f>
        <v>0.0110059999999998</v>
      </c>
      <c r="AG14" s="1">
        <f>ABS(AC14-'true value and the measurement'!$F14)</f>
        <v>0.000825999999999993</v>
      </c>
      <c r="AH14" s="8">
        <f>(AE14)/'true value and the measurement'!$G14</f>
        <v>0.674941294867486</v>
      </c>
      <c r="AI14" s="8">
        <f>(AF14)/'true value and the measurement'!$G14</f>
        <v>1.23068321592305</v>
      </c>
      <c r="AJ14" s="8">
        <f>(AG14)/'true value and the measurement'!$G14</f>
        <v>0.0923627418092355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1.055923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1.05592</v>
      </c>
      <c r="S15" s="1">
        <v>1.06541</v>
      </c>
      <c r="T15" s="1">
        <v>1</v>
      </c>
      <c r="U15" s="1">
        <v>14</v>
      </c>
      <c r="V15" s="1">
        <v>14</v>
      </c>
      <c r="W15" s="1">
        <v>1.05592</v>
      </c>
      <c r="X15" s="1">
        <v>1.06981</v>
      </c>
      <c r="Y15" s="1">
        <v>1</v>
      </c>
      <c r="Z15" s="1">
        <v>14</v>
      </c>
      <c r="AA15" s="1">
        <v>14</v>
      </c>
      <c r="AB15" s="1">
        <v>1.05592</v>
      </c>
      <c r="AC15" s="1">
        <v>1.06075</v>
      </c>
      <c r="AD15" s="1">
        <v>1</v>
      </c>
      <c r="AE15" s="1">
        <f>ABS(S15-'true value and the measurement'!$F15)</f>
        <v>0.00540999999999991</v>
      </c>
      <c r="AF15" s="1">
        <f>ABS(X15-'true value and the measurement'!$F15)</f>
        <v>0.00980999999999987</v>
      </c>
      <c r="AG15" s="1">
        <f>ABS(AC15-'true value and the measurement'!$F15)</f>
        <v>0.000750000000000028</v>
      </c>
      <c r="AH15" s="8">
        <f>(AE15)/'true value and the measurement'!$G15</f>
        <v>0.591450748879405</v>
      </c>
      <c r="AI15" s="8">
        <f>(AF15)/'true value and the measurement'!$G15</f>
        <v>1.07248278123974</v>
      </c>
      <c r="AJ15" s="8">
        <f>(AG15)/'true value and the measurement'!$G15</f>
        <v>0.0819940964250605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-0.00197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-0.00197</v>
      </c>
      <c r="S16" s="7">
        <v>2.02179e-5</v>
      </c>
      <c r="T16" s="1">
        <v>1</v>
      </c>
      <c r="U16" s="1">
        <v>1</v>
      </c>
      <c r="V16" s="1">
        <v>1</v>
      </c>
      <c r="W16" s="1">
        <v>-0.00197</v>
      </c>
      <c r="X16" s="1">
        <v>-0.000178603</v>
      </c>
      <c r="Y16" s="1">
        <v>1</v>
      </c>
      <c r="Z16" s="1">
        <v>1</v>
      </c>
      <c r="AA16" s="1">
        <v>1</v>
      </c>
      <c r="AB16" s="1">
        <v>-0.00197</v>
      </c>
      <c r="AC16" s="1">
        <v>-0.000326127</v>
      </c>
      <c r="AD16" s="1">
        <v>1</v>
      </c>
      <c r="AE16" s="1">
        <f>ABS(S16-'true value and the measurement'!$F16)</f>
        <v>2.02179e-5</v>
      </c>
      <c r="AF16" s="1">
        <f>ABS(X16-'true value and the measurement'!$F16)</f>
        <v>0.000178603</v>
      </c>
      <c r="AG16" s="1">
        <f>ABS(AC16-'true value and the measurement'!$F16)</f>
        <v>0.000326127</v>
      </c>
      <c r="AH16" s="8">
        <f>(AE16)/'true value and the measurement'!$G16</f>
        <v>0.00972014423076923</v>
      </c>
      <c r="AI16" s="8">
        <f>(AF16)/'true value and the measurement'!$G16</f>
        <v>0.0858668269230769</v>
      </c>
      <c r="AJ16" s="8">
        <f>(AG16)/'true value and the measurement'!$G16</f>
        <v>0.156791826923077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0.208799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0.208799</v>
      </c>
      <c r="S17" s="1">
        <v>0.20705</v>
      </c>
      <c r="T17" s="1">
        <v>1</v>
      </c>
      <c r="U17" s="1">
        <v>1</v>
      </c>
      <c r="V17" s="1">
        <v>1</v>
      </c>
      <c r="W17" s="1">
        <v>0.208799</v>
      </c>
      <c r="X17" s="1">
        <v>0.206447</v>
      </c>
      <c r="Y17" s="1">
        <v>1</v>
      </c>
      <c r="Z17" s="1">
        <v>1</v>
      </c>
      <c r="AA17" s="1">
        <v>1</v>
      </c>
      <c r="AB17" s="1">
        <v>0.208799</v>
      </c>
      <c r="AC17" s="1">
        <v>0.205073</v>
      </c>
      <c r="AD17" s="1">
        <v>1</v>
      </c>
      <c r="AE17" s="1">
        <f>ABS(S17-'true value and the measurement'!$F17)</f>
        <v>0.00325300000000001</v>
      </c>
      <c r="AF17" s="1">
        <f>ABS(X17-'true value and the measurement'!$F17)</f>
        <v>0.00264999999999999</v>
      </c>
      <c r="AG17" s="1">
        <f>ABS(AC17-'true value and the measurement'!$F17)</f>
        <v>0.001276</v>
      </c>
      <c r="AH17" s="8">
        <f>(AE17)/'true value and the measurement'!$G17</f>
        <v>0.945914510031988</v>
      </c>
      <c r="AI17" s="8">
        <f>(AF17)/'true value and the measurement'!$G17</f>
        <v>0.77057284094213</v>
      </c>
      <c r="AJ17" s="8">
        <f>(AG17)/'true value and the measurement'!$G17</f>
        <v>0.371038092468741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-0.948627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-0.948627</v>
      </c>
      <c r="S18" s="1">
        <v>-0.938086</v>
      </c>
      <c r="T18" s="1">
        <v>1</v>
      </c>
      <c r="U18" s="1">
        <v>2</v>
      </c>
      <c r="V18" s="1">
        <v>2</v>
      </c>
      <c r="W18" s="1">
        <v>-0.948627</v>
      </c>
      <c r="X18" s="1">
        <v>-0.936887</v>
      </c>
      <c r="Y18" s="1">
        <v>1</v>
      </c>
      <c r="Z18" s="1">
        <v>2</v>
      </c>
      <c r="AA18" s="1">
        <v>2</v>
      </c>
      <c r="AB18" s="1">
        <v>-0.948627</v>
      </c>
      <c r="AC18" s="1">
        <v>-0.931177</v>
      </c>
      <c r="AD18" s="1">
        <v>1</v>
      </c>
      <c r="AE18" s="1">
        <f>ABS(S18-'true value and the measurement'!$F18)</f>
        <v>0.00391399999999997</v>
      </c>
      <c r="AF18" s="1">
        <f>ABS(X18-'true value and the measurement'!$F18)</f>
        <v>0.00511299999999992</v>
      </c>
      <c r="AG18" s="1">
        <f>ABS(AC18-'true value and the measurement'!$F18)</f>
        <v>0.0108229999999999</v>
      </c>
      <c r="AH18" s="8">
        <f>(AE18)/'true value and the measurement'!$G18</f>
        <v>0.468181818181815</v>
      </c>
      <c r="AI18" s="8">
        <f>(AF18)/'true value and the measurement'!$G18</f>
        <v>0.611602870813388</v>
      </c>
      <c r="AJ18" s="8">
        <f>(AG18)/'true value and the measurement'!$G18</f>
        <v>1.29461722488037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0.049646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0.049646</v>
      </c>
      <c r="S19" s="1">
        <v>0.0526724</v>
      </c>
      <c r="T19" s="1">
        <v>1</v>
      </c>
      <c r="U19" s="1">
        <v>2</v>
      </c>
      <c r="V19" s="1">
        <v>2</v>
      </c>
      <c r="W19" s="1">
        <v>0.049646</v>
      </c>
      <c r="X19" s="1">
        <v>0.0513735</v>
      </c>
      <c r="Y19" s="1">
        <v>1</v>
      </c>
      <c r="Z19" s="1">
        <v>2</v>
      </c>
      <c r="AA19" s="1">
        <v>2</v>
      </c>
      <c r="AB19" s="1">
        <v>0.049646</v>
      </c>
      <c r="AC19" s="1">
        <v>0.0506079</v>
      </c>
      <c r="AD19" s="1">
        <v>1</v>
      </c>
      <c r="AE19" s="1">
        <f>ABS(S19-'true value and the measurement'!$F19)</f>
        <v>0.000243599999999997</v>
      </c>
      <c r="AF19" s="1">
        <f>ABS(X19-'true value and the measurement'!$F19)</f>
        <v>0.0015425</v>
      </c>
      <c r="AG19" s="1">
        <f>ABS(AC19-'true value and the measurement'!$F19)</f>
        <v>0.0023081</v>
      </c>
      <c r="AH19" s="8">
        <f>(AE19)/'true value and the measurement'!$G19</f>
        <v>0.100123304562267</v>
      </c>
      <c r="AI19" s="8">
        <f>(AF19)/'true value and the measurement'!$G19</f>
        <v>0.633990957665432</v>
      </c>
      <c r="AJ19" s="8">
        <f>(AG19)/'true value and the measurement'!$G19</f>
        <v>0.948664200575422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0.187421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0.187421</v>
      </c>
      <c r="S20" s="1">
        <v>0.187973</v>
      </c>
      <c r="T20" s="1">
        <v>1</v>
      </c>
      <c r="U20" s="1">
        <v>3</v>
      </c>
      <c r="V20" s="1">
        <v>3</v>
      </c>
      <c r="W20" s="1">
        <v>0.187421</v>
      </c>
      <c r="X20" s="1">
        <v>0.187334</v>
      </c>
      <c r="Y20" s="1">
        <v>1</v>
      </c>
      <c r="Z20" s="1">
        <v>3</v>
      </c>
      <c r="AA20" s="1">
        <v>3</v>
      </c>
      <c r="AB20" s="1">
        <v>0.187421</v>
      </c>
      <c r="AC20" s="1">
        <v>0.186744</v>
      </c>
      <c r="AD20" s="1">
        <v>1</v>
      </c>
      <c r="AE20" s="1">
        <f>ABS(S20-'true value and the measurement'!$F20)</f>
        <v>0.00497300000000001</v>
      </c>
      <c r="AF20" s="1">
        <f>ABS(X20-'true value and the measurement'!$F20)</f>
        <v>0.004334</v>
      </c>
      <c r="AG20" s="1">
        <f>ABS(AC20-'true value and the measurement'!$F20)</f>
        <v>0.003744</v>
      </c>
      <c r="AH20" s="8">
        <f>(AE20)/'true value and the measurement'!$G20</f>
        <v>1.5069696969697</v>
      </c>
      <c r="AI20" s="8">
        <f>(AF20)/'true value and the measurement'!$G20</f>
        <v>1.31333333333333</v>
      </c>
      <c r="AJ20" s="8">
        <f>(AG20)/'true value and the measurement'!$G20</f>
        <v>1.13454545454545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0.309703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0.309703</v>
      </c>
      <c r="S21" s="1">
        <v>0.311644</v>
      </c>
      <c r="T21" s="1">
        <v>1</v>
      </c>
      <c r="U21" s="1">
        <v>3</v>
      </c>
      <c r="V21" s="1">
        <v>3</v>
      </c>
      <c r="W21" s="1">
        <v>0.309703</v>
      </c>
      <c r="X21" s="1">
        <v>0.30872</v>
      </c>
      <c r="Y21" s="1">
        <v>1</v>
      </c>
      <c r="Z21" s="1">
        <v>3</v>
      </c>
      <c r="AA21" s="1">
        <v>3</v>
      </c>
      <c r="AB21" s="1">
        <v>0.309703</v>
      </c>
      <c r="AC21" s="1">
        <v>0.305368</v>
      </c>
      <c r="AD21" s="1">
        <v>1</v>
      </c>
      <c r="AE21" s="1">
        <f>ABS(S21-'true value and the measurement'!$F21)</f>
        <v>0.00215599999999999</v>
      </c>
      <c r="AF21" s="1">
        <f>ABS(X21-'true value and the measurement'!$F21)</f>
        <v>0.000767999999999991</v>
      </c>
      <c r="AG21" s="1">
        <f>ABS(AC21-'true value and the measurement'!$F21)</f>
        <v>0.00412000000000001</v>
      </c>
      <c r="AH21" s="8">
        <f>(AE21)/'true value and the measurement'!$G21</f>
        <v>0.520395848419018</v>
      </c>
      <c r="AI21" s="8">
        <f>(AF21)/'true value and the measurement'!$G21</f>
        <v>0.185372918175233</v>
      </c>
      <c r="AJ21" s="8">
        <f>(AG21)/'true value and the measurement'!$G21</f>
        <v>0.994448467294234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-0.075783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-0.075783</v>
      </c>
      <c r="S22" s="1">
        <v>-0.073666</v>
      </c>
      <c r="T22" s="1">
        <v>1</v>
      </c>
      <c r="U22" s="1">
        <v>4</v>
      </c>
      <c r="V22" s="1">
        <v>4</v>
      </c>
      <c r="W22" s="1">
        <v>-0.075783</v>
      </c>
      <c r="X22" s="1">
        <v>-0.0757828</v>
      </c>
      <c r="Y22" s="1">
        <v>1</v>
      </c>
      <c r="Z22" s="1">
        <v>4</v>
      </c>
      <c r="AA22" s="1">
        <v>4</v>
      </c>
      <c r="AB22" s="1">
        <v>-0.075783</v>
      </c>
      <c r="AC22" s="1">
        <v>-0.168501</v>
      </c>
      <c r="AD22" s="1">
        <v>3</v>
      </c>
      <c r="AE22" s="1">
        <f>ABS(S22-'true value and the measurement'!$F22)</f>
        <v>0.002334</v>
      </c>
      <c r="AF22" s="1">
        <f>ABS(X22-'true value and the measurement'!$F22)</f>
        <v>0.000217200000000001</v>
      </c>
      <c r="AG22" s="1">
        <f>ABS(AC22-'true value and the measurement'!$F22)</f>
        <v>0.092501</v>
      </c>
      <c r="AH22" s="8">
        <f>(AE22)/'true value and the measurement'!$G22</f>
        <v>0.902203324313878</v>
      </c>
      <c r="AI22" s="8">
        <f>(AF22)/'true value and the measurement'!$G22</f>
        <v>0.0839582528024742</v>
      </c>
      <c r="AJ22" s="8">
        <f>(AG22)/'true value and the measurement'!$G22</f>
        <v>35.7560881329726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-0.014558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-0.014558</v>
      </c>
      <c r="S23" s="1">
        <v>-0.00855787</v>
      </c>
      <c r="T23" s="1">
        <v>1</v>
      </c>
      <c r="U23" s="1">
        <v>4</v>
      </c>
      <c r="V23" s="1">
        <v>4</v>
      </c>
      <c r="W23" s="1">
        <v>-0.014558</v>
      </c>
      <c r="X23" s="1">
        <v>-0.0145578</v>
      </c>
      <c r="Y23" s="1">
        <v>1</v>
      </c>
      <c r="Z23" s="1">
        <v>4</v>
      </c>
      <c r="AA23" s="1">
        <v>4</v>
      </c>
      <c r="AB23" s="1">
        <v>-0.014558</v>
      </c>
      <c r="AC23" s="1">
        <v>0.0233038</v>
      </c>
      <c r="AD23" s="1">
        <v>3</v>
      </c>
      <c r="AE23" s="1">
        <f>ABS(S23-'true value and the measurement'!$F23)</f>
        <v>0.00744213</v>
      </c>
      <c r="AF23" s="1">
        <f>ABS(X23-'true value and the measurement'!$F23)</f>
        <v>0.0014422</v>
      </c>
      <c r="AG23" s="1">
        <f>ABS(AC23-'true value and the measurement'!$F23)</f>
        <v>0.0393038</v>
      </c>
      <c r="AH23" s="8">
        <f>(AE23)/'true value and the measurement'!$G23</f>
        <v>3.40289437585734</v>
      </c>
      <c r="AI23" s="8">
        <f>(AF23)/'true value and the measurement'!$G23</f>
        <v>0.659442158207591</v>
      </c>
      <c r="AJ23" s="8">
        <f>(AG23)/'true value and the measurement'!$G23</f>
        <v>17.9715592135345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0.00266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0.00266</v>
      </c>
      <c r="S24" s="1">
        <v>0.00276643</v>
      </c>
      <c r="T24" s="1">
        <v>1</v>
      </c>
      <c r="U24" s="1">
        <v>5</v>
      </c>
      <c r="V24" s="1">
        <v>5</v>
      </c>
      <c r="W24" s="1">
        <v>0.00266</v>
      </c>
      <c r="X24" s="1">
        <v>0.00265998</v>
      </c>
      <c r="Y24" s="1">
        <v>1</v>
      </c>
      <c r="Z24" s="1">
        <v>5</v>
      </c>
      <c r="AA24" s="1">
        <v>5</v>
      </c>
      <c r="AB24" s="1">
        <v>0.00266</v>
      </c>
      <c r="AC24" s="1">
        <v>0.0021541</v>
      </c>
      <c r="AD24" s="1">
        <v>1</v>
      </c>
      <c r="AE24" s="1">
        <f>ABS(S24-'true value and the measurement'!$F24)</f>
        <v>0.00276643</v>
      </c>
      <c r="AF24" s="1">
        <f>ABS(X24-'true value and the measurement'!$F24)</f>
        <v>0.00265998</v>
      </c>
      <c r="AG24" s="1">
        <f>ABS(AC24-'true value and the measurement'!$F24)</f>
        <v>0.0021541</v>
      </c>
      <c r="AH24" s="8">
        <f>(AE24)/'true value and the measurement'!$G24</f>
        <v>1.33001442307692</v>
      </c>
      <c r="AI24" s="8">
        <f>(AF24)/'true value and the measurement'!$G24</f>
        <v>1.27883653846154</v>
      </c>
      <c r="AJ24" s="8">
        <f>(AG24)/'true value and the measurement'!$G24</f>
        <v>1.035625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-0.000461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-0.000461</v>
      </c>
      <c r="S25" s="7">
        <v>-0.000617899</v>
      </c>
      <c r="T25" s="1">
        <v>1</v>
      </c>
      <c r="U25" s="1">
        <v>5</v>
      </c>
      <c r="V25" s="1">
        <v>5</v>
      </c>
      <c r="W25" s="1">
        <v>-0.000461</v>
      </c>
      <c r="X25" s="1">
        <v>-0.000460987</v>
      </c>
      <c r="Y25" s="1">
        <v>1</v>
      </c>
      <c r="Z25" s="1">
        <v>5</v>
      </c>
      <c r="AA25" s="1">
        <v>5</v>
      </c>
      <c r="AB25" s="1">
        <v>-0.000461</v>
      </c>
      <c r="AC25" s="1">
        <v>-0.0014517</v>
      </c>
      <c r="AD25" s="1">
        <v>1</v>
      </c>
      <c r="AE25" s="1">
        <f>ABS(S25-'true value and the measurement'!$F25)</f>
        <v>0.000617899</v>
      </c>
      <c r="AF25" s="1">
        <f>ABS(X25-'true value and the measurement'!$F25)</f>
        <v>0.000460987</v>
      </c>
      <c r="AG25" s="1">
        <f>ABS(AC25-'true value and the measurement'!$F25)</f>
        <v>0.0014517</v>
      </c>
      <c r="AH25" s="8">
        <f>(AE25)/'true value and the measurement'!$G25</f>
        <v>0.297066826923077</v>
      </c>
      <c r="AI25" s="8">
        <f>(AF25)/'true value and the measurement'!$G25</f>
        <v>0.221628365384615</v>
      </c>
      <c r="AJ25" s="8">
        <f>(AG25)/'true value and the measurement'!$G25</f>
        <v>0.697932692307692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-0.519014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-0.519014</v>
      </c>
      <c r="N26" s="1">
        <v>-0.479148</v>
      </c>
      <c r="O26" s="1">
        <f>N26-(-0.478)</f>
        <v>-0.00114800000000004</v>
      </c>
      <c r="P26" s="1">
        <v>-0.515401</v>
      </c>
      <c r="Q26" s="9">
        <f>P26+0.478</f>
        <v>-0.037401</v>
      </c>
      <c r="S26" s="1">
        <v>-0.512339</v>
      </c>
      <c r="T26" s="1">
        <v>1</v>
      </c>
      <c r="U26" s="1">
        <v>6</v>
      </c>
      <c r="V26" s="1">
        <v>6</v>
      </c>
      <c r="W26" s="1">
        <v>-0.519014</v>
      </c>
      <c r="X26" s="1">
        <v>-0.49961</v>
      </c>
      <c r="Y26" s="1">
        <v>3</v>
      </c>
      <c r="Z26" s="1">
        <v>6</v>
      </c>
      <c r="AA26" s="1">
        <v>6</v>
      </c>
      <c r="AB26" s="1">
        <v>-0.519014</v>
      </c>
      <c r="AC26" s="1">
        <v>-0.413835</v>
      </c>
      <c r="AD26" s="1">
        <v>3</v>
      </c>
      <c r="AE26" s="1">
        <f>ABS(S26-'true value and the measurement'!$F26)</f>
        <v>0.034339</v>
      </c>
      <c r="AF26" s="1">
        <f>ABS(X26-'true value and the measurement'!$F26)</f>
        <v>0.02161</v>
      </c>
      <c r="AG26" s="1">
        <f>ABS(AC26-'true value and the measurement'!$F26)</f>
        <v>0.064165</v>
      </c>
      <c r="AH26" s="8">
        <f>(AE26)/'true value and the measurement'!$G26</f>
        <v>6.51965065502184</v>
      </c>
      <c r="AI26" s="8">
        <f>(AF26)/'true value and the measurement'!$G26</f>
        <v>4.10290487943801</v>
      </c>
      <c r="AJ26" s="8">
        <f>(AG26)/'true value and the measurement'!$G26</f>
        <v>12.1824568065312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-0.001981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-0.001981</v>
      </c>
      <c r="N27" s="1">
        <v>0.0302746</v>
      </c>
      <c r="O27" s="1">
        <f>N27-0.039</f>
        <v>-0.0087254</v>
      </c>
      <c r="P27" s="1">
        <v>0.00183017</v>
      </c>
      <c r="Q27" s="1">
        <f>P27-0.039</f>
        <v>-0.03716983</v>
      </c>
      <c r="S27" s="1">
        <v>0.00136637</v>
      </c>
      <c r="T27" s="1">
        <v>1</v>
      </c>
      <c r="U27" s="1">
        <v>6</v>
      </c>
      <c r="V27" s="1">
        <v>6</v>
      </c>
      <c r="W27" s="1">
        <v>-0.001981</v>
      </c>
      <c r="X27" s="1">
        <v>0.0100193</v>
      </c>
      <c r="Y27" s="1">
        <v>3</v>
      </c>
      <c r="Z27" s="1">
        <v>6</v>
      </c>
      <c r="AA27" s="1">
        <v>6</v>
      </c>
      <c r="AB27" s="1">
        <v>-0.001981</v>
      </c>
      <c r="AC27" s="1">
        <v>-0.00234956</v>
      </c>
      <c r="AD27" s="1">
        <v>1</v>
      </c>
      <c r="AE27" s="1">
        <f>ABS(S27-'true value and the measurement'!$F27)</f>
        <v>0.03763363</v>
      </c>
      <c r="AF27" s="1">
        <f>ABS(X27-'true value and the measurement'!$F27)</f>
        <v>0.0289807</v>
      </c>
      <c r="AG27" s="1">
        <f>ABS(AC27-'true value and the measurement'!$F27)</f>
        <v>0.04134956</v>
      </c>
      <c r="AH27" s="8">
        <f>(AE27)/'true value and the measurement'!$G27</f>
        <v>16.0827478632479</v>
      </c>
      <c r="AI27" s="8">
        <f>(AF27)/'true value and the measurement'!$G27</f>
        <v>12.3849145299145</v>
      </c>
      <c r="AJ27" s="8">
        <f>(AG27)/'true value and the measurement'!$G27</f>
        <v>17.6707521367521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-0.091372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-0.091372</v>
      </c>
      <c r="S28" s="1">
        <v>-0.0898203</v>
      </c>
      <c r="T28" s="1">
        <v>1</v>
      </c>
      <c r="U28" s="1">
        <v>7</v>
      </c>
      <c r="V28" s="1">
        <v>7</v>
      </c>
      <c r="W28" s="1">
        <v>-0.091372</v>
      </c>
      <c r="X28" s="1">
        <v>-0.0893894</v>
      </c>
      <c r="Y28" s="1">
        <v>1</v>
      </c>
      <c r="Z28" s="1">
        <v>7</v>
      </c>
      <c r="AA28" s="1">
        <v>7</v>
      </c>
      <c r="AB28" s="1">
        <v>-0.091372</v>
      </c>
      <c r="AC28" s="1">
        <v>-0.0896264</v>
      </c>
      <c r="AD28" s="1">
        <v>1</v>
      </c>
      <c r="AE28" s="1">
        <f>ABS(S28-'true value and the measurement'!$F28)</f>
        <v>0.000179699999999991</v>
      </c>
      <c r="AF28" s="1">
        <f>ABS(X28-'true value and the measurement'!$F28)</f>
        <v>0.000610600000000003</v>
      </c>
      <c r="AG28" s="1">
        <f>ABS(AC28-'true value and the measurement'!$F28)</f>
        <v>0.000373600000000002</v>
      </c>
      <c r="AH28" s="8">
        <f>(AE28)/'true value and the measurement'!$G28</f>
        <v>0.0670522388059668</v>
      </c>
      <c r="AI28" s="8">
        <f>(AF28)/'true value and the measurement'!$G28</f>
        <v>0.227835820895523</v>
      </c>
      <c r="AJ28" s="8">
        <f>(AG28)/'true value and the measurement'!$G28</f>
        <v>0.139402985074628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-0.058477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-0.058477</v>
      </c>
      <c r="S29" s="1">
        <v>-0.059743</v>
      </c>
      <c r="T29" s="1">
        <v>1</v>
      </c>
      <c r="U29" s="1">
        <v>7</v>
      </c>
      <c r="V29" s="1">
        <v>7</v>
      </c>
      <c r="W29" s="1">
        <v>-0.058477</v>
      </c>
      <c r="X29" s="1">
        <v>-0.0597301</v>
      </c>
      <c r="Y29" s="1">
        <v>1</v>
      </c>
      <c r="Z29" s="1">
        <v>7</v>
      </c>
      <c r="AA29" s="1">
        <v>7</v>
      </c>
      <c r="AB29" s="1">
        <v>-0.058477</v>
      </c>
      <c r="AC29" s="1">
        <v>-0.0601461</v>
      </c>
      <c r="AD29" s="1">
        <v>1</v>
      </c>
      <c r="AE29" s="1">
        <f>ABS(S29-'true value and the measurement'!$F29)</f>
        <v>0.00174299999999999</v>
      </c>
      <c r="AF29" s="1">
        <f>ABS(X29-'true value and the measurement'!$F29)</f>
        <v>0.0017301</v>
      </c>
      <c r="AG29" s="1">
        <f>ABS(AC29-'true value and the measurement'!$F29)</f>
        <v>0.0021461</v>
      </c>
      <c r="AH29" s="8">
        <f>(AE29)/'true value and the measurement'!$G29</f>
        <v>0.706526145115523</v>
      </c>
      <c r="AI29" s="8">
        <f>(AF29)/'true value and the measurement'!$G29</f>
        <v>0.701297122010538</v>
      </c>
      <c r="AJ29" s="8">
        <f>(AG29)/'true value and the measurement'!$G29</f>
        <v>0.869922983380623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-0.03819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-0.03819</v>
      </c>
      <c r="S30" s="1">
        <v>-0.0361211</v>
      </c>
      <c r="T30" s="1">
        <v>1</v>
      </c>
      <c r="U30" s="1">
        <v>8</v>
      </c>
      <c r="V30" s="1">
        <v>8</v>
      </c>
      <c r="W30" s="1">
        <v>-0.03819</v>
      </c>
      <c r="X30" s="1">
        <v>-0.03819</v>
      </c>
      <c r="Y30" s="1">
        <v>1</v>
      </c>
      <c r="Z30" s="1">
        <v>8</v>
      </c>
      <c r="AA30" s="1">
        <v>8</v>
      </c>
      <c r="AB30" s="1">
        <v>-0.03819</v>
      </c>
      <c r="AC30" s="1">
        <v>-0.0360234</v>
      </c>
      <c r="AD30" s="1">
        <v>1</v>
      </c>
      <c r="AE30" s="1">
        <f>ABS(S30-'true value and the measurement'!$F30)</f>
        <v>0.0011211</v>
      </c>
      <c r="AF30" s="1">
        <f>ABS(X30-'true value and the measurement'!$F30)</f>
        <v>0.00319</v>
      </c>
      <c r="AG30" s="1">
        <f>ABS(AC30-'true value and the measurement'!$F30)</f>
        <v>0.00102339999999999</v>
      </c>
      <c r="AH30" s="8">
        <f>(AE30)/'true value and the measurement'!$G30</f>
        <v>0.484695201037613</v>
      </c>
      <c r="AI30" s="8">
        <f>(AF30)/'true value and the measurement'!$G30</f>
        <v>1.37916126242974</v>
      </c>
      <c r="AJ30" s="8">
        <f>(AG30)/'true value and the measurement'!$G30</f>
        <v>0.442455685257239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-0.018689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-0.018689</v>
      </c>
      <c r="S31" s="1">
        <v>-0.0178086</v>
      </c>
      <c r="T31" s="1">
        <v>1</v>
      </c>
      <c r="U31" s="1">
        <v>8</v>
      </c>
      <c r="V31" s="1">
        <v>8</v>
      </c>
      <c r="W31" s="1">
        <v>-0.018689</v>
      </c>
      <c r="X31" s="1">
        <v>-0.018689</v>
      </c>
      <c r="Y31" s="1">
        <v>1</v>
      </c>
      <c r="Z31" s="1">
        <v>8</v>
      </c>
      <c r="AA31" s="1">
        <v>8</v>
      </c>
      <c r="AB31" s="1">
        <v>-0.018689</v>
      </c>
      <c r="AC31" s="1">
        <v>-0.0183636</v>
      </c>
      <c r="AD31" s="1">
        <v>1</v>
      </c>
      <c r="AE31" s="1">
        <f>ABS(S31-'true value and the measurement'!$F31)</f>
        <v>0.000191399999999998</v>
      </c>
      <c r="AF31" s="1">
        <f>ABS(X31-'true value and the measurement'!$F31)</f>
        <v>0.000689000000000002</v>
      </c>
      <c r="AG31" s="1">
        <f>ABS(AC31-'true value and the measurement'!$F31)</f>
        <v>0.000363600000000002</v>
      </c>
      <c r="AH31" s="8">
        <f>(AE31)/'true value and the measurement'!$G31</f>
        <v>0.086999999999999</v>
      </c>
      <c r="AI31" s="8">
        <f>(AF31)/'true value and the measurement'!$G31</f>
        <v>0.313181818181819</v>
      </c>
      <c r="AJ31" s="8">
        <f>(AG31)/'true value and the measurement'!$G31</f>
        <v>0.165272727272728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-0.293353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-0.293353</v>
      </c>
      <c r="S32" s="1">
        <v>-0.293724</v>
      </c>
      <c r="T32" s="1">
        <v>1</v>
      </c>
      <c r="U32" s="1">
        <v>9</v>
      </c>
      <c r="V32" s="1">
        <v>9</v>
      </c>
      <c r="W32" s="1">
        <v>-0.293353</v>
      </c>
      <c r="X32" s="1">
        <v>-0.294864</v>
      </c>
      <c r="Y32" s="1">
        <v>1</v>
      </c>
      <c r="Z32" s="1">
        <v>9</v>
      </c>
      <c r="AA32" s="1">
        <v>9</v>
      </c>
      <c r="AB32" s="1">
        <v>-0.293353</v>
      </c>
      <c r="AC32" s="1">
        <v>-0.299713</v>
      </c>
      <c r="AD32" s="1">
        <v>1</v>
      </c>
      <c r="AE32" s="1">
        <f>ABS(S32-'true value and the measurement'!$F32)</f>
        <v>0.001276</v>
      </c>
      <c r="AF32" s="1">
        <f>ABS(X32-'true value and the measurement'!$F32)</f>
        <v>0.000135999999999969</v>
      </c>
      <c r="AG32" s="1">
        <f>ABS(AC32-'true value and the measurement'!$F32)</f>
        <v>0.00471300000000002</v>
      </c>
      <c r="AH32" s="8">
        <f>(AE32)/'true value and the measurement'!$G32</f>
        <v>0.315295280454658</v>
      </c>
      <c r="AI32" s="8">
        <f>(AF32)/'true value and the measurement'!$G32</f>
        <v>0.0336051396095798</v>
      </c>
      <c r="AJ32" s="8">
        <f>(AG32)/'true value and the measurement'!$G32</f>
        <v>1.16456634544107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-0.167075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-0.167075</v>
      </c>
      <c r="S33" s="1">
        <v>-0.165076</v>
      </c>
      <c r="T33" s="1">
        <v>1</v>
      </c>
      <c r="U33" s="1">
        <v>9</v>
      </c>
      <c r="V33" s="1">
        <v>9</v>
      </c>
      <c r="W33" s="1">
        <v>-0.167075</v>
      </c>
      <c r="X33" s="1">
        <v>-0.165931</v>
      </c>
      <c r="Y33" s="1">
        <v>1</v>
      </c>
      <c r="Z33" s="1">
        <v>9</v>
      </c>
      <c r="AA33" s="1">
        <v>9</v>
      </c>
      <c r="AB33" s="1">
        <v>-0.167075</v>
      </c>
      <c r="AC33" s="1">
        <v>-0.166162</v>
      </c>
      <c r="AD33" s="1">
        <v>1</v>
      </c>
      <c r="AE33" s="1">
        <f>ABS(S33-'true value and the measurement'!$F33)</f>
        <v>0.000924000000000008</v>
      </c>
      <c r="AF33" s="1">
        <f>ABS(X33-'true value and the measurement'!$F33)</f>
        <v>6.90000000000135e-5</v>
      </c>
      <c r="AG33" s="1">
        <f>ABS(AC33-'true value and the measurement'!$F33)</f>
        <v>0.000161999999999995</v>
      </c>
      <c r="AH33" s="8">
        <f>(AE33)/'true value and the measurement'!$G33</f>
        <v>0.289927831816758</v>
      </c>
      <c r="AI33" s="8">
        <f>(AF33)/'true value and the measurement'!$G33</f>
        <v>0.0216504549733334</v>
      </c>
      <c r="AJ33" s="8">
        <f>(AG33)/'true value and the measurement'!$G33</f>
        <v>0.0508315029808583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-0.058359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-0.058359</v>
      </c>
      <c r="S34" s="1">
        <v>-0.0603699</v>
      </c>
      <c r="T34" s="1">
        <v>1</v>
      </c>
      <c r="U34" s="1">
        <v>10</v>
      </c>
      <c r="V34" s="1">
        <v>10</v>
      </c>
      <c r="W34" s="1">
        <v>-0.058359</v>
      </c>
      <c r="X34" s="1">
        <v>-0.0605258</v>
      </c>
      <c r="Y34" s="1">
        <v>1</v>
      </c>
      <c r="Z34" s="1">
        <v>10</v>
      </c>
      <c r="AA34" s="1">
        <v>10</v>
      </c>
      <c r="AB34" s="1">
        <v>-0.058359</v>
      </c>
      <c r="AC34" s="1">
        <v>-0.060084</v>
      </c>
      <c r="AD34" s="1">
        <v>1</v>
      </c>
      <c r="AE34" s="1">
        <f>ABS(S34-'true value and the measurement'!$F34)</f>
        <v>0.000630100000000001</v>
      </c>
      <c r="AF34" s="1">
        <f>ABS(X34-'true value and the measurement'!$F34)</f>
        <v>0.000474200000000001</v>
      </c>
      <c r="AG34" s="1">
        <f>ABS(AC34-'true value and the measurement'!$F34)</f>
        <v>0.000916</v>
      </c>
      <c r="AH34" s="8">
        <f>(AE34)/'true value and the measurement'!$G34</f>
        <v>0.253357458785686</v>
      </c>
      <c r="AI34" s="8">
        <f>(AF34)/'true value and the measurement'!$G34</f>
        <v>0.190671491757138</v>
      </c>
      <c r="AJ34" s="8">
        <f>(AG34)/'true value and the measurement'!$G34</f>
        <v>0.368315239244069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-0.012462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-0.012462</v>
      </c>
      <c r="S35" s="1">
        <v>-0.0115144</v>
      </c>
      <c r="T35" s="1">
        <v>1</v>
      </c>
      <c r="U35" s="1">
        <v>10</v>
      </c>
      <c r="V35" s="1">
        <v>10</v>
      </c>
      <c r="W35" s="1">
        <v>-0.012462</v>
      </c>
      <c r="X35" s="1">
        <v>-0.0120052</v>
      </c>
      <c r="Y35" s="1">
        <v>1</v>
      </c>
      <c r="Z35" s="1">
        <v>10</v>
      </c>
      <c r="AA35" s="1">
        <v>10</v>
      </c>
      <c r="AB35" s="1">
        <v>-0.012462</v>
      </c>
      <c r="AC35" s="1">
        <v>-0.0121602</v>
      </c>
      <c r="AD35" s="1">
        <v>1</v>
      </c>
      <c r="AE35" s="1">
        <f>ABS(S35-'true value and the measurement'!$F35)</f>
        <v>0.0044856</v>
      </c>
      <c r="AF35" s="1">
        <f>ABS(X35-'true value and the measurement'!$F35)</f>
        <v>0.0039948</v>
      </c>
      <c r="AG35" s="1">
        <f>ABS(AC35-'true value and the measurement'!$F35)</f>
        <v>0.0038398</v>
      </c>
      <c r="AH35" s="8">
        <f>(AE35)/'true value and the measurement'!$G35</f>
        <v>2.05102880658436</v>
      </c>
      <c r="AI35" s="8">
        <f>(AF35)/'true value and the measurement'!$G35</f>
        <v>1.82661179698217</v>
      </c>
      <c r="AJ35" s="8">
        <f>(AG35)/'true value and the measurement'!$G35</f>
        <v>1.75573845450389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-0.111481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-0.111481</v>
      </c>
      <c r="S36" s="1">
        <v>-0.11043</v>
      </c>
      <c r="T36" s="1">
        <v>1</v>
      </c>
      <c r="U36" s="1">
        <v>11</v>
      </c>
      <c r="V36" s="1">
        <v>11</v>
      </c>
      <c r="W36" s="1">
        <v>-0.111481</v>
      </c>
      <c r="X36" s="1">
        <v>-0.11116</v>
      </c>
      <c r="Y36" s="1">
        <v>1</v>
      </c>
      <c r="Z36" s="1">
        <v>11</v>
      </c>
      <c r="AA36" s="1">
        <v>11</v>
      </c>
      <c r="AB36" s="1">
        <v>-0.111481</v>
      </c>
      <c r="AC36" s="1">
        <v>-0.110276</v>
      </c>
      <c r="AD36" s="1">
        <v>1</v>
      </c>
      <c r="AE36" s="1">
        <f>ABS(S36-'true value and the measurement'!$F36)</f>
        <v>0.00157</v>
      </c>
      <c r="AF36" s="1">
        <f>ABS(X36-'true value and the measurement'!$F36)</f>
        <v>0.000840000000000007</v>
      </c>
      <c r="AG36" s="1">
        <f>ABS(AC36-'true value and the measurement'!$F36)</f>
        <v>0.001724</v>
      </c>
      <c r="AH36" s="8">
        <f>(AE36)/'true value and the measurement'!$G36</f>
        <v>0.555359037849311</v>
      </c>
      <c r="AI36" s="8">
        <f>(AF36)/'true value and the measurement'!$G36</f>
        <v>0.297134771842946</v>
      </c>
      <c r="AJ36" s="8">
        <f>(AG36)/'true value and the measurement'!$G36</f>
        <v>0.609833746020518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0.10721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0.10721</v>
      </c>
      <c r="S37" s="1">
        <v>0.105833</v>
      </c>
      <c r="T37" s="1">
        <v>1</v>
      </c>
      <c r="U37" s="1">
        <v>11</v>
      </c>
      <c r="V37" s="1">
        <v>11</v>
      </c>
      <c r="W37" s="1">
        <v>0.10721</v>
      </c>
      <c r="X37" s="1">
        <v>0.104726</v>
      </c>
      <c r="Y37" s="1">
        <v>1</v>
      </c>
      <c r="Z37" s="1">
        <v>11</v>
      </c>
      <c r="AA37" s="1">
        <v>11</v>
      </c>
      <c r="AB37" s="1">
        <v>0.10721</v>
      </c>
      <c r="AC37" s="1">
        <v>0.103271</v>
      </c>
      <c r="AD37" s="1">
        <v>1</v>
      </c>
      <c r="AE37" s="1">
        <f>ABS(S37-'true value and the measurement'!$F37)</f>
        <v>5.49999999999995e-5</v>
      </c>
      <c r="AF37" s="1">
        <f>ABS(X37-'true value and the measurement'!$F37)</f>
        <v>0.001162</v>
      </c>
      <c r="AG37" s="1">
        <f>ABS(AC37-'true value and the measurement'!$F37)</f>
        <v>0.00261699999999999</v>
      </c>
      <c r="AH37" s="8">
        <f>(AE37)/'true value and the measurement'!$G37</f>
        <v>0.0197415649676954</v>
      </c>
      <c r="AI37" s="8">
        <f>(AF37)/'true value and the measurement'!$G37</f>
        <v>0.417085427135677</v>
      </c>
      <c r="AJ37" s="8">
        <f>(AG37)/'true value and the measurement'!$G37</f>
        <v>0.939339554917442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-0.132085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-0.132085</v>
      </c>
      <c r="S38" s="1">
        <v>-0.131945</v>
      </c>
      <c r="T38" s="1">
        <v>1</v>
      </c>
      <c r="U38" s="1">
        <v>12</v>
      </c>
      <c r="V38" s="1">
        <v>12</v>
      </c>
      <c r="W38" s="1">
        <v>-0.132085</v>
      </c>
      <c r="X38" s="1">
        <v>-0.132426</v>
      </c>
      <c r="Y38" s="1">
        <v>1</v>
      </c>
      <c r="Z38" s="1">
        <v>12</v>
      </c>
      <c r="AA38" s="1">
        <v>12</v>
      </c>
      <c r="AB38" s="1">
        <v>-0.132085</v>
      </c>
      <c r="AC38" s="1">
        <v>-0.132117</v>
      </c>
      <c r="AD38" s="1">
        <v>1</v>
      </c>
      <c r="AE38" s="1">
        <f>ABS(S38-'true value and the measurement'!$F38)</f>
        <v>0.003055</v>
      </c>
      <c r="AF38" s="1">
        <f>ABS(X38-'true value and the measurement'!$F38)</f>
        <v>0.00257400000000002</v>
      </c>
      <c r="AG38" s="1">
        <f>ABS(AC38-'true value and the measurement'!$F38)</f>
        <v>0.002883</v>
      </c>
      <c r="AH38" s="8">
        <f>(AE38)/'true value and the measurement'!$G38</f>
        <v>1.0251677852349</v>
      </c>
      <c r="AI38" s="8">
        <f>(AF38)/'true value and the measurement'!$G38</f>
        <v>0.863758389261752</v>
      </c>
      <c r="AJ38" s="8">
        <f>(AG38)/'true value and the measurement'!$G38</f>
        <v>0.967449664429529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-0.056278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-0.056278</v>
      </c>
      <c r="S39" s="1">
        <v>-0.0578286</v>
      </c>
      <c r="T39" s="1">
        <v>1</v>
      </c>
      <c r="U39" s="1">
        <v>12</v>
      </c>
      <c r="V39" s="1">
        <v>12</v>
      </c>
      <c r="W39" s="1">
        <v>-0.056278</v>
      </c>
      <c r="X39" s="1">
        <v>-0.0582657</v>
      </c>
      <c r="Y39" s="1">
        <v>1</v>
      </c>
      <c r="Z39" s="1">
        <v>12</v>
      </c>
      <c r="AA39" s="1">
        <v>12</v>
      </c>
      <c r="AB39" s="1">
        <v>-0.056278</v>
      </c>
      <c r="AC39" s="1">
        <v>-0.0585067</v>
      </c>
      <c r="AD39" s="1">
        <v>1</v>
      </c>
      <c r="AE39" s="1">
        <f>ABS(S39-'true value and the measurement'!$F39)</f>
        <v>0.000171400000000002</v>
      </c>
      <c r="AF39" s="1">
        <f>ABS(X39-'true value and the measurement'!$F39)</f>
        <v>0.000265699999999994</v>
      </c>
      <c r="AG39" s="1">
        <f>ABS(AC39-'true value and the measurement'!$F39)</f>
        <v>0.000506699999999999</v>
      </c>
      <c r="AH39" s="8">
        <f>(AE39)/'true value and the measurement'!$G39</f>
        <v>0.0694770976895023</v>
      </c>
      <c r="AI39" s="8">
        <f>(AF39)/'true value and the measurement'!$G39</f>
        <v>0.107701661937573</v>
      </c>
      <c r="AJ39" s="8">
        <f>(AG39)/'true value and the measurement'!$G39</f>
        <v>0.205391163356303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-0.145029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-0.145029</v>
      </c>
      <c r="S40" s="1">
        <v>-0.146122</v>
      </c>
      <c r="T40" s="1">
        <v>1</v>
      </c>
      <c r="U40" s="1">
        <v>13</v>
      </c>
      <c r="V40" s="1">
        <v>13</v>
      </c>
      <c r="W40" s="1">
        <v>-0.145029</v>
      </c>
      <c r="X40" s="1">
        <v>-0.146427</v>
      </c>
      <c r="Y40" s="1">
        <v>1</v>
      </c>
      <c r="Z40" s="1">
        <v>13</v>
      </c>
      <c r="AA40" s="1">
        <v>13</v>
      </c>
      <c r="AB40" s="1">
        <v>-0.145029</v>
      </c>
      <c r="AC40" s="1">
        <v>-0.14676</v>
      </c>
      <c r="AD40" s="1">
        <v>1</v>
      </c>
      <c r="AE40" s="1">
        <f>ABS(S40-'true value and the measurement'!$F40)</f>
        <v>0.00287799999999999</v>
      </c>
      <c r="AF40" s="1">
        <f>ABS(X40-'true value and the measurement'!$F40)</f>
        <v>0.00257299999999999</v>
      </c>
      <c r="AG40" s="1">
        <f>ABS(AC40-'true value and the measurement'!$F40)</f>
        <v>0.00223999999999999</v>
      </c>
      <c r="AH40" s="8">
        <f>(AE40)/'true value and the measurement'!$G40</f>
        <v>0.93654409371949</v>
      </c>
      <c r="AI40" s="8">
        <f>(AF40)/'true value and the measurement'!$G40</f>
        <v>0.837292547998696</v>
      </c>
      <c r="AJ40" s="8">
        <f>(AG40)/'true value and the measurement'!$G40</f>
        <v>0.728929384965829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-0.046638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-0.046638</v>
      </c>
      <c r="S41" s="1">
        <v>-0.0478938</v>
      </c>
      <c r="T41" s="1">
        <v>1</v>
      </c>
      <c r="U41" s="1">
        <v>13</v>
      </c>
      <c r="V41" s="1">
        <v>13</v>
      </c>
      <c r="W41" s="1">
        <v>-0.046638</v>
      </c>
      <c r="X41" s="1">
        <v>-0.0481108</v>
      </c>
      <c r="Y41" s="1">
        <v>1</v>
      </c>
      <c r="Z41" s="1">
        <v>13</v>
      </c>
      <c r="AA41" s="1">
        <v>13</v>
      </c>
      <c r="AB41" s="1">
        <v>-0.046638</v>
      </c>
      <c r="AC41" s="1">
        <v>-0.0483038</v>
      </c>
      <c r="AD41" s="1">
        <v>1</v>
      </c>
      <c r="AE41" s="1">
        <f>ABS(S41-'true value and the measurement'!$F41)</f>
        <v>0.0021062</v>
      </c>
      <c r="AF41" s="1">
        <f>ABS(X41-'true value and the measurement'!$F41)</f>
        <v>0.0018892</v>
      </c>
      <c r="AG41" s="1">
        <f>ABS(AC41-'true value and the measurement'!$F41)</f>
        <v>0.0016962</v>
      </c>
      <c r="AH41" s="8">
        <f>(AE41)/'true value and the measurement'!$G41</f>
        <v>0.872855366763366</v>
      </c>
      <c r="AI41" s="8">
        <f>(AF41)/'true value and the measurement'!$G41</f>
        <v>0.782925818483216</v>
      </c>
      <c r="AJ41" s="8">
        <f>(AG41)/'true value and the measurement'!$G41</f>
        <v>0.702942395358476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1.571262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1.57126</v>
      </c>
      <c r="S42" s="1">
        <v>1.57679</v>
      </c>
      <c r="T42" s="1">
        <v>1</v>
      </c>
      <c r="U42" s="1">
        <v>14</v>
      </c>
      <c r="V42" s="1">
        <v>3</v>
      </c>
      <c r="W42" s="1">
        <v>1.57126</v>
      </c>
      <c r="X42" s="1">
        <v>1.57081</v>
      </c>
      <c r="Y42" s="1">
        <v>1</v>
      </c>
      <c r="Z42" s="1">
        <v>14</v>
      </c>
      <c r="AA42" s="1">
        <v>3</v>
      </c>
      <c r="AB42" s="1">
        <v>1.57126</v>
      </c>
      <c r="AC42" s="1">
        <v>1.56795</v>
      </c>
      <c r="AD42" s="1">
        <v>1</v>
      </c>
      <c r="AE42" s="1">
        <f>ABS(S42-'true value and the measurement'!$F42)</f>
        <v>0.00724799999999992</v>
      </c>
      <c r="AF42" s="1">
        <f>ABS(X42-'true value and the measurement'!$F42)</f>
        <v>0.00126800000000005</v>
      </c>
      <c r="AG42" s="1">
        <f>ABS(AC42-'true value and the measurement'!$F42)</f>
        <v>0.00159200000000004</v>
      </c>
      <c r="AH42" s="8">
        <f>(AE42)/'true value and the measurement'!$G42</f>
        <v>0.577806122448973</v>
      </c>
      <c r="AI42" s="8">
        <f>(AF42)/'true value and the measurement'!$G42</f>
        <v>0.101084183673473</v>
      </c>
      <c r="AJ42" s="8">
        <f>(AG42)/'true value and the measurement'!$G42</f>
        <v>0.126913265306125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-0.1997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-0.1997</v>
      </c>
      <c r="S43" s="1">
        <v>-0.195245</v>
      </c>
      <c r="T43" s="1">
        <v>1</v>
      </c>
      <c r="U43" s="1">
        <v>14</v>
      </c>
      <c r="V43" s="1">
        <v>3</v>
      </c>
      <c r="W43" s="1">
        <v>-0.1997</v>
      </c>
      <c r="X43" s="1">
        <v>-0.198418</v>
      </c>
      <c r="Y43" s="1">
        <v>1</v>
      </c>
      <c r="Z43" s="1">
        <v>14</v>
      </c>
      <c r="AA43" s="1">
        <v>3</v>
      </c>
      <c r="AB43" s="1">
        <v>-0.1997</v>
      </c>
      <c r="AC43" s="1">
        <v>-0.199168</v>
      </c>
      <c r="AD43" s="1">
        <v>1</v>
      </c>
      <c r="AE43" s="1">
        <f>ABS(S43-'true value and the measurement'!$F43)</f>
        <v>0.008965</v>
      </c>
      <c r="AF43" s="1">
        <f>ABS(X43-'true value and the measurement'!$F43)</f>
        <v>0.00579199999999999</v>
      </c>
      <c r="AG43" s="1">
        <f>ABS(AC43-'true value and the measurement'!$F43)</f>
        <v>0.00504199999999999</v>
      </c>
      <c r="AH43" s="8">
        <f>(AE43)/'true value and the measurement'!$G43</f>
        <v>2.60534728276664</v>
      </c>
      <c r="AI43" s="8">
        <f>(AF43)/'true value and the measurement'!$G43</f>
        <v>1.68323161871549</v>
      </c>
      <c r="AJ43" s="8">
        <f>(AG43)/'true value and the measurement'!$G43</f>
        <v>1.46527172333624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0.735937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0.735937</v>
      </c>
      <c r="S44" s="1">
        <v>0.734595</v>
      </c>
      <c r="T44" s="1">
        <v>1</v>
      </c>
      <c r="U44" s="1">
        <v>3</v>
      </c>
      <c r="V44" s="1">
        <v>2</v>
      </c>
      <c r="W44" s="1">
        <v>0.735937</v>
      </c>
      <c r="X44" s="1">
        <v>0.732469</v>
      </c>
      <c r="Y44" s="1">
        <v>1</v>
      </c>
      <c r="Z44" s="1">
        <v>3</v>
      </c>
      <c r="AA44" s="1">
        <v>2</v>
      </c>
      <c r="AB44" s="1">
        <v>0.735937</v>
      </c>
      <c r="AC44" s="1">
        <v>0.725981</v>
      </c>
      <c r="AD44" s="1">
        <v>1</v>
      </c>
      <c r="AE44" s="1">
        <f>ABS(S44-'true value and the measurement'!$F44)</f>
        <v>0.00160400000000005</v>
      </c>
      <c r="AF44" s="1">
        <f>ABS(X44-'true value and the measurement'!$F44)</f>
        <v>0.000521999999999911</v>
      </c>
      <c r="AG44" s="1">
        <f>ABS(AC44-'true value and the measurement'!$F44)</f>
        <v>0.00700999999999996</v>
      </c>
      <c r="AH44" s="8">
        <f>(AE44)/'true value and the measurement'!$G44</f>
        <v>0.230228218745522</v>
      </c>
      <c r="AI44" s="8">
        <f>(AF44)/'true value and the measurement'!$G44</f>
        <v>0.0749246447538268</v>
      </c>
      <c r="AJ44" s="8">
        <f>(AG44)/'true value and the measurement'!$G44</f>
        <v>1.00617195349504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0.033185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0.033185</v>
      </c>
      <c r="S45" s="1">
        <v>0.0379942</v>
      </c>
      <c r="T45" s="1">
        <v>1</v>
      </c>
      <c r="U45" s="1">
        <v>3</v>
      </c>
      <c r="V45" s="1">
        <v>2</v>
      </c>
      <c r="W45" s="1">
        <v>0.033185</v>
      </c>
      <c r="X45" s="1">
        <v>0.03645</v>
      </c>
      <c r="Y45" s="1">
        <v>1</v>
      </c>
      <c r="Z45" s="1">
        <v>3</v>
      </c>
      <c r="AA45" s="1">
        <v>2</v>
      </c>
      <c r="AB45" s="1">
        <v>0.033185</v>
      </c>
      <c r="AC45" s="1">
        <v>0.0366526</v>
      </c>
      <c r="AD45" s="1">
        <v>1</v>
      </c>
      <c r="AE45" s="1">
        <f>ABS(S45-'true value and the measurement'!$F45)</f>
        <v>0.0024522</v>
      </c>
      <c r="AF45" s="1">
        <f>ABS(X45-'true value and the measurement'!$F45)</f>
        <v>0.000908000000000006</v>
      </c>
      <c r="AG45" s="1">
        <f>ABS(AC45-'true value and the measurement'!$F45)</f>
        <v>0.0011106</v>
      </c>
      <c r="AH45" s="8">
        <f>(AE45)/'true value and the measurement'!$G45</f>
        <v>1.05835131635736</v>
      </c>
      <c r="AI45" s="8">
        <f>(AF45)/'true value and the measurement'!$G45</f>
        <v>0.391886059559778</v>
      </c>
      <c r="AJ45" s="8">
        <f>(AG45)/'true value and the measurement'!$G45</f>
        <v>0.479326715580493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0.564331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0.564331</v>
      </c>
      <c r="S46" s="1">
        <v>0.568939</v>
      </c>
      <c r="T46" s="1">
        <v>1</v>
      </c>
      <c r="U46" s="1">
        <v>3</v>
      </c>
      <c r="V46" s="1">
        <v>6</v>
      </c>
      <c r="W46" s="1">
        <v>0.564331</v>
      </c>
      <c r="X46" s="1">
        <v>0.566202</v>
      </c>
      <c r="Y46" s="1">
        <v>1</v>
      </c>
      <c r="Z46" s="1">
        <v>3</v>
      </c>
      <c r="AA46" s="1">
        <v>6</v>
      </c>
      <c r="AB46" s="1">
        <v>0.564331</v>
      </c>
      <c r="AC46" s="1">
        <v>0.558561</v>
      </c>
      <c r="AD46" s="1">
        <v>1</v>
      </c>
      <c r="AE46" s="1">
        <f>ABS(S46-'true value and the measurement'!$F46)</f>
        <v>0.00697199999999998</v>
      </c>
      <c r="AF46" s="1">
        <f>ABS(X46-'true value and the measurement'!$F46)</f>
        <v>0.00423499999999999</v>
      </c>
      <c r="AG46" s="1">
        <f>ABS(AC46-'true value and the measurement'!$F46)</f>
        <v>0.00340600000000002</v>
      </c>
      <c r="AH46" s="8">
        <f>(AE46)/'true value and the measurement'!$G46</f>
        <v>1.1967044284243</v>
      </c>
      <c r="AI46" s="8">
        <f>(AF46)/'true value and the measurement'!$G46</f>
        <v>0.726913834534842</v>
      </c>
      <c r="AJ46" s="8">
        <f>(AG46)/'true value and the measurement'!$G46</f>
        <v>0.584620665980093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-0.013136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-0.013136</v>
      </c>
      <c r="S47" s="1">
        <v>-0.00719696</v>
      </c>
      <c r="T47" s="1">
        <v>1</v>
      </c>
      <c r="U47" s="1">
        <v>3</v>
      </c>
      <c r="V47" s="1">
        <v>6</v>
      </c>
      <c r="W47" s="1">
        <v>-0.013136</v>
      </c>
      <c r="X47" s="1">
        <v>-0.00915048</v>
      </c>
      <c r="Y47" s="1">
        <v>1</v>
      </c>
      <c r="Z47" s="1">
        <v>3</v>
      </c>
      <c r="AA47" s="1">
        <v>6</v>
      </c>
      <c r="AB47" s="1">
        <v>-0.013136</v>
      </c>
      <c r="AC47" s="1">
        <v>-0.0104878</v>
      </c>
      <c r="AD47" s="1">
        <v>1</v>
      </c>
      <c r="AE47" s="1">
        <f>ABS(S47-'true value and the measurement'!$F47)</f>
        <v>0.00712804</v>
      </c>
      <c r="AF47" s="1">
        <f>ABS(X47-'true value and the measurement'!$F47)</f>
        <v>0.00517452</v>
      </c>
      <c r="AG47" s="1">
        <f>ABS(AC47-'true value and the measurement'!$F47)</f>
        <v>0.0038372</v>
      </c>
      <c r="AH47" s="8">
        <f>(AE47)/'true value and the measurement'!$G47</f>
        <v>3.27575367647059</v>
      </c>
      <c r="AI47" s="8">
        <f>(AF47)/'true value and the measurement'!$G47</f>
        <v>2.37799632352941</v>
      </c>
      <c r="AJ47" s="8">
        <f>(AG47)/'true value and the measurement'!$G47</f>
        <v>1.76341911764706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0.757296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0.757296</v>
      </c>
      <c r="S48" s="1">
        <v>0.759552</v>
      </c>
      <c r="T48" s="1">
        <v>1</v>
      </c>
      <c r="U48" s="1">
        <v>14</v>
      </c>
      <c r="V48" s="1">
        <v>4</v>
      </c>
      <c r="W48" s="1">
        <v>0.757296</v>
      </c>
      <c r="X48" s="1">
        <v>0.757074</v>
      </c>
      <c r="Y48" s="1">
        <v>1</v>
      </c>
      <c r="Z48" s="1">
        <v>14</v>
      </c>
      <c r="AA48" s="1">
        <v>4</v>
      </c>
      <c r="AB48" s="1">
        <v>0.757296</v>
      </c>
      <c r="AC48" s="1">
        <v>0.765121</v>
      </c>
      <c r="AD48" s="1">
        <v>1</v>
      </c>
      <c r="AE48" s="1">
        <f>ABS(S48-'true value and the measurement'!$F48)</f>
        <v>0.00461999999999996</v>
      </c>
      <c r="AF48" s="1">
        <f>ABS(X48-'true value and the measurement'!$F48)</f>
        <v>0.00214199999999998</v>
      </c>
      <c r="AG48" s="1">
        <f>ABS(AC48-'true value and the measurement'!$F48)</f>
        <v>0.010189</v>
      </c>
      <c r="AH48" s="8">
        <f>(AE48)/'true value and the measurement'!$G48</f>
        <v>0.649514972585401</v>
      </c>
      <c r="AI48" s="8">
        <f>(AF48)/'true value and the measurement'!$G48</f>
        <v>0.301138760016867</v>
      </c>
      <c r="AJ48" s="8">
        <f>(AG48)/'true value and the measurement'!$G48</f>
        <v>1.43244763109799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0.041006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0.041006</v>
      </c>
      <c r="S49" s="1">
        <v>0.0425834</v>
      </c>
      <c r="T49" s="1">
        <v>1</v>
      </c>
      <c r="U49" s="1">
        <v>14</v>
      </c>
      <c r="V49" s="1">
        <v>4</v>
      </c>
      <c r="W49" s="1">
        <v>0.041006</v>
      </c>
      <c r="X49" s="1">
        <v>0.0409902</v>
      </c>
      <c r="Y49" s="1">
        <v>1</v>
      </c>
      <c r="Z49" s="1">
        <v>14</v>
      </c>
      <c r="AA49" s="1">
        <v>4</v>
      </c>
      <c r="AB49" s="1">
        <v>0.041006</v>
      </c>
      <c r="AC49" s="1">
        <v>0.0380195</v>
      </c>
      <c r="AD49" s="1">
        <v>1</v>
      </c>
      <c r="AE49" s="1">
        <f>ABS(S49-'true value and the measurement'!$F49)</f>
        <v>0.0047804</v>
      </c>
      <c r="AF49" s="1">
        <f>ABS(X49-'true value and the measurement'!$F49)</f>
        <v>0.00318719999999999</v>
      </c>
      <c r="AG49" s="1">
        <f>ABS(AC49-'true value and the measurement'!$F49)</f>
        <v>0.000216499999999994</v>
      </c>
      <c r="AH49" s="8">
        <f>(AE49)/'true value and the measurement'!$G49</f>
        <v>2.04991423670669</v>
      </c>
      <c r="AI49" s="8">
        <f>(AF49)/'true value and the measurement'!$G49</f>
        <v>1.36672384219554</v>
      </c>
      <c r="AJ49" s="8">
        <f>(AG49)/'true value and the measurement'!$G49</f>
        <v>0.092838765008574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0.419072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0.419072</v>
      </c>
      <c r="S50" s="1">
        <v>0.418318</v>
      </c>
      <c r="T50" s="1">
        <v>1</v>
      </c>
      <c r="U50" s="1">
        <v>3</v>
      </c>
      <c r="V50" s="1">
        <v>4</v>
      </c>
      <c r="W50" s="1">
        <v>0.419072</v>
      </c>
      <c r="X50" s="1">
        <v>0.417208</v>
      </c>
      <c r="Y50" s="1">
        <v>1</v>
      </c>
      <c r="Z50" s="1">
        <v>3</v>
      </c>
      <c r="AA50" s="1">
        <v>4</v>
      </c>
      <c r="AB50" s="1">
        <v>0.419072</v>
      </c>
      <c r="AC50" s="1">
        <v>0.427317</v>
      </c>
      <c r="AD50" s="1">
        <v>1</v>
      </c>
      <c r="AE50" s="1">
        <f>ABS(S50-'true value and the measurement'!$F50)</f>
        <v>0.00375000000000003</v>
      </c>
      <c r="AF50" s="1">
        <f>ABS(X50-'true value and the measurement'!$F50)</f>
        <v>0.00264000000000003</v>
      </c>
      <c r="AG50" s="1">
        <f>ABS(AC50-'true value and the measurement'!$F50)</f>
        <v>0.012749</v>
      </c>
      <c r="AH50" s="8">
        <f>(AE50)/'true value and the measurement'!$G50</f>
        <v>0.774153592072674</v>
      </c>
      <c r="AI50" s="8">
        <f>(AF50)/'true value and the measurement'!$G50</f>
        <v>0.545004128819164</v>
      </c>
      <c r="AJ50" s="8">
        <f>(AG50)/'true value and the measurement'!$G50</f>
        <v>2.63191577208918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0.009867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0.009867</v>
      </c>
      <c r="S51" s="1">
        <v>0.0136381</v>
      </c>
      <c r="T51" s="1">
        <v>1</v>
      </c>
      <c r="U51" s="1">
        <v>3</v>
      </c>
      <c r="V51" s="1">
        <v>4</v>
      </c>
      <c r="W51" s="1">
        <v>0.009867</v>
      </c>
      <c r="X51" s="1">
        <v>0.0135469</v>
      </c>
      <c r="Y51" s="1">
        <v>1</v>
      </c>
      <c r="Z51" s="1">
        <v>3</v>
      </c>
      <c r="AA51" s="1">
        <v>4</v>
      </c>
      <c r="AB51" s="1">
        <v>0.009867</v>
      </c>
      <c r="AC51" s="1">
        <v>0.00780184</v>
      </c>
      <c r="AD51" s="1">
        <v>1</v>
      </c>
      <c r="AE51" s="1">
        <f>ABS(S51-'true value and the measurement'!$F51)</f>
        <v>0.0024171</v>
      </c>
      <c r="AF51" s="1">
        <f>ABS(X51-'true value and the measurement'!$F51)</f>
        <v>0.0023259</v>
      </c>
      <c r="AG51" s="1">
        <f>ABS(AC51-'true value and the measurement'!$F51)</f>
        <v>0.00341916</v>
      </c>
      <c r="AH51" s="8">
        <f>(AE51)/'true value and the measurement'!$G51</f>
        <v>1.12162412993039</v>
      </c>
      <c r="AI51" s="8">
        <f>(AF51)/'true value and the measurement'!$G51</f>
        <v>1.07930394431555</v>
      </c>
      <c r="AJ51" s="8">
        <f>(AG51)/'true value and the measurement'!$G51</f>
        <v>1.58661716937355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-0.23057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-0.23057</v>
      </c>
      <c r="S52" s="1">
        <v>-0.226663</v>
      </c>
      <c r="T52" s="1">
        <v>1</v>
      </c>
      <c r="U52" s="1">
        <v>2</v>
      </c>
      <c r="V52" s="1">
        <v>6</v>
      </c>
      <c r="W52" s="1">
        <v>-0.23057</v>
      </c>
      <c r="X52" s="1">
        <v>-0.227246</v>
      </c>
      <c r="Y52" s="1">
        <v>1</v>
      </c>
      <c r="Z52" s="1">
        <v>2</v>
      </c>
      <c r="AA52" s="1">
        <v>6</v>
      </c>
      <c r="AB52" s="1">
        <v>-0.23057</v>
      </c>
      <c r="AC52" s="1">
        <v>-0.228012</v>
      </c>
      <c r="AD52" s="1">
        <v>1</v>
      </c>
      <c r="AE52" s="1">
        <f>ABS(S52-'true value and the measurement'!$F52)</f>
        <v>0.00561699999999998</v>
      </c>
      <c r="AF52" s="1">
        <f>ABS(X52-'true value and the measurement'!$F52)</f>
        <v>0.00503399999999998</v>
      </c>
      <c r="AG52" s="1">
        <f>ABS(AC52-'true value and the measurement'!$F52)</f>
        <v>0.00426799999999999</v>
      </c>
      <c r="AH52" s="8">
        <f>(AE52)/'true value and the measurement'!$G52</f>
        <v>1.54780931386056</v>
      </c>
      <c r="AI52" s="8">
        <f>(AF52)/'true value and the measurement'!$G52</f>
        <v>1.38715899696886</v>
      </c>
      <c r="AJ52" s="8">
        <f>(AG52)/'true value and the measurement'!$G52</f>
        <v>1.17608156516947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0.036961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0.036961</v>
      </c>
      <c r="S53" s="1">
        <v>0.0397124</v>
      </c>
      <c r="T53" s="1">
        <v>1</v>
      </c>
      <c r="U53" s="1">
        <v>2</v>
      </c>
      <c r="V53" s="1">
        <v>6</v>
      </c>
      <c r="W53" s="1">
        <v>0.036961</v>
      </c>
      <c r="X53" s="1">
        <v>0.0387582</v>
      </c>
      <c r="Y53" s="1">
        <v>1</v>
      </c>
      <c r="Z53" s="1">
        <v>2</v>
      </c>
      <c r="AA53" s="1">
        <v>6</v>
      </c>
      <c r="AB53" s="1">
        <v>0.036961</v>
      </c>
      <c r="AC53" s="1">
        <v>0.0374321</v>
      </c>
      <c r="AD53" s="1">
        <v>1</v>
      </c>
      <c r="AE53" s="1">
        <f>ABS(S53-'true value and the measurement'!$F53)</f>
        <v>0.0030414</v>
      </c>
      <c r="AF53" s="1">
        <f>ABS(X53-'true value and the measurement'!$F53)</f>
        <v>0.0020872</v>
      </c>
      <c r="AG53" s="1">
        <f>ABS(AC53-'true value and the measurement'!$F53)</f>
        <v>0.000761100000000001</v>
      </c>
      <c r="AH53" s="8">
        <f>(AE53)/'true value and the measurement'!$G53</f>
        <v>1.30869191049914</v>
      </c>
      <c r="AI53" s="8">
        <f>(AF53)/'true value and the measurement'!$G53</f>
        <v>0.898106712564543</v>
      </c>
      <c r="AJ53" s="8">
        <f>(AG53)/'true value and the measurement'!$G53</f>
        <v>0.327495697074011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-0.658598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-0.658598</v>
      </c>
      <c r="N54" s="1">
        <v>-0.618113</v>
      </c>
      <c r="O54" s="1">
        <f>N54-(-0.617584)</f>
        <v>-0.000529000000000002</v>
      </c>
      <c r="P54" s="1">
        <v>-0.636741</v>
      </c>
      <c r="Q54" s="1">
        <f>P54+0.617584</f>
        <v>-0.019157</v>
      </c>
      <c r="S54" s="1">
        <v>-0.63169</v>
      </c>
      <c r="T54" s="1">
        <v>3</v>
      </c>
      <c r="U54" s="1">
        <v>6</v>
      </c>
      <c r="V54" s="1">
        <v>4</v>
      </c>
      <c r="W54" s="1">
        <v>-0.658598</v>
      </c>
      <c r="X54" s="1">
        <v>-0.624935</v>
      </c>
      <c r="Y54" s="1">
        <v>3</v>
      </c>
      <c r="Z54" s="1">
        <v>6</v>
      </c>
      <c r="AA54" s="1">
        <v>4</v>
      </c>
      <c r="AB54" s="1">
        <v>-0.658598</v>
      </c>
      <c r="AC54" s="1">
        <v>-0.554722</v>
      </c>
      <c r="AD54" s="1">
        <v>3</v>
      </c>
      <c r="AE54" s="1">
        <f>ABS(S54-'true value and the measurement'!$F54)</f>
        <v>0.014106</v>
      </c>
      <c r="AF54" s="1">
        <f>ABS(X54-'true value and the measurement'!$F54)</f>
        <v>0.007351</v>
      </c>
      <c r="AG54" s="1">
        <f>ABS(AC54-'true value and the measurement'!$F54)</f>
        <v>0.062862</v>
      </c>
      <c r="AH54" s="8">
        <f>(AE54)/'true value and the measurement'!$G54</f>
        <v>2.27626270776181</v>
      </c>
      <c r="AI54" s="8">
        <f>(AF54)/'true value and the measurement'!$G54</f>
        <v>1.18621913829272</v>
      </c>
      <c r="AJ54" s="8">
        <f>(AG54)/'true value and the measurement'!$G54</f>
        <v>10.1439406164273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0.095311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0.095311</v>
      </c>
      <c r="N55" s="1">
        <v>0.129819</v>
      </c>
      <c r="O55" s="1">
        <f>N55-0.136292</f>
        <v>-0.00647300000000001</v>
      </c>
      <c r="P55" s="1">
        <v>0.117417</v>
      </c>
      <c r="Q55" s="1">
        <f>P55-0.1362</f>
        <v>-0.018783</v>
      </c>
      <c r="S55" s="1">
        <v>0.117731</v>
      </c>
      <c r="T55" s="1">
        <v>3</v>
      </c>
      <c r="U55" s="1">
        <v>6</v>
      </c>
      <c r="V55" s="1">
        <v>4</v>
      </c>
      <c r="W55" s="1">
        <v>0.095311</v>
      </c>
      <c r="X55" s="1">
        <v>0.123943</v>
      </c>
      <c r="Y55" s="1">
        <v>3</v>
      </c>
      <c r="Z55" s="1">
        <v>6</v>
      </c>
      <c r="AA55" s="1">
        <v>4</v>
      </c>
      <c r="AB55" s="1">
        <v>0.095311</v>
      </c>
      <c r="AC55" s="1">
        <v>0.100971</v>
      </c>
      <c r="AD55" s="1">
        <v>1</v>
      </c>
      <c r="AE55" s="1">
        <f>ABS(S55-'true value and the measurement'!$F55)</f>
        <v>0.018561</v>
      </c>
      <c r="AF55" s="1">
        <f>ABS(X55-'true value and the measurement'!$F55)</f>
        <v>0.012349</v>
      </c>
      <c r="AG55" s="1">
        <f>ABS(AC55-'true value and the measurement'!$F55)</f>
        <v>0.035321</v>
      </c>
      <c r="AH55" s="8">
        <f>(AE55)/'true value and the measurement'!$G55</f>
        <v>6.20976915356306</v>
      </c>
      <c r="AI55" s="8">
        <f>(AF55)/'true value and the measurement'!$G55</f>
        <v>4.13148210103714</v>
      </c>
      <c r="AJ55" s="8">
        <f>(AG55)/'true value and the measurement'!$G55</f>
        <v>11.8169956507193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0.430788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0.430788</v>
      </c>
      <c r="S56" s="1">
        <v>0.430407</v>
      </c>
      <c r="T56" s="1">
        <v>1</v>
      </c>
      <c r="U56" s="1">
        <v>4</v>
      </c>
      <c r="V56" s="1">
        <v>11</v>
      </c>
      <c r="W56" s="1">
        <v>0.430788</v>
      </c>
      <c r="X56" s="1">
        <v>0.432139</v>
      </c>
      <c r="Y56" s="1">
        <v>1</v>
      </c>
      <c r="Z56" s="1">
        <v>4</v>
      </c>
      <c r="AA56" s="1">
        <v>11</v>
      </c>
      <c r="AB56" s="1">
        <v>0.430788</v>
      </c>
      <c r="AC56" s="1">
        <v>0.427227</v>
      </c>
      <c r="AD56" s="1">
        <v>1</v>
      </c>
      <c r="AE56" s="1">
        <f>ABS(S56-'true value and the measurement'!$F56)</f>
        <v>0.00370300000000001</v>
      </c>
      <c r="AF56" s="1">
        <f>ABS(X56-'true value and the measurement'!$F56)</f>
        <v>0.001971</v>
      </c>
      <c r="AG56" s="1">
        <f>ABS(AC56-'true value and the measurement'!$F56)</f>
        <v>0.00688299999999997</v>
      </c>
      <c r="AH56" s="8">
        <f>(AE56)/'true value and the measurement'!$G56</f>
        <v>0.744471250502616</v>
      </c>
      <c r="AI56" s="8">
        <f>(AF56)/'true value and the measurement'!$G56</f>
        <v>0.396260554885404</v>
      </c>
      <c r="AJ56" s="8">
        <f>(AG56)/'true value and the measurement'!$G56</f>
        <v>1.38379573783675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0.115154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0.115154</v>
      </c>
      <c r="S57" s="1">
        <v>0.11018</v>
      </c>
      <c r="T57" s="1">
        <v>1</v>
      </c>
      <c r="U57" s="1">
        <v>4</v>
      </c>
      <c r="V57" s="1">
        <v>11</v>
      </c>
      <c r="W57" s="1">
        <v>0.115154</v>
      </c>
      <c r="X57" s="1">
        <v>0.112191</v>
      </c>
      <c r="Y57" s="1">
        <v>1</v>
      </c>
      <c r="Z57" s="1">
        <v>4</v>
      </c>
      <c r="AA57" s="1">
        <v>11</v>
      </c>
      <c r="AB57" s="1">
        <v>0.115154</v>
      </c>
      <c r="AC57" s="1">
        <v>0.113881</v>
      </c>
      <c r="AD57" s="1">
        <v>1</v>
      </c>
      <c r="AE57" s="1">
        <f>ABS(S57-'true value and the measurement'!$F57)</f>
        <v>0.004024</v>
      </c>
      <c r="AF57" s="1">
        <f>ABS(X57-'true value and the measurement'!$F57)</f>
        <v>0.002013</v>
      </c>
      <c r="AG57" s="1">
        <f>ABS(AC57-'true value and the measurement'!$F57)</f>
        <v>0.000323000000000004</v>
      </c>
      <c r="AH57" s="8">
        <f>(AE57)/'true value and the measurement'!$G57</f>
        <v>1.4164026751144</v>
      </c>
      <c r="AI57" s="8">
        <f>(AF57)/'true value and the measurement'!$G57</f>
        <v>0.708553326293559</v>
      </c>
      <c r="AJ57" s="8">
        <f>(AG57)/'true value and the measurement'!$G57</f>
        <v>0.113692361844422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0.286754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0.286754</v>
      </c>
      <c r="S58" s="1">
        <v>0.283684</v>
      </c>
      <c r="T58" s="1">
        <v>1</v>
      </c>
      <c r="U58" s="1">
        <v>6</v>
      </c>
      <c r="V58" s="1">
        <v>5</v>
      </c>
      <c r="W58" s="1">
        <v>0.286754</v>
      </c>
      <c r="X58" s="1">
        <v>0.285633</v>
      </c>
      <c r="Y58" s="1">
        <v>1</v>
      </c>
      <c r="Z58" s="1">
        <v>6</v>
      </c>
      <c r="AA58" s="1">
        <v>5</v>
      </c>
      <c r="AB58" s="1">
        <v>0.286754</v>
      </c>
      <c r="AC58" s="1">
        <v>0.290387</v>
      </c>
      <c r="AD58" s="1">
        <v>1</v>
      </c>
      <c r="AE58" s="1">
        <f>ABS(S58-'true value and the measurement'!$F58)</f>
        <v>0.00530700000000001</v>
      </c>
      <c r="AF58" s="1">
        <f>ABS(X58-'true value and the measurement'!$F58)</f>
        <v>0.00335799999999997</v>
      </c>
      <c r="AG58" s="1">
        <f>ABS(AC58-'true value and the measurement'!$F58)</f>
        <v>0.00139600000000001</v>
      </c>
      <c r="AH58" s="8">
        <f>(AE58)/'true value and the measurement'!$G58</f>
        <v>1.32443224357375</v>
      </c>
      <c r="AI58" s="8">
        <f>(AF58)/'true value and the measurement'!$G58</f>
        <v>0.838033441477408</v>
      </c>
      <c r="AJ58" s="8">
        <f>(AG58)/'true value and the measurement'!$G58</f>
        <v>0.348390316945348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-0.072679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-0.072679</v>
      </c>
      <c r="S59" s="1">
        <v>-0.0788032</v>
      </c>
      <c r="T59" s="1">
        <v>1</v>
      </c>
      <c r="U59" s="1">
        <v>6</v>
      </c>
      <c r="V59" s="1">
        <v>5</v>
      </c>
      <c r="W59" s="1">
        <v>-0.072679</v>
      </c>
      <c r="X59" s="1">
        <v>-0.0780487</v>
      </c>
      <c r="Y59" s="1">
        <v>1</v>
      </c>
      <c r="Z59" s="1">
        <v>6</v>
      </c>
      <c r="AA59" s="1">
        <v>5</v>
      </c>
      <c r="AB59" s="1">
        <v>-0.072679</v>
      </c>
      <c r="AC59" s="1">
        <v>-0.0731273</v>
      </c>
      <c r="AD59" s="1">
        <v>1</v>
      </c>
      <c r="AE59" s="1">
        <f>ABS(S59-'true value and the measurement'!$F59)</f>
        <v>0.0059322</v>
      </c>
      <c r="AF59" s="1">
        <f>ABS(X59-'true value and the measurement'!$F59)</f>
        <v>0.00517769999999999</v>
      </c>
      <c r="AG59" s="1">
        <f>ABS(AC59-'true value and the measurement'!$F59)</f>
        <v>0.000256300000000001</v>
      </c>
      <c r="AH59" s="8">
        <f>(AE59)/'true value and the measurement'!$G59</f>
        <v>2.31184723304754</v>
      </c>
      <c r="AI59" s="8">
        <f>(AF59)/'true value and the measurement'!$G59</f>
        <v>2.01780982073266</v>
      </c>
      <c r="AJ59" s="8">
        <f>(AG59)/'true value and the measurement'!$G59</f>
        <v>0.0998830865159785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-0.001904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-0.001904</v>
      </c>
      <c r="N60" s="7"/>
      <c r="O60" s="7"/>
      <c r="P60" s="7"/>
      <c r="Q60" s="7"/>
      <c r="R60" s="7"/>
      <c r="S60" s="7">
        <v>-2.02179e-5</v>
      </c>
      <c r="T60" s="1">
        <v>1</v>
      </c>
      <c r="U60" s="1">
        <v>5</v>
      </c>
      <c r="V60" s="1">
        <v>1</v>
      </c>
      <c r="W60" s="7">
        <v>-0.001904</v>
      </c>
      <c r="X60" s="1">
        <v>0.000178603</v>
      </c>
      <c r="Y60" s="1">
        <v>1</v>
      </c>
      <c r="Z60" s="1">
        <v>5</v>
      </c>
      <c r="AA60" s="1">
        <v>1</v>
      </c>
      <c r="AB60" s="1">
        <v>-0.001904</v>
      </c>
      <c r="AC60" s="1">
        <v>0.000326127</v>
      </c>
      <c r="AD60" s="1">
        <v>1</v>
      </c>
      <c r="AE60" s="1">
        <f>ABS(S60-'true value and the measurement'!$F60)</f>
        <v>2.02179e-5</v>
      </c>
      <c r="AF60" s="1">
        <f>ABS(X60-'true value and the measurement'!$F60)</f>
        <v>0.000178603</v>
      </c>
      <c r="AG60" s="1">
        <f>ABS(AC60-'true value and the measurement'!$F60)</f>
        <v>0.000326127</v>
      </c>
      <c r="AH60" s="8">
        <f>(AE60)/'true value and the measurement'!$G60</f>
        <v>0.00972014423076923</v>
      </c>
      <c r="AI60" s="8">
        <f>(AF60)/'true value and the measurement'!$G60</f>
        <v>0.0858668269230769</v>
      </c>
      <c r="AJ60" s="8">
        <f>(AG60)/'true value and the measurement'!$G60</f>
        <v>0.156791826923077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-0.199404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-0.199404</v>
      </c>
      <c r="S61" s="1">
        <v>-0.200751</v>
      </c>
      <c r="T61" s="1">
        <v>1</v>
      </c>
      <c r="U61" s="1">
        <v>5</v>
      </c>
      <c r="V61" s="1">
        <v>1</v>
      </c>
      <c r="W61" s="1">
        <v>-0.199404</v>
      </c>
      <c r="X61" s="1">
        <v>-0.20024</v>
      </c>
      <c r="Y61" s="1">
        <v>1</v>
      </c>
      <c r="Z61" s="1">
        <v>5</v>
      </c>
      <c r="AA61" s="1">
        <v>1</v>
      </c>
      <c r="AB61" s="1">
        <v>-0.199404</v>
      </c>
      <c r="AC61" s="1">
        <v>-0.19884</v>
      </c>
      <c r="AD61" s="1">
        <v>1</v>
      </c>
      <c r="AE61" s="1">
        <f>ABS(S61-'true value and the measurement'!$F61)</f>
        <v>0.003111</v>
      </c>
      <c r="AF61" s="1">
        <f>ABS(X61-'true value and the measurement'!$F61)</f>
        <v>0.00259999999999999</v>
      </c>
      <c r="AG61" s="1">
        <f>ABS(AC61-'true value and the measurement'!$F61)</f>
        <v>0.00119999999999998</v>
      </c>
      <c r="AH61" s="8">
        <f>(AE61)/'true value and the measurement'!$G61</f>
        <v>0.915538552089465</v>
      </c>
      <c r="AI61" s="8">
        <f>(AF61)/'true value and the measurement'!$G61</f>
        <v>0.765155974102411</v>
      </c>
      <c r="AJ61" s="8">
        <f>(AG61)/'true value and the measurement'!$G61</f>
        <v>0.353148911124185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0.164422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0.164422</v>
      </c>
      <c r="S62" s="1">
        <v>0.157306</v>
      </c>
      <c r="T62" s="1">
        <v>1</v>
      </c>
      <c r="U62" s="1">
        <v>6</v>
      </c>
      <c r="V62" s="1">
        <v>9</v>
      </c>
      <c r="W62" s="1">
        <v>0.164422</v>
      </c>
      <c r="X62" s="1">
        <v>0.15835</v>
      </c>
      <c r="Y62" s="1">
        <v>1</v>
      </c>
      <c r="Z62" s="1">
        <v>6</v>
      </c>
      <c r="AA62" s="1">
        <v>9</v>
      </c>
      <c r="AB62" s="1">
        <v>0.164422</v>
      </c>
      <c r="AC62" s="1">
        <v>0.160845</v>
      </c>
      <c r="AD62" s="1">
        <v>1</v>
      </c>
      <c r="AE62" s="1">
        <f>ABS(S62-'true value and the measurement'!$F62)</f>
        <v>0.00242899999999999</v>
      </c>
      <c r="AF62" s="1">
        <f>ABS(X62-'true value and the measurement'!$F62)</f>
        <v>0.001385</v>
      </c>
      <c r="AG62" s="1">
        <f>ABS(AC62-'true value and the measurement'!$F62)</f>
        <v>0.00111</v>
      </c>
      <c r="AH62" s="8">
        <f>(AE62)/'true value and the measurement'!$G62</f>
        <v>0.772337042925274</v>
      </c>
      <c r="AI62" s="8">
        <f>(AF62)/'true value and the measurement'!$G62</f>
        <v>0.440381558028616</v>
      </c>
      <c r="AJ62" s="8">
        <f>(AG62)/'true value and the measurement'!$G62</f>
        <v>0.352941176470588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0.015269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0.015269</v>
      </c>
      <c r="S63" s="1">
        <v>0.00995175</v>
      </c>
      <c r="T63" s="1">
        <v>1</v>
      </c>
      <c r="U63" s="1">
        <v>6</v>
      </c>
      <c r="V63" s="1">
        <v>9</v>
      </c>
      <c r="W63" s="1">
        <v>0.015269</v>
      </c>
      <c r="X63" s="1">
        <v>0.010493</v>
      </c>
      <c r="Y63" s="1">
        <v>1</v>
      </c>
      <c r="Z63" s="1">
        <v>6</v>
      </c>
      <c r="AA63" s="1">
        <v>9</v>
      </c>
      <c r="AB63" s="1">
        <v>0.015269</v>
      </c>
      <c r="AC63" s="1">
        <v>0.0125306</v>
      </c>
      <c r="AD63" s="1">
        <v>1</v>
      </c>
      <c r="AE63" s="1">
        <f>ABS(S63-'true value and the measurement'!$F63)</f>
        <v>0.00274825</v>
      </c>
      <c r="AF63" s="1">
        <f>ABS(X63-'true value and the measurement'!$F63)</f>
        <v>0.002207</v>
      </c>
      <c r="AG63" s="1">
        <f>ABS(AC63-'true value and the measurement'!$F63)</f>
        <v>0.0001694</v>
      </c>
      <c r="AH63" s="8">
        <f>(AE63)/'true value and the measurement'!$G63</f>
        <v>1.26939953810624</v>
      </c>
      <c r="AI63" s="8">
        <f>(AF63)/'true value and the measurement'!$G63</f>
        <v>1.01939953810624</v>
      </c>
      <c r="AJ63" s="8">
        <f>(AG63)/'true value and the measurement'!$G63</f>
        <v>0.0782448036951502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0.287304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0.287304</v>
      </c>
      <c r="S64" s="1">
        <v>0.28647</v>
      </c>
      <c r="T64" s="1">
        <v>1</v>
      </c>
      <c r="U64" s="1">
        <v>5</v>
      </c>
      <c r="V64" s="1">
        <v>9</v>
      </c>
      <c r="W64" s="1">
        <v>0.287304</v>
      </c>
      <c r="X64" s="1">
        <v>0.288114</v>
      </c>
      <c r="Y64" s="1">
        <v>1</v>
      </c>
      <c r="Z64" s="1">
        <v>5</v>
      </c>
      <c r="AA64" s="1">
        <v>9</v>
      </c>
      <c r="AB64" s="1">
        <v>0.287304</v>
      </c>
      <c r="AC64" s="1">
        <v>0.292215</v>
      </c>
      <c r="AD64" s="1">
        <v>1</v>
      </c>
      <c r="AE64" s="1">
        <f>ABS(S64-'true value and the measurement'!$F64)</f>
        <v>0.002521</v>
      </c>
      <c r="AF64" s="1">
        <f>ABS(X64-'true value and the measurement'!$F64)</f>
        <v>0.000877000000000017</v>
      </c>
      <c r="AG64" s="1">
        <f>ABS(AC64-'true value and the measurement'!$F64)</f>
        <v>0.003224</v>
      </c>
      <c r="AH64" s="8">
        <f>(AE64)/'true value and the measurement'!$G64</f>
        <v>0.629148989268778</v>
      </c>
      <c r="AI64" s="8">
        <f>(AF64)/'true value and the measurement'!$G64</f>
        <v>0.218866982780139</v>
      </c>
      <c r="AJ64" s="8">
        <f>(AG64)/'true value and the measurement'!$G64</f>
        <v>0.804591964062891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0.103195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0.103195</v>
      </c>
      <c r="S65" s="1">
        <v>0.103923</v>
      </c>
      <c r="T65" s="1">
        <v>1</v>
      </c>
      <c r="U65" s="1">
        <v>5</v>
      </c>
      <c r="V65" s="1">
        <v>9</v>
      </c>
      <c r="W65" s="1">
        <v>0.103195</v>
      </c>
      <c r="X65" s="1">
        <v>0.104301</v>
      </c>
      <c r="Y65" s="1">
        <v>1</v>
      </c>
      <c r="Z65" s="1">
        <v>5</v>
      </c>
      <c r="AA65" s="1">
        <v>9</v>
      </c>
      <c r="AB65" s="1">
        <v>0.103195</v>
      </c>
      <c r="AC65" s="1">
        <v>0.106133</v>
      </c>
      <c r="AD65" s="1">
        <v>1</v>
      </c>
      <c r="AE65" s="1">
        <f>ABS(S65-'true value and the measurement'!$F65)</f>
        <v>0.00289</v>
      </c>
      <c r="AF65" s="1">
        <f>ABS(X65-'true value and the measurement'!$F65)</f>
        <v>0.002512</v>
      </c>
      <c r="AG65" s="1">
        <f>ABS(AC65-'true value and the measurement'!$F65)</f>
        <v>0.00068</v>
      </c>
      <c r="AH65" s="8">
        <f>(AE65)/'true value and the measurement'!$G65</f>
        <v>1.03510028653295</v>
      </c>
      <c r="AI65" s="8">
        <f>(AF65)/'true value and the measurement'!$G65</f>
        <v>0.899713467048711</v>
      </c>
      <c r="AJ65" s="8">
        <f>(AG65)/'true value and the measurement'!$G65</f>
        <v>0.243553008595989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0.056987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0.056987</v>
      </c>
      <c r="S66" s="1">
        <v>0.0579919</v>
      </c>
      <c r="T66" s="1">
        <v>1</v>
      </c>
      <c r="U66" s="1">
        <v>9</v>
      </c>
      <c r="V66" s="1">
        <v>7</v>
      </c>
      <c r="W66" s="1">
        <v>0.056987</v>
      </c>
      <c r="X66" s="1">
        <v>0.0589607</v>
      </c>
      <c r="Y66" s="1">
        <v>1</v>
      </c>
      <c r="Z66" s="1">
        <v>9</v>
      </c>
      <c r="AA66" s="1">
        <v>7</v>
      </c>
      <c r="AB66" s="1">
        <v>0.056987</v>
      </c>
      <c r="AC66" s="1">
        <v>0.0596427</v>
      </c>
      <c r="AD66" s="1">
        <v>1</v>
      </c>
      <c r="AE66" s="1">
        <f>ABS(S66-'true value and the measurement'!$F66)</f>
        <v>0.000650100000000001</v>
      </c>
      <c r="AF66" s="1">
        <f>ABS(X66-'true value and the measurement'!$F66)</f>
        <v>0.000318699999999998</v>
      </c>
      <c r="AG66" s="1">
        <f>ABS(AC66-'true value and the measurement'!$F66)</f>
        <v>0.0010007</v>
      </c>
      <c r="AH66" s="8">
        <f>(AE66)/'true value and the measurement'!$G66</f>
        <v>0.263091865641441</v>
      </c>
      <c r="AI66" s="8">
        <f>(AF66)/'true value and the measurement'!$G66</f>
        <v>0.128976123027114</v>
      </c>
      <c r="AJ66" s="8">
        <f>(AG66)/'true value and the measurement'!$G66</f>
        <v>0.404977741804937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0.020799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0.020799</v>
      </c>
      <c r="S67" s="1">
        <v>0.0183031</v>
      </c>
      <c r="T67" s="1">
        <v>1</v>
      </c>
      <c r="U67" s="1">
        <v>9</v>
      </c>
      <c r="V67" s="1">
        <v>7</v>
      </c>
      <c r="W67" s="1">
        <v>0.020799</v>
      </c>
      <c r="X67" s="1">
        <v>0.018974</v>
      </c>
      <c r="Y67" s="1">
        <v>1</v>
      </c>
      <c r="Z67" s="1">
        <v>9</v>
      </c>
      <c r="AA67" s="1">
        <v>7</v>
      </c>
      <c r="AB67" s="1">
        <v>0.020799</v>
      </c>
      <c r="AC67" s="1">
        <v>0.0191933</v>
      </c>
      <c r="AD67" s="1">
        <v>1</v>
      </c>
      <c r="AE67" s="1">
        <f>ABS(S67-'true value and the measurement'!$F67)</f>
        <v>0.000107900000000001</v>
      </c>
      <c r="AF67" s="1">
        <f>ABS(X67-'true value and the measurement'!$F67)</f>
        <v>0.000563000000000001</v>
      </c>
      <c r="AG67" s="1">
        <f>ABS(AC67-'true value and the measurement'!$F67)</f>
        <v>0.0007823</v>
      </c>
      <c r="AH67" s="8">
        <f>(AE67)/'true value and the measurement'!$G67</f>
        <v>0.0489786654561966</v>
      </c>
      <c r="AI67" s="8">
        <f>(AF67)/'true value and the measurement'!$G67</f>
        <v>0.255560599182933</v>
      </c>
      <c r="AJ67" s="8">
        <f>(AG67)/'true value and the measurement'!$G67</f>
        <v>0.355106672719019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0.065868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0.065868</v>
      </c>
      <c r="S68" s="1">
        <v>0.0689629</v>
      </c>
      <c r="T68" s="1">
        <v>1</v>
      </c>
      <c r="U68" s="1">
        <v>11</v>
      </c>
      <c r="V68" s="1">
        <v>8</v>
      </c>
      <c r="W68" s="1">
        <v>0.065868</v>
      </c>
      <c r="X68" s="1">
        <v>0.0696256</v>
      </c>
      <c r="Y68" s="1">
        <v>1</v>
      </c>
      <c r="Z68" s="1">
        <v>11</v>
      </c>
      <c r="AA68" s="1">
        <v>8</v>
      </c>
      <c r="AB68" s="1">
        <v>0.065868</v>
      </c>
      <c r="AC68" s="1">
        <v>0.0670036</v>
      </c>
      <c r="AD68" s="1">
        <v>1</v>
      </c>
      <c r="AE68" s="1">
        <f>ABS(S68-'true value and the measurement'!$F68)</f>
        <v>0.00162789999999999</v>
      </c>
      <c r="AF68" s="1">
        <f>ABS(X68-'true value and the measurement'!$F68)</f>
        <v>0.00229059999999999</v>
      </c>
      <c r="AG68" s="1">
        <f>ABS(AC68-'true value and the measurement'!$F68)</f>
        <v>0.000331400000000009</v>
      </c>
      <c r="AH68" s="8">
        <f>(AE68)/'true value and the measurement'!$G68</f>
        <v>0.643693159351517</v>
      </c>
      <c r="AI68" s="8">
        <f>(AF68)/'true value and the measurement'!$G68</f>
        <v>0.905733491498612</v>
      </c>
      <c r="AJ68" s="8">
        <f>(AG68)/'true value and the measurement'!$G68</f>
        <v>0.131039936733891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0.057302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0.057302</v>
      </c>
      <c r="S69" s="1">
        <v>0.0614814</v>
      </c>
      <c r="T69" s="1">
        <v>1</v>
      </c>
      <c r="U69" s="1">
        <v>11</v>
      </c>
      <c r="V69" s="1">
        <v>8</v>
      </c>
      <c r="W69" s="1">
        <v>0.057302</v>
      </c>
      <c r="X69" s="1">
        <v>0.0616629</v>
      </c>
      <c r="Y69" s="1">
        <v>1</v>
      </c>
      <c r="Z69" s="1">
        <v>11</v>
      </c>
      <c r="AA69" s="1">
        <v>8</v>
      </c>
      <c r="AB69" s="1">
        <v>0.057302</v>
      </c>
      <c r="AC69" s="1">
        <v>0.0615158</v>
      </c>
      <c r="AD69" s="1">
        <v>1</v>
      </c>
      <c r="AE69" s="1">
        <f>ABS(S69-'true value and the measurement'!$F69)</f>
        <v>0.0017374</v>
      </c>
      <c r="AF69" s="1">
        <f>ABS(X69-'true value and the measurement'!$F69)</f>
        <v>0.0019189</v>
      </c>
      <c r="AG69" s="1">
        <f>ABS(AC69-'true value and the measurement'!$F69)</f>
        <v>0.0017718</v>
      </c>
      <c r="AH69" s="8">
        <f>(AE69)/'true value and the measurement'!$G69</f>
        <v>0.701129943502825</v>
      </c>
      <c r="AI69" s="8">
        <f>(AF69)/'true value and the measurement'!$G69</f>
        <v>0.774374495560937</v>
      </c>
      <c r="AJ69" s="8">
        <f>(AG69)/'true value and the measurement'!$G69</f>
        <v>0.715012106537532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0.093632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0.093632</v>
      </c>
      <c r="S70" s="1">
        <v>0.089334</v>
      </c>
      <c r="T70" s="1">
        <v>1</v>
      </c>
      <c r="U70" s="1">
        <v>11</v>
      </c>
      <c r="V70" s="1">
        <v>10</v>
      </c>
      <c r="W70" s="1">
        <v>0.093632</v>
      </c>
      <c r="X70" s="1">
        <v>0.0894865</v>
      </c>
      <c r="Y70" s="1">
        <v>1</v>
      </c>
      <c r="Z70" s="1">
        <v>11</v>
      </c>
      <c r="AA70" s="1">
        <v>10</v>
      </c>
      <c r="AB70" s="1">
        <v>0.093632</v>
      </c>
      <c r="AC70" s="1">
        <v>0.0889855</v>
      </c>
      <c r="AD70" s="1">
        <v>1</v>
      </c>
      <c r="AE70" s="1">
        <f>ABS(S70-'true value and the measurement'!$F70)</f>
        <v>0.001082</v>
      </c>
      <c r="AF70" s="1">
        <f>ABS(X70-'true value and the measurement'!$F70)</f>
        <v>0.0009295</v>
      </c>
      <c r="AG70" s="1">
        <f>ABS(AC70-'true value and the measurement'!$F70)</f>
        <v>0.0014305</v>
      </c>
      <c r="AH70" s="8">
        <f>(AE70)/'true value and the measurement'!$G70</f>
        <v>0.403279910547894</v>
      </c>
      <c r="AI70" s="8">
        <f>(AF70)/'true value and the measurement'!$G70</f>
        <v>0.346440551621319</v>
      </c>
      <c r="AJ70" s="8">
        <f>(AG70)/'true value and the measurement'!$G70</f>
        <v>0.533171822586657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0.016375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0.016375</v>
      </c>
      <c r="S71" s="1">
        <v>0.0202831</v>
      </c>
      <c r="T71" s="1">
        <v>1</v>
      </c>
      <c r="U71" s="1">
        <v>11</v>
      </c>
      <c r="V71" s="1">
        <v>10</v>
      </c>
      <c r="W71" s="1">
        <v>0.016375</v>
      </c>
      <c r="X71" s="1">
        <v>0.02066</v>
      </c>
      <c r="Y71" s="1">
        <v>1</v>
      </c>
      <c r="Z71" s="1">
        <v>11</v>
      </c>
      <c r="AA71" s="1">
        <v>10</v>
      </c>
      <c r="AB71" s="1">
        <v>0.016375</v>
      </c>
      <c r="AC71" s="1">
        <v>0.0208945</v>
      </c>
      <c r="AD71" s="1">
        <v>1</v>
      </c>
      <c r="AE71" s="1">
        <f>ABS(S71-'true value and the measurement'!$F71)</f>
        <v>0.0029449</v>
      </c>
      <c r="AF71" s="1">
        <f>ABS(X71-'true value and the measurement'!$F71)</f>
        <v>0.002568</v>
      </c>
      <c r="AG71" s="1">
        <f>ABS(AC71-'true value and the measurement'!$F71)</f>
        <v>0.0023335</v>
      </c>
      <c r="AH71" s="8">
        <f>(AE71)/'true value and the measurement'!$G71</f>
        <v>1.31762863534676</v>
      </c>
      <c r="AI71" s="8">
        <f>(AF71)/'true value and the measurement'!$G71</f>
        <v>1.1489932885906</v>
      </c>
      <c r="AJ71" s="8">
        <f>(AG71)/'true value and the measurement'!$G71</f>
        <v>1.04407158836689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0.159871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0.159871</v>
      </c>
      <c r="S72" s="1">
        <v>0.16168</v>
      </c>
      <c r="T72" s="1">
        <v>1</v>
      </c>
      <c r="U72" s="1">
        <v>11</v>
      </c>
      <c r="V72" s="1">
        <v>12</v>
      </c>
      <c r="W72" s="1">
        <v>0.159871</v>
      </c>
      <c r="X72" s="1">
        <v>0.161867</v>
      </c>
      <c r="Y72" s="1">
        <v>1</v>
      </c>
      <c r="Z72" s="1">
        <v>11</v>
      </c>
      <c r="AA72" s="1">
        <v>12</v>
      </c>
      <c r="AB72" s="1">
        <v>0.159871</v>
      </c>
      <c r="AC72" s="1">
        <v>0.160962</v>
      </c>
      <c r="AD72" s="1">
        <v>1</v>
      </c>
      <c r="AE72" s="1">
        <f>ABS(S72-'true value and the measurement'!$F72)</f>
        <v>0.00267900000000001</v>
      </c>
      <c r="AF72" s="1">
        <f>ABS(X72-'true value and the measurement'!$F72)</f>
        <v>0.00249199999999999</v>
      </c>
      <c r="AG72" s="1">
        <f>ABS(AC72-'true value and the measurement'!$F72)</f>
        <v>0.00339700000000001</v>
      </c>
      <c r="AH72" s="8">
        <f>(AE72)/'true value and the measurement'!$G72</f>
        <v>0.843513853904287</v>
      </c>
      <c r="AI72" s="8">
        <f>(AF72)/'true value and the measurement'!$G72</f>
        <v>0.784634760705288</v>
      </c>
      <c r="AJ72" s="8">
        <f>(AG72)/'true value and the measurement'!$G72</f>
        <v>1.06958438287154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0.088605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0.088605</v>
      </c>
      <c r="S73" s="1">
        <v>0.0868076</v>
      </c>
      <c r="T73" s="1">
        <v>1</v>
      </c>
      <c r="U73" s="1">
        <v>11</v>
      </c>
      <c r="V73" s="1">
        <v>12</v>
      </c>
      <c r="W73" s="1">
        <v>0.088605</v>
      </c>
      <c r="X73" s="1">
        <v>0.0871325</v>
      </c>
      <c r="Y73" s="1">
        <v>1</v>
      </c>
      <c r="Z73" s="1">
        <v>11</v>
      </c>
      <c r="AA73" s="1">
        <v>12</v>
      </c>
      <c r="AB73" s="1">
        <v>0.088605</v>
      </c>
      <c r="AC73" s="1">
        <v>0.0874051</v>
      </c>
      <c r="AD73" s="1">
        <v>1</v>
      </c>
      <c r="AE73" s="1">
        <f>ABS(S73-'true value and the measurement'!$F73)</f>
        <v>0.0014724</v>
      </c>
      <c r="AF73" s="1">
        <f>ABS(X73-'true value and the measurement'!$F73)</f>
        <v>0.0011475</v>
      </c>
      <c r="AG73" s="1">
        <f>ABS(AC73-'true value and the measurement'!$F73)</f>
        <v>0.000874899999999998</v>
      </c>
      <c r="AH73" s="8">
        <f>(AE73)/'true value and the measurement'!$G73</f>
        <v>0.551667291120269</v>
      </c>
      <c r="AI73" s="8">
        <f>(AF73)/'true value and the measurement'!$G73</f>
        <v>0.429936305732482</v>
      </c>
      <c r="AJ73" s="8">
        <f>(AG73)/'true value and the measurement'!$G73</f>
        <v>0.327800674409891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0.094361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0.094361</v>
      </c>
      <c r="S74" s="1">
        <v>0.0920606</v>
      </c>
      <c r="T74" s="1">
        <v>1</v>
      </c>
      <c r="U74" s="1">
        <v>9</v>
      </c>
      <c r="V74" s="1">
        <v>13</v>
      </c>
      <c r="W74" s="1">
        <v>0.094361</v>
      </c>
      <c r="X74" s="1">
        <v>0.0926397</v>
      </c>
      <c r="Y74" s="1">
        <v>1</v>
      </c>
      <c r="Z74" s="1">
        <v>9</v>
      </c>
      <c r="AA74" s="1">
        <v>13</v>
      </c>
      <c r="AB74" s="1">
        <v>0.094361</v>
      </c>
      <c r="AC74" s="1">
        <v>0.0937039</v>
      </c>
      <c r="AD74" s="1">
        <v>1</v>
      </c>
      <c r="AE74" s="1">
        <f>ABS(S74-'true value and the measurement'!$F74)</f>
        <v>0.0030234</v>
      </c>
      <c r="AF74" s="1">
        <f>ABS(X74-'true value and the measurement'!$F74)</f>
        <v>0.0024443</v>
      </c>
      <c r="AG74" s="1">
        <f>ABS(AC74-'true value and the measurement'!$F74)</f>
        <v>0.0013801</v>
      </c>
      <c r="AH74" s="8">
        <f>(AE74)/'true value and the measurement'!$G74</f>
        <v>1.11400147383935</v>
      </c>
      <c r="AI74" s="8">
        <f>(AF74)/'true value and the measurement'!$G74</f>
        <v>0.900626381724391</v>
      </c>
      <c r="AJ74" s="8">
        <f>(AG74)/'true value and the measurement'!$G74</f>
        <v>0.508511422254972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0.021609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0.021609</v>
      </c>
      <c r="S75" s="1">
        <v>0.0186803</v>
      </c>
      <c r="T75" s="1">
        <v>1</v>
      </c>
      <c r="U75" s="1">
        <v>9</v>
      </c>
      <c r="V75" s="1">
        <v>13</v>
      </c>
      <c r="W75" s="1">
        <v>0.021609</v>
      </c>
      <c r="X75" s="1">
        <v>0.0190811</v>
      </c>
      <c r="Y75" s="1">
        <v>1</v>
      </c>
      <c r="Z75" s="1">
        <v>9</v>
      </c>
      <c r="AA75" s="1">
        <v>13</v>
      </c>
      <c r="AB75" s="1">
        <v>0.021609</v>
      </c>
      <c r="AC75" s="1">
        <v>0.0193119</v>
      </c>
      <c r="AD75" s="1">
        <v>1</v>
      </c>
      <c r="AE75" s="1">
        <f>ABS(S75-'true value and the measurement'!$F75)</f>
        <v>0.0027627</v>
      </c>
      <c r="AF75" s="1">
        <f>ABS(X75-'true value and the measurement'!$F75)</f>
        <v>0.0023619</v>
      </c>
      <c r="AG75" s="1">
        <f>ABS(AC75-'true value and the measurement'!$F75)</f>
        <v>0.0021311</v>
      </c>
      <c r="AH75" s="8">
        <f>(AE75)/'true value and the measurement'!$G75</f>
        <v>1.24278002699055</v>
      </c>
      <c r="AI75" s="8">
        <f>(AF75)/'true value and the measurement'!$G75</f>
        <v>1.06248313090418</v>
      </c>
      <c r="AJ75" s="8">
        <f>(AG75)/'true value and the measurement'!$G75</f>
        <v>0.958659469185785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-0.031796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-0.031796</v>
      </c>
      <c r="S76" s="1">
        <v>-0.0319349</v>
      </c>
      <c r="T76" s="1">
        <v>1</v>
      </c>
      <c r="U76" s="1">
        <v>7</v>
      </c>
      <c r="V76" s="1">
        <v>8</v>
      </c>
      <c r="W76" s="1">
        <v>-0.031796</v>
      </c>
      <c r="X76" s="1">
        <v>-0.0305381</v>
      </c>
      <c r="Y76" s="1">
        <v>1</v>
      </c>
      <c r="Z76" s="1">
        <v>7</v>
      </c>
      <c r="AA76" s="1">
        <v>8</v>
      </c>
      <c r="AB76" s="1">
        <v>-0.031796</v>
      </c>
      <c r="AC76" s="1">
        <v>-0.0300978</v>
      </c>
      <c r="AD76" s="1">
        <v>1</v>
      </c>
      <c r="AE76" s="1">
        <f>ABS(S76-'true value and the measurement'!$F76)</f>
        <v>0.000466899999999999</v>
      </c>
      <c r="AF76" s="1">
        <f>ABS(X76-'true value and the measurement'!$F76)</f>
        <v>0.000929900000000004</v>
      </c>
      <c r="AG76" s="1">
        <f>ABS(AC76-'true value and the measurement'!$F76)</f>
        <v>0.0013702</v>
      </c>
      <c r="AH76" s="8">
        <f>(AE76)/'true value and the measurement'!$G76</f>
        <v>0.203886462882096</v>
      </c>
      <c r="AI76" s="8">
        <f>(AF76)/'true value and the measurement'!$G76</f>
        <v>0.406069868995635</v>
      </c>
      <c r="AJ76" s="8">
        <f>(AG76)/'true value and the measurement'!$G76</f>
        <v>0.598340611353713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-0.042311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-0.042311</v>
      </c>
      <c r="S77" s="1">
        <v>-0.0417227</v>
      </c>
      <c r="T77" s="1">
        <v>1</v>
      </c>
      <c r="U77" s="1">
        <v>7</v>
      </c>
      <c r="V77" s="1">
        <v>8</v>
      </c>
      <c r="W77" s="1">
        <v>-0.042311</v>
      </c>
      <c r="X77" s="1">
        <v>-0.0410466</v>
      </c>
      <c r="Y77" s="1">
        <v>1</v>
      </c>
      <c r="Z77" s="1">
        <v>7</v>
      </c>
      <c r="AA77" s="1">
        <v>8</v>
      </c>
      <c r="AB77" s="1">
        <v>-0.042311</v>
      </c>
      <c r="AC77" s="1">
        <v>-0.0412557</v>
      </c>
      <c r="AD77" s="1">
        <v>1</v>
      </c>
      <c r="AE77" s="1">
        <f>ABS(S77-'true value and the measurement'!$F77)</f>
        <v>0.0018427</v>
      </c>
      <c r="AF77" s="1">
        <f>ABS(X77-'true value and the measurement'!$F77)</f>
        <v>0.0011666</v>
      </c>
      <c r="AG77" s="1">
        <f>ABS(AC77-'true value and the measurement'!$F77)</f>
        <v>0.0013757</v>
      </c>
      <c r="AH77" s="8">
        <f>(AE77)/'true value and the measurement'!$G77</f>
        <v>0.785464620630862</v>
      </c>
      <c r="AI77" s="8">
        <f>(AF77)/'true value and the measurement'!$G77</f>
        <v>0.497271952259166</v>
      </c>
      <c r="AJ77" s="8">
        <f>(AG77)/'true value and the measurement'!$G77</f>
        <v>0.586402387041773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0.026995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0.026995</v>
      </c>
      <c r="S78" s="1">
        <v>0.0280727</v>
      </c>
      <c r="T78" s="1">
        <v>1</v>
      </c>
      <c r="U78" s="1">
        <v>10</v>
      </c>
      <c r="V78" s="1">
        <v>12</v>
      </c>
      <c r="W78" s="1">
        <v>0.026995</v>
      </c>
      <c r="X78" s="1">
        <v>0.0280725</v>
      </c>
      <c r="Y78" s="1">
        <v>1</v>
      </c>
      <c r="Z78" s="1">
        <v>10</v>
      </c>
      <c r="AA78" s="1">
        <v>12</v>
      </c>
      <c r="AB78" s="1">
        <v>0.026995</v>
      </c>
      <c r="AC78" s="1">
        <v>0.0280053</v>
      </c>
      <c r="AD78" s="1">
        <v>1</v>
      </c>
      <c r="AE78" s="1">
        <f>ABS(S78-'true value and the measurement'!$F78)</f>
        <v>0.000407299999999999</v>
      </c>
      <c r="AF78" s="1">
        <f>ABS(X78-'true value and the measurement'!$F78)</f>
        <v>0.000407499999999998</v>
      </c>
      <c r="AG78" s="1">
        <f>ABS(AC78-'true value and the measurement'!$F78)</f>
        <v>0.000474699999999998</v>
      </c>
      <c r="AH78" s="8">
        <f>(AE78)/'true value and the measurement'!$G78</f>
        <v>0.17942731277533</v>
      </c>
      <c r="AI78" s="8">
        <f>(AF78)/'true value and the measurement'!$G78</f>
        <v>0.179515418502202</v>
      </c>
      <c r="AJ78" s="8">
        <f>(AG78)/'true value and the measurement'!$G78</f>
        <v>0.209118942731277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0.006811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0.006811</v>
      </c>
      <c r="S79" s="1">
        <v>0.00763864</v>
      </c>
      <c r="T79" s="1">
        <v>1</v>
      </c>
      <c r="U79" s="1">
        <v>10</v>
      </c>
      <c r="V79" s="1">
        <v>12</v>
      </c>
      <c r="W79" s="1">
        <v>0.006811</v>
      </c>
      <c r="X79" s="1">
        <v>0.0075288</v>
      </c>
      <c r="Y79" s="1">
        <v>1</v>
      </c>
      <c r="Z79" s="1">
        <v>10</v>
      </c>
      <c r="AA79" s="1">
        <v>12</v>
      </c>
      <c r="AB79" s="1">
        <v>0.006811</v>
      </c>
      <c r="AC79" s="1">
        <v>0.00759818</v>
      </c>
      <c r="AD79" s="1">
        <v>1</v>
      </c>
      <c r="AE79" s="1">
        <f>ABS(S79-'true value and the measurement'!$F79)</f>
        <v>0.00159664</v>
      </c>
      <c r="AF79" s="1">
        <f>ABS(X79-'true value and the measurement'!$F79)</f>
        <v>0.0014868</v>
      </c>
      <c r="AG79" s="1">
        <f>ABS(AC79-'true value and the measurement'!$F79)</f>
        <v>0.00155618</v>
      </c>
      <c r="AH79" s="8">
        <f>(AE79)/'true value and the measurement'!$G79</f>
        <v>0.753132075471698</v>
      </c>
      <c r="AI79" s="8">
        <f>(AF79)/'true value and the measurement'!$G79</f>
        <v>0.701320754716982</v>
      </c>
      <c r="AJ79" s="8">
        <f>(AG79)/'true value and the measurement'!$G79</f>
        <v>0.734047169811321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0.05459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0.05459</v>
      </c>
      <c r="S80" s="1">
        <v>0.0557165</v>
      </c>
      <c r="T80" s="1">
        <v>1</v>
      </c>
      <c r="U80" s="1">
        <v>12</v>
      </c>
      <c r="V80" s="1">
        <v>13</v>
      </c>
      <c r="W80" s="1">
        <v>0.05459</v>
      </c>
      <c r="X80" s="1">
        <v>0.0554339</v>
      </c>
      <c r="Y80" s="1">
        <v>1</v>
      </c>
      <c r="Z80" s="1">
        <v>12</v>
      </c>
      <c r="AA80" s="1">
        <v>13</v>
      </c>
      <c r="AB80" s="1">
        <v>0.05459</v>
      </c>
      <c r="AC80" s="1">
        <v>0.0547474</v>
      </c>
      <c r="AD80" s="1">
        <v>1</v>
      </c>
      <c r="AE80" s="1">
        <f>ABS(S80-'true value and the measurement'!$F80)</f>
        <v>5.55e-5</v>
      </c>
      <c r="AF80" s="1">
        <f>ABS(X80-'true value and the measurement'!$F80)</f>
        <v>0.000227100000000001</v>
      </c>
      <c r="AG80" s="1">
        <f>ABS(AC80-'true value and the measurement'!$F80)</f>
        <v>0.000913600000000001</v>
      </c>
      <c r="AH80" s="8">
        <f>(AE80)/'true value and the measurement'!$G80</f>
        <v>0.0226438188494492</v>
      </c>
      <c r="AI80" s="8">
        <f>(AF80)/'true value and the measurement'!$G80</f>
        <v>0.0926560587515304</v>
      </c>
      <c r="AJ80" s="8">
        <f>(AG80)/'true value and the measurement'!$G80</f>
        <v>0.372745818033456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0.031196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0.031196</v>
      </c>
      <c r="S81" s="1">
        <v>0.0326761</v>
      </c>
      <c r="T81" s="1">
        <v>1</v>
      </c>
      <c r="U81" s="1">
        <v>12</v>
      </c>
      <c r="V81" s="1">
        <v>13</v>
      </c>
      <c r="W81" s="1">
        <v>0.031196</v>
      </c>
      <c r="X81" s="1">
        <v>0.0324758</v>
      </c>
      <c r="Y81" s="1">
        <v>1</v>
      </c>
      <c r="Z81" s="1">
        <v>12</v>
      </c>
      <c r="AA81" s="1">
        <v>13</v>
      </c>
      <c r="AB81" s="1">
        <v>0.031196</v>
      </c>
      <c r="AC81" s="1">
        <v>0.032532</v>
      </c>
      <c r="AD81" s="1">
        <v>1</v>
      </c>
      <c r="AE81" s="1">
        <f>ABS(S81-'true value and the measurement'!$F81)</f>
        <v>0.000466099999999997</v>
      </c>
      <c r="AF81" s="1">
        <f>ABS(X81-'true value and the measurement'!$F81)</f>
        <v>0.000265799999999997</v>
      </c>
      <c r="AG81" s="1">
        <f>ABS(AC81-'true value and the measurement'!$F81)</f>
        <v>0.000321999999999996</v>
      </c>
      <c r="AH81" s="8">
        <f>(AE81)/'true value and the measurement'!$G81</f>
        <v>0.20309368191721</v>
      </c>
      <c r="AI81" s="8">
        <f>(AF81)/'true value and the measurement'!$G81</f>
        <v>0.115816993464051</v>
      </c>
      <c r="AJ81" s="8">
        <f>(AG81)/'true value and the measurement'!$G81</f>
        <v>0.140305010893244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0.000715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0.000715</v>
      </c>
      <c r="S82" s="1">
        <v>0</v>
      </c>
      <c r="T82" s="1">
        <v>1</v>
      </c>
      <c r="U82" s="1">
        <v>9</v>
      </c>
      <c r="V82" s="1">
        <v>9</v>
      </c>
      <c r="W82" s="1">
        <v>0.000715</v>
      </c>
      <c r="X82" s="1">
        <v>0</v>
      </c>
      <c r="Y82" s="1">
        <v>1</v>
      </c>
      <c r="Z82" s="1">
        <v>9</v>
      </c>
      <c r="AA82" s="1">
        <v>9</v>
      </c>
      <c r="AB82" s="1">
        <v>0.000715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-0.112532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-0.112532</v>
      </c>
      <c r="S83" s="1">
        <v>-0.110517</v>
      </c>
      <c r="T83" s="1">
        <v>1</v>
      </c>
      <c r="U83" s="1">
        <v>9</v>
      </c>
      <c r="V83" s="1">
        <v>9</v>
      </c>
      <c r="W83" s="1">
        <v>-0.112532</v>
      </c>
      <c r="X83" s="1">
        <v>-0.111585</v>
      </c>
      <c r="Y83" s="1">
        <v>1</v>
      </c>
      <c r="Z83" s="1">
        <v>9</v>
      </c>
      <c r="AA83" s="1">
        <v>9</v>
      </c>
      <c r="AB83" s="1">
        <v>-0.112532</v>
      </c>
      <c r="AC83" s="1">
        <v>-0.109513</v>
      </c>
      <c r="AD83" s="1">
        <v>1</v>
      </c>
      <c r="AE83" s="1">
        <f>ABS(S83-'true value and the measurement'!$F83)</f>
        <v>0.001026</v>
      </c>
      <c r="AF83" s="1">
        <f>ABS(X83-'true value and the measurement'!$F83)</f>
        <v>0.002094</v>
      </c>
      <c r="AG83" s="1">
        <f>ABS(AC83-'true value and the measurement'!$F83)</f>
        <v>2.19999999999942e-5</v>
      </c>
      <c r="AH83" s="8">
        <f>(AE83)/'true value and the measurement'!$G83</f>
        <v>0.365124555160142</v>
      </c>
      <c r="AI83" s="8">
        <f>(AF83)/'true value and the measurement'!$G83</f>
        <v>0.745195729537366</v>
      </c>
      <c r="AJ83" s="8">
        <f>(AG83)/'true value and the measurement'!$G83</f>
        <v>0.00782918149465987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0.095311</v>
      </c>
    </row>
  </sheetData>
  <autoFilter ref="A1:H84">
    <filterColumn colId="6">
      <colorFilter dxfId="11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2.7522123893805" style="1" customWidth="1"/>
    <col min="32" max="32" width="13" style="1" customWidth="1"/>
    <col min="33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1.107701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1.1077</v>
      </c>
      <c r="S2" s="1">
        <v>1.09487</v>
      </c>
      <c r="T2" s="1">
        <v>1</v>
      </c>
      <c r="U2" s="6">
        <v>1</v>
      </c>
      <c r="V2" s="1">
        <v>1</v>
      </c>
      <c r="W2" s="1">
        <v>1.1077</v>
      </c>
      <c r="X2" s="1">
        <v>1.0959</v>
      </c>
      <c r="Y2" s="1">
        <v>1</v>
      </c>
      <c r="Z2" s="6">
        <v>1</v>
      </c>
      <c r="AA2" s="1">
        <v>1</v>
      </c>
      <c r="AB2" s="1">
        <v>1.1077</v>
      </c>
      <c r="AC2" s="1">
        <v>1.09328</v>
      </c>
      <c r="AD2" s="1">
        <v>1</v>
      </c>
      <c r="AE2" s="1">
        <f>ABS(S2-'true value and the measurement'!$F2)</f>
        <v>0.00486999999999993</v>
      </c>
      <c r="AF2" s="1">
        <f>ABS(X2-'true value and the measurement'!$F2)</f>
        <v>0.00590000000000002</v>
      </c>
      <c r="AG2" s="1">
        <f>ABS(AC2-'true value and the measurement'!$F2)</f>
        <v>0.00327999999999995</v>
      </c>
      <c r="AH2" s="8">
        <f>(AE2)/'true value and the measurement'!$G2</f>
        <v>0.521022788060333</v>
      </c>
      <c r="AI2" s="8">
        <f>(AF2)/'true value and the measurement'!$G2</f>
        <v>0.63121857280411</v>
      </c>
      <c r="AJ2" s="8">
        <f>(AG2)/'true value and the measurement'!$G2</f>
        <v>0.350914731999567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1.017309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1.01731</v>
      </c>
      <c r="S3" s="1">
        <v>1.01448</v>
      </c>
      <c r="T3" s="1">
        <v>1</v>
      </c>
      <c r="U3" s="1">
        <v>2</v>
      </c>
      <c r="V3" s="1">
        <v>2</v>
      </c>
      <c r="W3" s="1">
        <v>1.01731</v>
      </c>
      <c r="X3" s="1">
        <v>1.0148</v>
      </c>
      <c r="Y3" s="1">
        <v>1</v>
      </c>
      <c r="Z3" s="1">
        <v>2</v>
      </c>
      <c r="AA3" s="1">
        <v>2</v>
      </c>
      <c r="AB3" s="1">
        <v>1.01731</v>
      </c>
      <c r="AC3" s="1">
        <v>1.0129</v>
      </c>
      <c r="AD3" s="1">
        <v>1</v>
      </c>
      <c r="AE3" s="1">
        <f>ABS(S3-'true value and the measurement'!$F3)</f>
        <v>0.00448000000000004</v>
      </c>
      <c r="AF3" s="1">
        <f>ABS(X3-'true value and the measurement'!$F3)</f>
        <v>0.00479999999999992</v>
      </c>
      <c r="AG3" s="1">
        <f>ABS(AC3-'true value and the measurement'!$F3)</f>
        <v>0.0028999999999999</v>
      </c>
      <c r="AH3" s="8">
        <f>(AE3)/'true value and the measurement'!$G3</f>
        <v>0.508339952343134</v>
      </c>
      <c r="AI3" s="8">
        <f>(AF3)/'true value and the measurement'!$G3</f>
        <v>0.544649948939058</v>
      </c>
      <c r="AJ3" s="8">
        <f>(AG3)/'true value and the measurement'!$G3</f>
        <v>0.329059344150675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1.044089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1.04409</v>
      </c>
      <c r="S4" s="1">
        <v>1.04935</v>
      </c>
      <c r="T4" s="1">
        <v>1</v>
      </c>
      <c r="U4" s="1">
        <v>3</v>
      </c>
      <c r="V4" s="1">
        <v>3</v>
      </c>
      <c r="W4" s="1">
        <v>1.04409</v>
      </c>
      <c r="X4" s="1">
        <v>1.0494</v>
      </c>
      <c r="Y4" s="1">
        <v>1</v>
      </c>
      <c r="Z4" s="1">
        <v>3</v>
      </c>
      <c r="AA4" s="1">
        <v>3</v>
      </c>
      <c r="AB4" s="1">
        <v>1.04409</v>
      </c>
      <c r="AC4" s="1">
        <v>1.04735</v>
      </c>
      <c r="AD4" s="1">
        <v>1</v>
      </c>
      <c r="AE4" s="1">
        <f>ABS(S4-'true value and the measurement'!$F4)</f>
        <v>0.00435000000000008</v>
      </c>
      <c r="AF4" s="1">
        <f>ABS(X4-'true value and the measurement'!$F4)</f>
        <v>0.00440000000000018</v>
      </c>
      <c r="AG4" s="1">
        <f>ABS(AC4-'true value and the measurement'!$F4)</f>
        <v>0.00235000000000007</v>
      </c>
      <c r="AH4" s="8">
        <f>(AE4)/'true value and the measurement'!$G4</f>
        <v>0.480822372057044</v>
      </c>
      <c r="AI4" s="8">
        <f>(AF4)/'true value and the measurement'!$G4</f>
        <v>0.486349065988746</v>
      </c>
      <c r="AJ4" s="8">
        <f>(AG4)/'true value and the measurement'!$G4</f>
        <v>0.259754614789441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1.034389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1.03439</v>
      </c>
      <c r="S5" s="1">
        <v>1.02421</v>
      </c>
      <c r="T5" s="1">
        <v>1</v>
      </c>
      <c r="U5" s="1">
        <v>4</v>
      </c>
      <c r="V5" s="1">
        <v>4</v>
      </c>
      <c r="W5" s="1">
        <v>1.03439</v>
      </c>
      <c r="X5" s="1">
        <v>1.02432</v>
      </c>
      <c r="Y5" s="1">
        <v>1</v>
      </c>
      <c r="Z5" s="1">
        <v>4</v>
      </c>
      <c r="AA5" s="1">
        <v>4</v>
      </c>
      <c r="AB5" s="1">
        <v>1.03439</v>
      </c>
      <c r="AC5" s="1">
        <v>1.02237</v>
      </c>
      <c r="AD5" s="1">
        <v>1</v>
      </c>
      <c r="AE5" s="1">
        <f>ABS(S5-'true value and the measurement'!$F5)</f>
        <v>0.00453199999999998</v>
      </c>
      <c r="AF5" s="1">
        <f>ABS(X5-'true value and the measurement'!$F5)</f>
        <v>0.00464199999999981</v>
      </c>
      <c r="AG5" s="1">
        <f>ABS(AC5-'true value and the measurement'!$F5)</f>
        <v>0.00269199999999992</v>
      </c>
      <c r="AH5" s="8">
        <f>(AE5)/'true value and the measurement'!$G5</f>
        <v>0.510475332282043</v>
      </c>
      <c r="AI5" s="8">
        <f>(AF5)/'true value and the measurement'!$G5</f>
        <v>0.522865510250035</v>
      </c>
      <c r="AJ5" s="8">
        <f>(AG5)/'true value and the measurement'!$G5</f>
        <v>0.303221446271673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1.045985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1.04598</v>
      </c>
      <c r="S6" s="1">
        <v>1.06189</v>
      </c>
      <c r="T6" s="1">
        <v>1</v>
      </c>
      <c r="U6" s="1">
        <v>5</v>
      </c>
      <c r="V6" s="1">
        <v>5</v>
      </c>
      <c r="W6" s="1">
        <v>1.04598</v>
      </c>
      <c r="X6" s="1">
        <v>1.06219</v>
      </c>
      <c r="Y6" s="1">
        <v>1</v>
      </c>
      <c r="Z6" s="1">
        <v>5</v>
      </c>
      <c r="AA6" s="1">
        <v>5</v>
      </c>
      <c r="AB6" s="1">
        <v>1.04598</v>
      </c>
      <c r="AC6" s="1">
        <v>1.06075</v>
      </c>
      <c r="AD6" s="1">
        <v>1</v>
      </c>
      <c r="AE6" s="1">
        <f>ABS(S6-'true value and the measurement'!$F6)</f>
        <v>0.00482500000000008</v>
      </c>
      <c r="AF6" s="1">
        <f>ABS(X6-'true value and the measurement'!$F6)</f>
        <v>0.00512500000000005</v>
      </c>
      <c r="AG6" s="1">
        <f>ABS(AC6-'true value and the measurement'!$F6)</f>
        <v>0.00368500000000016</v>
      </c>
      <c r="AH6" s="8">
        <f>(AE6)/'true value and the measurement'!$G6</f>
        <v>0.528651254519566</v>
      </c>
      <c r="AI6" s="8">
        <f>(AF6)/'true value and the measurement'!$G6</f>
        <v>0.561520762572592</v>
      </c>
      <c r="AJ6" s="8">
        <f>(AG6)/'true value and the measurement'!$G6</f>
        <v>0.403747123918063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1.009688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1.00969</v>
      </c>
      <c r="S7" s="1">
        <v>1.02152</v>
      </c>
      <c r="T7" s="1">
        <v>1</v>
      </c>
      <c r="U7" s="1">
        <v>6</v>
      </c>
      <c r="V7" s="1">
        <v>6</v>
      </c>
      <c r="W7" s="1">
        <v>1.00969</v>
      </c>
      <c r="X7" s="1">
        <v>1.02178</v>
      </c>
      <c r="Y7" s="1">
        <v>1</v>
      </c>
      <c r="Z7" s="1">
        <v>6</v>
      </c>
      <c r="AA7" s="1">
        <v>6</v>
      </c>
      <c r="AB7" s="1">
        <v>1.00969</v>
      </c>
      <c r="AC7" s="1">
        <v>1.01982</v>
      </c>
      <c r="AD7" s="1">
        <v>1</v>
      </c>
      <c r="AE7" s="1">
        <f>ABS(S7-'true value and the measurement'!$F7)</f>
        <v>0.00440099999999988</v>
      </c>
      <c r="AF7" s="1">
        <f>ABS(X7-'true value and the measurement'!$F7)</f>
        <v>0.0046609999999998</v>
      </c>
      <c r="AG7" s="1">
        <f>ABS(AC7-'true value and the measurement'!$F7)</f>
        <v>0.00270099999999984</v>
      </c>
      <c r="AH7" s="8">
        <f>(AE7)/'true value and the measurement'!$G7</f>
        <v>0.496670804649574</v>
      </c>
      <c r="AI7" s="8">
        <f>(AF7)/'true value and the measurement'!$G7</f>
        <v>0.526012865365061</v>
      </c>
      <c r="AJ7" s="8">
        <f>(AG7)/'true value and the measurement'!$G7</f>
        <v>0.304818869202104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1.041498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1.0415</v>
      </c>
      <c r="S8" s="1">
        <v>1.04844</v>
      </c>
      <c r="T8" s="1">
        <v>1</v>
      </c>
      <c r="U8" s="1">
        <v>7</v>
      </c>
      <c r="V8" s="1">
        <v>7</v>
      </c>
      <c r="W8" s="1">
        <v>1.0415</v>
      </c>
      <c r="X8" s="1">
        <v>1.04853</v>
      </c>
      <c r="Y8" s="1">
        <v>1</v>
      </c>
      <c r="Z8" s="1">
        <v>7</v>
      </c>
      <c r="AA8" s="1">
        <v>7</v>
      </c>
      <c r="AB8" s="1">
        <v>1.0415</v>
      </c>
      <c r="AC8" s="1">
        <v>1.04679</v>
      </c>
      <c r="AD8" s="1">
        <v>1</v>
      </c>
      <c r="AE8" s="1">
        <f>ABS(S8-'true value and the measurement'!$F8)</f>
        <v>0.00531999999999999</v>
      </c>
      <c r="AF8" s="1">
        <f>ABS(X8-'true value and the measurement'!$F8)</f>
        <v>0.00540999999999991</v>
      </c>
      <c r="AG8" s="1">
        <f>ABS(AC8-'true value and the measurement'!$F8)</f>
        <v>0.00367000000000006</v>
      </c>
      <c r="AH8" s="8">
        <f>(AE8)/'true value and the measurement'!$G8</f>
        <v>0.588886429045826</v>
      </c>
      <c r="AI8" s="8">
        <f>(AF8)/'true value and the measurement'!$G8</f>
        <v>0.598848793446969</v>
      </c>
      <c r="AJ8" s="8">
        <f>(AG8)/'true value and the measurement'!$G8</f>
        <v>0.406243081691395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1.052518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1.05252</v>
      </c>
      <c r="S9" s="1">
        <v>1.05808</v>
      </c>
      <c r="T9" s="1">
        <v>1</v>
      </c>
      <c r="U9" s="1">
        <v>8</v>
      </c>
      <c r="V9" s="1">
        <v>8</v>
      </c>
      <c r="W9" s="1">
        <v>1.05252</v>
      </c>
      <c r="X9" s="1">
        <v>1.05789</v>
      </c>
      <c r="Y9" s="1">
        <v>1</v>
      </c>
      <c r="Z9" s="1">
        <v>8</v>
      </c>
      <c r="AA9" s="1">
        <v>8</v>
      </c>
      <c r="AB9" s="1">
        <v>1.05252</v>
      </c>
      <c r="AC9" s="1">
        <v>1.05626</v>
      </c>
      <c r="AD9" s="1">
        <v>1</v>
      </c>
      <c r="AE9" s="1">
        <f>ABS(S9-'true value and the measurement'!$F9)</f>
        <v>0.00513799999999986</v>
      </c>
      <c r="AF9" s="1">
        <f>ABS(X9-'true value and the measurement'!$F9)</f>
        <v>0.00494799999999995</v>
      </c>
      <c r="AG9" s="1">
        <f>ABS(AC9-'true value and the measurement'!$F9)</f>
        <v>0.00331799999999993</v>
      </c>
      <c r="AH9" s="8">
        <f>(AE9)/'true value and the measurement'!$G9</f>
        <v>0.56461538461537</v>
      </c>
      <c r="AI9" s="8">
        <f>(AF9)/'true value and the measurement'!$G9</f>
        <v>0.543736263736258</v>
      </c>
      <c r="AJ9" s="8">
        <f>(AG9)/'true value and the measurement'!$G9</f>
        <v>0.364615384615377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1.048429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1.04843</v>
      </c>
      <c r="S10" s="1">
        <v>1.05147</v>
      </c>
      <c r="T10" s="1">
        <v>1</v>
      </c>
      <c r="U10" s="1">
        <v>9</v>
      </c>
      <c r="V10" s="1">
        <v>9</v>
      </c>
      <c r="W10" s="1">
        <v>1.04843</v>
      </c>
      <c r="X10" s="1">
        <v>1.05163</v>
      </c>
      <c r="Y10" s="1">
        <v>1</v>
      </c>
      <c r="Z10" s="1">
        <v>9</v>
      </c>
      <c r="AA10" s="1">
        <v>9</v>
      </c>
      <c r="AB10" s="1">
        <v>1.04843</v>
      </c>
      <c r="AC10" s="1">
        <v>1.04989</v>
      </c>
      <c r="AD10" s="1">
        <v>1</v>
      </c>
      <c r="AE10" s="1">
        <f>ABS(S10-'true value and the measurement'!$F10)</f>
        <v>0.0050889999999999</v>
      </c>
      <c r="AF10" s="1">
        <f>ABS(X10-'true value and the measurement'!$F10)</f>
        <v>0.00524900000000006</v>
      </c>
      <c r="AG10" s="1">
        <f>ABS(AC10-'true value and the measurement'!$F10)</f>
        <v>0.00350899999999998</v>
      </c>
      <c r="AH10" s="8">
        <f>(AE10)/'true value and the measurement'!$G10</f>
        <v>0.561947879858646</v>
      </c>
      <c r="AI10" s="8">
        <f>(AF10)/'true value and the measurement'!$G10</f>
        <v>0.579615724381632</v>
      </c>
      <c r="AJ10" s="8">
        <f>(AG10)/'true value and the measurement'!$G10</f>
        <v>0.387477915194345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1.055399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1.0554</v>
      </c>
      <c r="S11" s="1">
        <v>1.062</v>
      </c>
      <c r="T11" s="1">
        <v>1</v>
      </c>
      <c r="U11" s="1">
        <v>10</v>
      </c>
      <c r="V11" s="1">
        <v>10</v>
      </c>
      <c r="W11" s="1">
        <v>1.0554</v>
      </c>
      <c r="X11" s="1">
        <v>1.06194</v>
      </c>
      <c r="Y11" s="1">
        <v>1</v>
      </c>
      <c r="Z11" s="1">
        <v>10</v>
      </c>
      <c r="AA11" s="1">
        <v>10</v>
      </c>
      <c r="AB11" s="1">
        <v>1.0554</v>
      </c>
      <c r="AC11" s="1">
        <v>1.06003</v>
      </c>
      <c r="AD11" s="1">
        <v>1</v>
      </c>
      <c r="AE11" s="1">
        <f>ABS(S11-'true value and the measurement'!$F11)</f>
        <v>0.00571600000000005</v>
      </c>
      <c r="AF11" s="1">
        <f>ABS(X11-'true value and the measurement'!$F11)</f>
        <v>0.00565600000000011</v>
      </c>
      <c r="AG11" s="1">
        <f>ABS(AC11-'true value and the measurement'!$F11)</f>
        <v>0.00374600000000003</v>
      </c>
      <c r="AH11" s="8">
        <f>(AE11)/'true value and the measurement'!$G11</f>
        <v>0.626616969962733</v>
      </c>
      <c r="AI11" s="8">
        <f>(AF11)/'true value and the measurement'!$G11</f>
        <v>0.62003946502961</v>
      </c>
      <c r="AJ11" s="8">
        <f>(AG11)/'true value and the measurement'!$G11</f>
        <v>0.410655557991671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1.062995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1.06299</v>
      </c>
      <c r="S12" s="1">
        <v>1.07538</v>
      </c>
      <c r="T12" s="1">
        <v>1</v>
      </c>
      <c r="U12" s="1">
        <v>11</v>
      </c>
      <c r="V12" s="1">
        <v>11</v>
      </c>
      <c r="W12" s="1">
        <v>1.06299</v>
      </c>
      <c r="X12" s="1">
        <v>1.0753</v>
      </c>
      <c r="Y12" s="1">
        <v>1</v>
      </c>
      <c r="Z12" s="1">
        <v>11</v>
      </c>
      <c r="AA12" s="1">
        <v>11</v>
      </c>
      <c r="AB12" s="1">
        <v>1.06299</v>
      </c>
      <c r="AC12" s="1">
        <v>1.07342</v>
      </c>
      <c r="AD12" s="1">
        <v>1</v>
      </c>
      <c r="AE12" s="1">
        <f>ABS(S12-'true value and the measurement'!$F12)</f>
        <v>0.00537999999999994</v>
      </c>
      <c r="AF12" s="1">
        <f>ABS(X12-'true value and the measurement'!$F12)</f>
        <v>0.00529999999999986</v>
      </c>
      <c r="AG12" s="1">
        <f>ABS(AC12-'true value and the measurement'!$F12)</f>
        <v>0.00341999999999998</v>
      </c>
      <c r="AH12" s="8">
        <f>(AE12)/'true value and the measurement'!$G12</f>
        <v>0.583957451427324</v>
      </c>
      <c r="AI12" s="8">
        <f>(AF12)/'true value and the measurement'!$G12</f>
        <v>0.575274069249958</v>
      </c>
      <c r="AJ12" s="8">
        <f>(AG12)/'true value and the measurement'!$G12</f>
        <v>0.371214588082056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1.061986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1.06199</v>
      </c>
      <c r="S13" s="1">
        <v>1.05461</v>
      </c>
      <c r="T13" s="1">
        <v>1</v>
      </c>
      <c r="U13" s="1">
        <v>12</v>
      </c>
      <c r="V13" s="1">
        <v>12</v>
      </c>
      <c r="W13" s="1">
        <v>1.06199</v>
      </c>
      <c r="X13" s="1">
        <v>1.05456</v>
      </c>
      <c r="Y13" s="1">
        <v>1</v>
      </c>
      <c r="Z13" s="1">
        <v>12</v>
      </c>
      <c r="AA13" s="1">
        <v>12</v>
      </c>
      <c r="AB13" s="1">
        <v>1.06199</v>
      </c>
      <c r="AC13" s="1">
        <v>1.05265</v>
      </c>
      <c r="AD13" s="1">
        <v>1</v>
      </c>
      <c r="AE13" s="1">
        <f>ABS(S13-'true value and the measurement'!$F13)</f>
        <v>0.00541800000000014</v>
      </c>
      <c r="AF13" s="1">
        <f>ABS(X13-'true value and the measurement'!$F13)</f>
        <v>0.00536800000000004</v>
      </c>
      <c r="AG13" s="1">
        <f>ABS(AC13-'true value and the measurement'!$F13)</f>
        <v>0.00345800000000018</v>
      </c>
      <c r="AH13" s="8">
        <f>(AE13)/'true value and the measurement'!$G13</f>
        <v>0.597024793388446</v>
      </c>
      <c r="AI13" s="8">
        <f>(AF13)/'true value and the measurement'!$G13</f>
        <v>0.591515151515156</v>
      </c>
      <c r="AJ13" s="8">
        <f>(AG13)/'true value and the measurement'!$G13</f>
        <v>0.381046831955943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1.052699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1.0527</v>
      </c>
      <c r="S14" s="1">
        <v>1.03485</v>
      </c>
      <c r="T14" s="1">
        <v>1</v>
      </c>
      <c r="U14" s="1">
        <v>13</v>
      </c>
      <c r="V14" s="1">
        <v>13</v>
      </c>
      <c r="W14" s="1">
        <v>1.0527</v>
      </c>
      <c r="X14" s="1">
        <v>1.03489</v>
      </c>
      <c r="Y14" s="1">
        <v>1</v>
      </c>
      <c r="Z14" s="1">
        <v>13</v>
      </c>
      <c r="AA14" s="1">
        <v>13</v>
      </c>
      <c r="AB14" s="1">
        <v>1.0527</v>
      </c>
      <c r="AC14" s="1">
        <v>1.03304</v>
      </c>
      <c r="AD14" s="1">
        <v>1</v>
      </c>
      <c r="AE14" s="1">
        <f>ABS(S14-'true value and the measurement'!$F14)</f>
        <v>0.00532599999999994</v>
      </c>
      <c r="AF14" s="1">
        <f>ABS(X14-'true value and the measurement'!$F14)</f>
        <v>0.00536599999999998</v>
      </c>
      <c r="AG14" s="1">
        <f>ABS(AC14-'true value and the measurement'!$F14)</f>
        <v>0.00351599999999985</v>
      </c>
      <c r="AH14" s="8">
        <f>(AE14)/'true value and the measurement'!$G14</f>
        <v>0.595549591859548</v>
      </c>
      <c r="AI14" s="8">
        <f>(AF14)/'true value and the measurement'!$G14</f>
        <v>0.60002236386</v>
      </c>
      <c r="AJ14" s="8">
        <f>(AG14)/'true value and the measurement'!$G14</f>
        <v>0.393156658839299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1.067787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1.06779</v>
      </c>
      <c r="S15" s="1">
        <v>1.06399</v>
      </c>
      <c r="T15" s="1">
        <v>1</v>
      </c>
      <c r="U15" s="1">
        <v>14</v>
      </c>
      <c r="V15" s="1">
        <v>14</v>
      </c>
      <c r="W15" s="1">
        <v>1.06779</v>
      </c>
      <c r="X15" s="1">
        <v>1.06384</v>
      </c>
      <c r="Y15" s="1">
        <v>1</v>
      </c>
      <c r="Z15" s="1">
        <v>14</v>
      </c>
      <c r="AA15" s="1">
        <v>14</v>
      </c>
      <c r="AB15" s="1">
        <v>1.06779</v>
      </c>
      <c r="AC15" s="1">
        <v>1.06174</v>
      </c>
      <c r="AD15" s="1">
        <v>1</v>
      </c>
      <c r="AE15" s="1">
        <f>ABS(S15-'true value and the measurement'!$F15)</f>
        <v>0.00398999999999994</v>
      </c>
      <c r="AF15" s="1">
        <f>ABS(X15-'true value and the measurement'!$F15)</f>
        <v>0.00383999999999984</v>
      </c>
      <c r="AG15" s="1">
        <f>ABS(AC15-'true value and the measurement'!$F15)</f>
        <v>0.00173999999999985</v>
      </c>
      <c r="AH15" s="8">
        <f>(AE15)/'true value and the measurement'!$G15</f>
        <v>0.436208592981299</v>
      </c>
      <c r="AI15" s="8">
        <f>(AF15)/'true value and the measurement'!$G15</f>
        <v>0.419809773696277</v>
      </c>
      <c r="AJ15" s="8">
        <f>(AG15)/'true value and the measurement'!$G15</f>
        <v>0.190226303706117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0.000905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0.000905</v>
      </c>
      <c r="S16" s="7">
        <v>-0.000380577</v>
      </c>
      <c r="T16" s="1">
        <v>1</v>
      </c>
      <c r="U16" s="1">
        <v>1</v>
      </c>
      <c r="V16" s="1">
        <v>1</v>
      </c>
      <c r="W16" s="1">
        <v>0.000905</v>
      </c>
      <c r="X16" s="7">
        <v>-5.07989e-5</v>
      </c>
      <c r="Y16" s="1">
        <v>1</v>
      </c>
      <c r="Z16" s="1">
        <v>1</v>
      </c>
      <c r="AA16" s="1">
        <v>1</v>
      </c>
      <c r="AB16" s="1">
        <v>0.000905</v>
      </c>
      <c r="AC16" s="1">
        <v>0.000121145</v>
      </c>
      <c r="AD16" s="1">
        <v>1</v>
      </c>
      <c r="AE16" s="1">
        <f>ABS(S16-'true value and the measurement'!$F16)</f>
        <v>0.000380577</v>
      </c>
      <c r="AF16" s="1">
        <f>ABS(X16-'true value and the measurement'!$F16)</f>
        <v>5.07989e-5</v>
      </c>
      <c r="AG16" s="1">
        <f>ABS(AC16-'true value and the measurement'!$F16)</f>
        <v>0.000121145</v>
      </c>
      <c r="AH16" s="8">
        <f>(AE16)/'true value and the measurement'!$G16</f>
        <v>0.182969711538462</v>
      </c>
      <c r="AI16" s="8">
        <f>(AF16)/'true value and the measurement'!$G16</f>
        <v>0.0244225480769231</v>
      </c>
      <c r="AJ16" s="8">
        <f>(AG16)/'true value and the measurement'!$G16</f>
        <v>0.0582427884615385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0.198741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0.198741</v>
      </c>
      <c r="S17" s="1">
        <v>0.204996</v>
      </c>
      <c r="T17" s="1">
        <v>1</v>
      </c>
      <c r="U17" s="1">
        <v>1</v>
      </c>
      <c r="V17" s="1">
        <v>1</v>
      </c>
      <c r="W17" s="1">
        <v>0.198741</v>
      </c>
      <c r="X17" s="1">
        <v>0.209728</v>
      </c>
      <c r="Y17" s="1">
        <v>3</v>
      </c>
      <c r="Z17" s="1">
        <v>1</v>
      </c>
      <c r="AA17" s="1">
        <v>1</v>
      </c>
      <c r="AB17" s="1">
        <v>0.198741</v>
      </c>
      <c r="AC17" s="1">
        <v>0.201885</v>
      </c>
      <c r="AD17" s="1">
        <v>1</v>
      </c>
      <c r="AE17" s="1">
        <f>ABS(S17-'true value and the measurement'!$F17)</f>
        <v>0.00119900000000001</v>
      </c>
      <c r="AF17" s="1">
        <f>ABS(X17-'true value and the measurement'!$F17)</f>
        <v>0.00593099999999999</v>
      </c>
      <c r="AG17" s="1">
        <f>ABS(AC17-'true value and the measurement'!$F17)</f>
        <v>0.001912</v>
      </c>
      <c r="AH17" s="8">
        <f>(AE17)/'true value and the measurement'!$G17</f>
        <v>0.348647862750801</v>
      </c>
      <c r="AI17" s="8">
        <f>(AF17)/'true value and the measurement'!$G17</f>
        <v>1.72462925268973</v>
      </c>
      <c r="AJ17" s="8">
        <f>(AG17)/'true value and the measurement'!$G17</f>
        <v>0.555975574294852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-0.940057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-0.940057</v>
      </c>
      <c r="S18" s="1">
        <v>-0.938051</v>
      </c>
      <c r="T18" s="1">
        <v>1</v>
      </c>
      <c r="U18" s="1">
        <v>2</v>
      </c>
      <c r="V18" s="1">
        <v>2</v>
      </c>
      <c r="W18" s="1">
        <v>-0.940057</v>
      </c>
      <c r="X18" s="1">
        <v>-0.93333</v>
      </c>
      <c r="Y18" s="1">
        <v>1</v>
      </c>
      <c r="Z18" s="1">
        <v>2</v>
      </c>
      <c r="AA18" s="1">
        <v>2</v>
      </c>
      <c r="AB18" s="1">
        <v>-0.940057</v>
      </c>
      <c r="AC18" s="1">
        <v>-0.927773</v>
      </c>
      <c r="AD18" s="1">
        <v>1</v>
      </c>
      <c r="AE18" s="1">
        <f>ABS(S18-'true value and the measurement'!$F18)</f>
        <v>0.00394899999999998</v>
      </c>
      <c r="AF18" s="1">
        <f>ABS(X18-'true value and the measurement'!$F18)</f>
        <v>0.00866999999999996</v>
      </c>
      <c r="AG18" s="1">
        <f>ABS(AC18-'true value and the measurement'!$F18)</f>
        <v>0.014227</v>
      </c>
      <c r="AH18" s="8">
        <f>(AE18)/'true value and the measurement'!$G18</f>
        <v>0.472368421052629</v>
      </c>
      <c r="AI18" s="8">
        <f>(AF18)/'true value and the measurement'!$G18</f>
        <v>1.03708133971291</v>
      </c>
      <c r="AJ18" s="8">
        <f>(AG18)/'true value and the measurement'!$G18</f>
        <v>1.7017942583732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0.050675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0.050675</v>
      </c>
      <c r="S19" s="1">
        <v>0.0508999</v>
      </c>
      <c r="T19" s="1">
        <v>1</v>
      </c>
      <c r="U19" s="1">
        <v>2</v>
      </c>
      <c r="V19" s="1">
        <v>2</v>
      </c>
      <c r="W19" s="1">
        <v>0.050675</v>
      </c>
      <c r="X19" s="1">
        <v>0.0506438</v>
      </c>
      <c r="Y19" s="1">
        <v>1</v>
      </c>
      <c r="Z19" s="1">
        <v>2</v>
      </c>
      <c r="AA19" s="1">
        <v>2</v>
      </c>
      <c r="AB19" s="1">
        <v>0.050675</v>
      </c>
      <c r="AC19" s="1">
        <v>0.0502699</v>
      </c>
      <c r="AD19" s="1">
        <v>1</v>
      </c>
      <c r="AE19" s="1">
        <f>ABS(S19-'true value and the measurement'!$F19)</f>
        <v>0.0020161</v>
      </c>
      <c r="AF19" s="1">
        <f>ABS(X19-'true value and the measurement'!$F19)</f>
        <v>0.0022722</v>
      </c>
      <c r="AG19" s="1">
        <f>ABS(AC19-'true value and the measurement'!$F19)</f>
        <v>0.0026461</v>
      </c>
      <c r="AH19" s="8">
        <f>(AE19)/'true value and the measurement'!$G19</f>
        <v>0.828647759967119</v>
      </c>
      <c r="AI19" s="8">
        <f>(AF19)/'true value and the measurement'!$G19</f>
        <v>0.933908754623919</v>
      </c>
      <c r="AJ19" s="8">
        <f>(AG19)/'true value and the measurement'!$G19</f>
        <v>1.08758734073161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0.180277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0.180277</v>
      </c>
      <c r="S20" s="1">
        <v>0.179654</v>
      </c>
      <c r="T20" s="1">
        <v>1</v>
      </c>
      <c r="U20" s="1">
        <v>3</v>
      </c>
      <c r="V20" s="1">
        <v>3</v>
      </c>
      <c r="W20" s="1">
        <v>0.180277</v>
      </c>
      <c r="X20" s="1">
        <v>0.180171</v>
      </c>
      <c r="Y20" s="1">
        <v>1</v>
      </c>
      <c r="Z20" s="1">
        <v>3</v>
      </c>
      <c r="AA20" s="1">
        <v>3</v>
      </c>
      <c r="AB20" s="1">
        <v>0.180277</v>
      </c>
      <c r="AC20" s="1">
        <v>0.18029</v>
      </c>
      <c r="AD20" s="1">
        <v>1</v>
      </c>
      <c r="AE20" s="1">
        <f>ABS(S20-'true value and the measurement'!$F20)</f>
        <v>0.00334599999999999</v>
      </c>
      <c r="AF20" s="1">
        <f>ABS(X20-'true value and the measurement'!$F20)</f>
        <v>0.002829</v>
      </c>
      <c r="AG20" s="1">
        <f>ABS(AC20-'true value and the measurement'!$F20)</f>
        <v>0.00270999999999999</v>
      </c>
      <c r="AH20" s="8">
        <f>(AE20)/'true value and the measurement'!$G20</f>
        <v>1.01393939393939</v>
      </c>
      <c r="AI20" s="8">
        <f>(AF20)/'true value and the measurement'!$G20</f>
        <v>0.857272727272727</v>
      </c>
      <c r="AJ20" s="8">
        <f>(AG20)/'true value and the measurement'!$G20</f>
        <v>0.821212121212118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0.310132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0.310132</v>
      </c>
      <c r="S21" s="1">
        <v>0.309493</v>
      </c>
      <c r="T21" s="1">
        <v>1</v>
      </c>
      <c r="U21" s="1">
        <v>3</v>
      </c>
      <c r="V21" s="1">
        <v>3</v>
      </c>
      <c r="W21" s="1">
        <v>0.310132</v>
      </c>
      <c r="X21" s="1">
        <v>0.307936</v>
      </c>
      <c r="Y21" s="1">
        <v>1</v>
      </c>
      <c r="Z21" s="1">
        <v>3</v>
      </c>
      <c r="AA21" s="1">
        <v>3</v>
      </c>
      <c r="AB21" s="1">
        <v>0.310132</v>
      </c>
      <c r="AC21" s="1">
        <v>0.306123</v>
      </c>
      <c r="AD21" s="1">
        <v>1</v>
      </c>
      <c r="AE21" s="1">
        <f>ABS(S21-'true value and the measurement'!$F21)</f>
        <v>5.00000000003276e-6</v>
      </c>
      <c r="AF21" s="1">
        <f>ABS(X21-'true value and the measurement'!$F21)</f>
        <v>0.001552</v>
      </c>
      <c r="AG21" s="1">
        <f>ABS(AC21-'true value and the measurement'!$F21)</f>
        <v>0.00336500000000001</v>
      </c>
      <c r="AH21" s="8">
        <f>(AE21)/'true value and the measurement'!$G21</f>
        <v>0.00120685493604459</v>
      </c>
      <c r="AI21" s="8">
        <f>(AF21)/'true value and the measurement'!$G21</f>
        <v>0.374607772145788</v>
      </c>
      <c r="AJ21" s="8">
        <f>(AG21)/'true value and the measurement'!$G21</f>
        <v>0.812213371952693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-0.075518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-0.075518</v>
      </c>
      <c r="S22" s="1">
        <v>-0.0774829</v>
      </c>
      <c r="T22" s="1">
        <v>1</v>
      </c>
      <c r="U22" s="1">
        <v>4</v>
      </c>
      <c r="V22" s="1">
        <v>4</v>
      </c>
      <c r="W22" s="1">
        <v>-0.075518</v>
      </c>
      <c r="X22" s="1">
        <v>-0.0755179</v>
      </c>
      <c r="Y22" s="1">
        <v>1</v>
      </c>
      <c r="Z22" s="1">
        <v>4</v>
      </c>
      <c r="AA22" s="1">
        <v>4</v>
      </c>
      <c r="AB22" s="1">
        <v>-0.075518</v>
      </c>
      <c r="AC22" s="1">
        <v>-0.0757586</v>
      </c>
      <c r="AD22" s="1">
        <v>1</v>
      </c>
      <c r="AE22" s="1">
        <f>ABS(S22-'true value and the measurement'!$F22)</f>
        <v>0.0014829</v>
      </c>
      <c r="AF22" s="1">
        <f>ABS(X22-'true value and the measurement'!$F22)</f>
        <v>0.000482099999999999</v>
      </c>
      <c r="AG22" s="1">
        <f>ABS(AC22-'true value and the measurement'!$F22)</f>
        <v>0.000241400000000003</v>
      </c>
      <c r="AH22" s="8">
        <f>(AE22)/'true value and the measurement'!$G22</f>
        <v>0.573212214920756</v>
      </c>
      <c r="AI22" s="8">
        <f>(AF22)/'true value and the measurement'!$G22</f>
        <v>0.186354851178971</v>
      </c>
      <c r="AJ22" s="8">
        <f>(AG22)/'true value and the measurement'!$G22</f>
        <v>0.0933127174333215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-0.017122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-0.017122</v>
      </c>
      <c r="S23" s="1">
        <v>-0.0139995</v>
      </c>
      <c r="T23" s="1">
        <v>1</v>
      </c>
      <c r="U23" s="1">
        <v>4</v>
      </c>
      <c r="V23" s="1">
        <v>4</v>
      </c>
      <c r="W23" s="1">
        <v>-0.017122</v>
      </c>
      <c r="X23" s="1">
        <v>-0.0171219</v>
      </c>
      <c r="Y23" s="1">
        <v>1</v>
      </c>
      <c r="Z23" s="1">
        <v>4</v>
      </c>
      <c r="AA23" s="1">
        <v>4</v>
      </c>
      <c r="AB23" s="1">
        <v>-0.017122</v>
      </c>
      <c r="AC23" s="1">
        <v>-0.0159514</v>
      </c>
      <c r="AD23" s="1">
        <v>1</v>
      </c>
      <c r="AE23" s="1">
        <f>ABS(S23-'true value and the measurement'!$F23)</f>
        <v>0.0020005</v>
      </c>
      <c r="AF23" s="1">
        <f>ABS(X23-'true value and the measurement'!$F23)</f>
        <v>0.0011219</v>
      </c>
      <c r="AG23" s="1">
        <f>ABS(AC23-'true value and the measurement'!$F23)</f>
        <v>4.85999999999993e-5</v>
      </c>
      <c r="AH23" s="8">
        <f>(AE23)/'true value and the measurement'!$G23</f>
        <v>0.914723365340649</v>
      </c>
      <c r="AI23" s="8">
        <f>(AF23)/'true value and the measurement'!$G23</f>
        <v>0.512985825331504</v>
      </c>
      <c r="AJ23" s="8">
        <f>(AG23)/'true value and the measurement'!$G23</f>
        <v>0.0222222222222219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0.001509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0.001509</v>
      </c>
      <c r="S24" s="1">
        <v>0.000131575</v>
      </c>
      <c r="T24" s="1">
        <v>1</v>
      </c>
      <c r="U24" s="1">
        <v>5</v>
      </c>
      <c r="V24" s="1">
        <v>5</v>
      </c>
      <c r="W24" s="1">
        <v>0.001509</v>
      </c>
      <c r="X24" s="1">
        <v>0.00150897</v>
      </c>
      <c r="Y24" s="1">
        <v>1</v>
      </c>
      <c r="Z24" s="1">
        <v>5</v>
      </c>
      <c r="AA24" s="1">
        <v>5</v>
      </c>
      <c r="AB24" s="1">
        <v>0.001509</v>
      </c>
      <c r="AC24" s="1">
        <v>0.00113994</v>
      </c>
      <c r="AD24" s="1">
        <v>1</v>
      </c>
      <c r="AE24" s="1">
        <f>ABS(S24-'true value and the measurement'!$F24)</f>
        <v>0.000131575</v>
      </c>
      <c r="AF24" s="1">
        <f>ABS(X24-'true value and the measurement'!$F24)</f>
        <v>0.00150897</v>
      </c>
      <c r="AG24" s="1">
        <f>ABS(AC24-'true value and the measurement'!$F24)</f>
        <v>0.00113994</v>
      </c>
      <c r="AH24" s="8">
        <f>(AE24)/'true value and the measurement'!$G24</f>
        <v>0.0632572115384615</v>
      </c>
      <c r="AI24" s="8">
        <f>(AF24)/'true value and the measurement'!$G24</f>
        <v>0.725466346153846</v>
      </c>
      <c r="AJ24" s="8">
        <f>(AG24)/'true value and the measurement'!$G24</f>
        <v>0.548048076923077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-0.004273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-0.004273</v>
      </c>
      <c r="S25" s="7">
        <v>-0.00117444</v>
      </c>
      <c r="T25" s="1">
        <v>1</v>
      </c>
      <c r="U25" s="1">
        <v>5</v>
      </c>
      <c r="V25" s="1">
        <v>5</v>
      </c>
      <c r="W25" s="1">
        <v>-0.004273</v>
      </c>
      <c r="X25" s="1">
        <v>-0.004273</v>
      </c>
      <c r="Y25" s="1">
        <v>1</v>
      </c>
      <c r="Z25" s="1">
        <v>5</v>
      </c>
      <c r="AA25" s="1">
        <v>5</v>
      </c>
      <c r="AB25" s="1">
        <v>-0.004273</v>
      </c>
      <c r="AC25" s="1">
        <v>0.00862803</v>
      </c>
      <c r="AD25" s="1">
        <v>3</v>
      </c>
      <c r="AE25" s="1">
        <f>ABS(S25-'true value and the measurement'!$F25)</f>
        <v>0.00117444</v>
      </c>
      <c r="AF25" s="1">
        <f>ABS(X25-'true value and the measurement'!$F25)</f>
        <v>0.004273</v>
      </c>
      <c r="AG25" s="1">
        <f>ABS(AC25-'true value and the measurement'!$F25)</f>
        <v>0.00862803</v>
      </c>
      <c r="AH25" s="8">
        <f>(AE25)/'true value and the measurement'!$G25</f>
        <v>0.564634615384615</v>
      </c>
      <c r="AI25" s="8">
        <f>(AF25)/'true value and the measurement'!$G25</f>
        <v>2.05432692307692</v>
      </c>
      <c r="AJ25" s="8">
        <f>(AG25)/'true value and the measurement'!$G25</f>
        <v>4.14809134615385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-0.448749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-0.448749</v>
      </c>
      <c r="N26" s="1">
        <v>-0.460955</v>
      </c>
      <c r="O26" s="1">
        <f>N26-(-0.478)</f>
        <v>0.017045</v>
      </c>
      <c r="P26" s="1">
        <v>-0.450956</v>
      </c>
      <c r="Q26" s="9">
        <f>P26+0.478</f>
        <v>0.027044</v>
      </c>
      <c r="S26" s="1">
        <v>-0.449291</v>
      </c>
      <c r="T26" s="1">
        <v>1</v>
      </c>
      <c r="U26" s="1">
        <v>6</v>
      </c>
      <c r="V26" s="1">
        <v>6</v>
      </c>
      <c r="W26" s="1">
        <v>-0.448749</v>
      </c>
      <c r="X26" s="1">
        <v>-0.448921</v>
      </c>
      <c r="Y26" s="1">
        <v>1</v>
      </c>
      <c r="Z26" s="1">
        <v>6</v>
      </c>
      <c r="AA26" s="1">
        <v>6</v>
      </c>
      <c r="AB26" s="1">
        <v>-0.448749</v>
      </c>
      <c r="AC26" s="1">
        <v>-0.44665</v>
      </c>
      <c r="AD26" s="1">
        <v>1</v>
      </c>
      <c r="AE26" s="1">
        <f>ABS(S26-'true value and the measurement'!$F26)</f>
        <v>0.028709</v>
      </c>
      <c r="AF26" s="1">
        <f>ABS(X26-'true value and the measurement'!$F26)</f>
        <v>0.029079</v>
      </c>
      <c r="AG26" s="1">
        <f>ABS(AC26-'true value and the measurement'!$F26)</f>
        <v>0.03135</v>
      </c>
      <c r="AH26" s="8">
        <f>(AE26)/'true value and the measurement'!$G26</f>
        <v>5.45073096639453</v>
      </c>
      <c r="AI26" s="8">
        <f>(AF26)/'true value and the measurement'!$G26</f>
        <v>5.52097968483007</v>
      </c>
      <c r="AJ26" s="8">
        <f>(AG26)/'true value and the measurement'!$G26</f>
        <v>5.95215492690336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0.021443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0.021443</v>
      </c>
      <c r="N27" s="1">
        <v>0.023447</v>
      </c>
      <c r="O27" s="1">
        <f>N27-0.039</f>
        <v>-0.015553</v>
      </c>
      <c r="P27" s="1">
        <v>0.0211185</v>
      </c>
      <c r="Q27" s="1">
        <f>P27-0.039</f>
        <v>-0.0178815</v>
      </c>
      <c r="S27" s="1">
        <v>0.0214443</v>
      </c>
      <c r="T27" s="1">
        <v>1</v>
      </c>
      <c r="U27" s="1">
        <v>6</v>
      </c>
      <c r="V27" s="1">
        <v>6</v>
      </c>
      <c r="W27" s="1">
        <v>0.021443</v>
      </c>
      <c r="X27" s="1">
        <v>0.024975</v>
      </c>
      <c r="Y27" s="1">
        <v>1</v>
      </c>
      <c r="Z27" s="1">
        <v>6</v>
      </c>
      <c r="AA27" s="1">
        <v>6</v>
      </c>
      <c r="AB27" s="1">
        <v>0.021443</v>
      </c>
      <c r="AC27" s="1">
        <v>0.0214788</v>
      </c>
      <c r="AD27" s="1">
        <v>1</v>
      </c>
      <c r="AE27" s="1">
        <f>ABS(S27-'true value and the measurement'!$F27)</f>
        <v>0.0175557</v>
      </c>
      <c r="AF27" s="1">
        <f>ABS(X27-'true value and the measurement'!$F27)</f>
        <v>0.014025</v>
      </c>
      <c r="AG27" s="1">
        <f>ABS(AC27-'true value and the measurement'!$F27)</f>
        <v>0.0175212</v>
      </c>
      <c r="AH27" s="8">
        <f>(AE27)/'true value and the measurement'!$G27</f>
        <v>7.5024358974359</v>
      </c>
      <c r="AI27" s="8">
        <f>(AF27)/'true value and the measurement'!$G27</f>
        <v>5.99358974358974</v>
      </c>
      <c r="AJ27" s="8">
        <f>(AG27)/'true value and the measurement'!$G27</f>
        <v>7.48769230769231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-0.092535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-0.092535</v>
      </c>
      <c r="S28" s="1">
        <v>-0.091732</v>
      </c>
      <c r="T28" s="1">
        <v>1</v>
      </c>
      <c r="U28" s="1">
        <v>7</v>
      </c>
      <c r="V28" s="1">
        <v>7</v>
      </c>
      <c r="W28" s="1">
        <v>-0.092535</v>
      </c>
      <c r="X28" s="1">
        <v>-0.091171</v>
      </c>
      <c r="Y28" s="1">
        <v>1</v>
      </c>
      <c r="Z28" s="1">
        <v>7</v>
      </c>
      <c r="AA28" s="1">
        <v>7</v>
      </c>
      <c r="AB28" s="1">
        <v>-0.092535</v>
      </c>
      <c r="AC28" s="1">
        <v>-0.0911272</v>
      </c>
      <c r="AD28" s="1">
        <v>1</v>
      </c>
      <c r="AE28" s="1">
        <f>ABS(S28-'true value and the measurement'!$F28)</f>
        <v>0.001732</v>
      </c>
      <c r="AF28" s="1">
        <f>ABS(X28-'true value and the measurement'!$F28)</f>
        <v>0.00117100000000001</v>
      </c>
      <c r="AG28" s="1">
        <f>ABS(AC28-'true value and the measurement'!$F28)</f>
        <v>0.00112720000000001</v>
      </c>
      <c r="AH28" s="8">
        <f>(AE28)/'true value and the measurement'!$G28</f>
        <v>0.646268656716417</v>
      </c>
      <c r="AI28" s="8">
        <f>(AF28)/'true value and the measurement'!$G28</f>
        <v>0.436940298507465</v>
      </c>
      <c r="AJ28" s="8">
        <f>(AG28)/'true value and the measurement'!$G28</f>
        <v>0.420597014925376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-0.052241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-0.052241</v>
      </c>
      <c r="S29" s="1">
        <v>-0.0539529</v>
      </c>
      <c r="T29" s="1">
        <v>1</v>
      </c>
      <c r="U29" s="1">
        <v>7</v>
      </c>
      <c r="V29" s="1">
        <v>7</v>
      </c>
      <c r="W29" s="1">
        <v>-0.052241</v>
      </c>
      <c r="X29" s="1">
        <v>-0.0535254</v>
      </c>
      <c r="Y29" s="1">
        <v>1</v>
      </c>
      <c r="Z29" s="1">
        <v>7</v>
      </c>
      <c r="AA29" s="1">
        <v>7</v>
      </c>
      <c r="AB29" s="1">
        <v>-0.052241</v>
      </c>
      <c r="AC29" s="1">
        <v>-0.0541866</v>
      </c>
      <c r="AD29" s="1">
        <v>1</v>
      </c>
      <c r="AE29" s="1">
        <f>ABS(S29-'true value and the measurement'!$F29)</f>
        <v>0.0040471</v>
      </c>
      <c r="AF29" s="1">
        <f>ABS(X29-'true value and the measurement'!$F29)</f>
        <v>0.0044746</v>
      </c>
      <c r="AG29" s="1">
        <f>ABS(AC29-'true value and the measurement'!$F29)</f>
        <v>0.0038134</v>
      </c>
      <c r="AH29" s="8">
        <f>(AE29)/'true value and the measurement'!$G29</f>
        <v>1.64049452776652</v>
      </c>
      <c r="AI29" s="8">
        <f>(AF29)/'true value and the measurement'!$G29</f>
        <v>1.81378192136198</v>
      </c>
      <c r="AJ29" s="8">
        <f>(AG29)/'true value and the measurement'!$G29</f>
        <v>1.54576408593433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-0.037947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-0.037947</v>
      </c>
      <c r="S30" s="1">
        <v>-0.0374424</v>
      </c>
      <c r="T30" s="1">
        <v>1</v>
      </c>
      <c r="U30" s="1">
        <v>8</v>
      </c>
      <c r="V30" s="1">
        <v>8</v>
      </c>
      <c r="W30" s="1">
        <v>-0.037947</v>
      </c>
      <c r="X30" s="1">
        <v>-0.037947</v>
      </c>
      <c r="Y30" s="1">
        <v>1</v>
      </c>
      <c r="Z30" s="1">
        <v>8</v>
      </c>
      <c r="AA30" s="1">
        <v>8</v>
      </c>
      <c r="AB30" s="1">
        <v>-0.037947</v>
      </c>
      <c r="AC30" s="1">
        <v>-0.0372896</v>
      </c>
      <c r="AD30" s="1">
        <v>1</v>
      </c>
      <c r="AE30" s="1">
        <f>ABS(S30-'true value and the measurement'!$F30)</f>
        <v>0.0024424</v>
      </c>
      <c r="AF30" s="1">
        <f>ABS(X30-'true value and the measurement'!$F30)</f>
        <v>0.002947</v>
      </c>
      <c r="AG30" s="1">
        <f>ABS(AC30-'true value and the measurement'!$F30)</f>
        <v>0.0022896</v>
      </c>
      <c r="AH30" s="8">
        <f>(AE30)/'true value and the measurement'!$G30</f>
        <v>1.05594466061392</v>
      </c>
      <c r="AI30" s="8">
        <f>(AF30)/'true value and the measurement'!$G30</f>
        <v>1.27410289667099</v>
      </c>
      <c r="AJ30" s="8">
        <f>(AG30)/'true value and the measurement'!$G30</f>
        <v>0.989883268482489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-0.021315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-0.021315</v>
      </c>
      <c r="S31" s="1">
        <v>-0.019336</v>
      </c>
      <c r="T31" s="1">
        <v>1</v>
      </c>
      <c r="U31" s="1">
        <v>8</v>
      </c>
      <c r="V31" s="1">
        <v>8</v>
      </c>
      <c r="W31" s="1">
        <v>-0.021315</v>
      </c>
      <c r="X31" s="1">
        <v>-0.021315</v>
      </c>
      <c r="Y31" s="1">
        <v>1</v>
      </c>
      <c r="Z31" s="1">
        <v>8</v>
      </c>
      <c r="AA31" s="1">
        <v>8</v>
      </c>
      <c r="AB31" s="1">
        <v>-0.021315</v>
      </c>
      <c r="AC31" s="1">
        <v>-0.0195051</v>
      </c>
      <c r="AD31" s="1">
        <v>1</v>
      </c>
      <c r="AE31" s="1">
        <f>ABS(S31-'true value and the measurement'!$F31)</f>
        <v>0.001336</v>
      </c>
      <c r="AF31" s="1">
        <f>ABS(X31-'true value and the measurement'!$F31)</f>
        <v>0.003315</v>
      </c>
      <c r="AG31" s="1">
        <f>ABS(AC31-'true value and the measurement'!$F31)</f>
        <v>0.0015051</v>
      </c>
      <c r="AH31" s="8">
        <f>(AE31)/'true value and the measurement'!$G31</f>
        <v>0.607272727272727</v>
      </c>
      <c r="AI31" s="8">
        <f>(AF31)/'true value and the measurement'!$G31</f>
        <v>1.50681818181818</v>
      </c>
      <c r="AJ31" s="8">
        <f>(AG31)/'true value and the measurement'!$G31</f>
        <v>0.684136363636365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-0.290568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-0.290568</v>
      </c>
      <c r="S32" s="1">
        <v>-0.293589</v>
      </c>
      <c r="T32" s="1">
        <v>1</v>
      </c>
      <c r="U32" s="1">
        <v>9</v>
      </c>
      <c r="V32" s="1">
        <v>9</v>
      </c>
      <c r="W32" s="1">
        <v>-0.290568</v>
      </c>
      <c r="X32" s="1">
        <v>-0.292994</v>
      </c>
      <c r="Y32" s="1">
        <v>1</v>
      </c>
      <c r="Z32" s="1">
        <v>9</v>
      </c>
      <c r="AA32" s="1">
        <v>9</v>
      </c>
      <c r="AB32" s="1">
        <v>-0.290568</v>
      </c>
      <c r="AC32" s="1">
        <v>-0.293251</v>
      </c>
      <c r="AD32" s="1">
        <v>1</v>
      </c>
      <c r="AE32" s="1">
        <f>ABS(S32-'true value and the measurement'!$F32)</f>
        <v>0.001411</v>
      </c>
      <c r="AF32" s="1">
        <f>ABS(X32-'true value and the measurement'!$F32)</f>
        <v>0.00200600000000001</v>
      </c>
      <c r="AG32" s="1">
        <f>ABS(AC32-'true value and the measurement'!$F32)</f>
        <v>0.001749</v>
      </c>
      <c r="AH32" s="8">
        <f>(AE32)/'true value and the measurement'!$G32</f>
        <v>0.348653323449468</v>
      </c>
      <c r="AI32" s="8">
        <f>(AF32)/'true value and the measurement'!$G32</f>
        <v>0.495675809241415</v>
      </c>
      <c r="AJ32" s="8">
        <f>(AG32)/'true value and the measurement'!$G32</f>
        <v>0.432171979243884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-0.169983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-0.169983</v>
      </c>
      <c r="S33" s="1">
        <v>-0.16911</v>
      </c>
      <c r="T33" s="1">
        <v>1</v>
      </c>
      <c r="U33" s="1">
        <v>9</v>
      </c>
      <c r="V33" s="1">
        <v>9</v>
      </c>
      <c r="W33" s="1">
        <v>-0.169983</v>
      </c>
      <c r="X33" s="1">
        <v>-0.169375</v>
      </c>
      <c r="Y33" s="1">
        <v>1</v>
      </c>
      <c r="Z33" s="1">
        <v>9</v>
      </c>
      <c r="AA33" s="1">
        <v>9</v>
      </c>
      <c r="AB33" s="1">
        <v>-0.169983</v>
      </c>
      <c r="AC33" s="1">
        <v>-0.170669</v>
      </c>
      <c r="AD33" s="1">
        <v>1</v>
      </c>
      <c r="AE33" s="1">
        <f>ABS(S33-'true value and the measurement'!$F33)</f>
        <v>0.00311</v>
      </c>
      <c r="AF33" s="1">
        <f>ABS(X33-'true value and the measurement'!$F33)</f>
        <v>0.00337499999999999</v>
      </c>
      <c r="AG33" s="1">
        <f>ABS(AC33-'true value and the measurement'!$F33)</f>
        <v>0.00466899999999998</v>
      </c>
      <c r="AH33" s="8">
        <f>(AE33)/'true value and the measurement'!$G33</f>
        <v>0.975839347348604</v>
      </c>
      <c r="AI33" s="8">
        <f>(AF33)/'true value and the measurement'!$G33</f>
        <v>1.05898964543457</v>
      </c>
      <c r="AJ33" s="8">
        <f>(AG33)/'true value and the measurement'!$G33</f>
        <v>1.46501411986193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-0.057431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-0.057431</v>
      </c>
      <c r="S34" s="1">
        <v>-0.0586818</v>
      </c>
      <c r="T34" s="1">
        <v>1</v>
      </c>
      <c r="U34" s="1">
        <v>10</v>
      </c>
      <c r="V34" s="1">
        <v>10</v>
      </c>
      <c r="W34" s="1">
        <v>-0.057431</v>
      </c>
      <c r="X34" s="1">
        <v>-0.0585276</v>
      </c>
      <c r="Y34" s="1">
        <v>1</v>
      </c>
      <c r="Z34" s="1">
        <v>10</v>
      </c>
      <c r="AA34" s="1">
        <v>10</v>
      </c>
      <c r="AB34" s="1">
        <v>-0.057431</v>
      </c>
      <c r="AC34" s="1">
        <v>-0.0585199</v>
      </c>
      <c r="AD34" s="1">
        <v>1</v>
      </c>
      <c r="AE34" s="1">
        <f>ABS(S34-'true value and the measurement'!$F34)</f>
        <v>0.0023182</v>
      </c>
      <c r="AF34" s="1">
        <f>ABS(X34-'true value and the measurement'!$F34)</f>
        <v>0.0024724</v>
      </c>
      <c r="AG34" s="1">
        <f>ABS(AC34-'true value and the measurement'!$F34)</f>
        <v>0.0024801</v>
      </c>
      <c r="AH34" s="8">
        <f>(AE34)/'true value and the measurement'!$G34</f>
        <v>0.932127060715721</v>
      </c>
      <c r="AI34" s="8">
        <f>(AF34)/'true value and the measurement'!$G34</f>
        <v>0.994129473260957</v>
      </c>
      <c r="AJ34" s="8">
        <f>(AG34)/'true value and the measurement'!$G34</f>
        <v>0.997225572979493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-0.015817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-0.015817</v>
      </c>
      <c r="S35" s="1">
        <v>-0.0146952</v>
      </c>
      <c r="T35" s="1">
        <v>1</v>
      </c>
      <c r="U35" s="1">
        <v>10</v>
      </c>
      <c r="V35" s="1">
        <v>10</v>
      </c>
      <c r="W35" s="1">
        <v>-0.015817</v>
      </c>
      <c r="X35" s="1">
        <v>-0.0147355</v>
      </c>
      <c r="Y35" s="1">
        <v>1</v>
      </c>
      <c r="Z35" s="1">
        <v>10</v>
      </c>
      <c r="AA35" s="1">
        <v>10</v>
      </c>
      <c r="AB35" s="1">
        <v>-0.015817</v>
      </c>
      <c r="AC35" s="1">
        <v>-0.0148312</v>
      </c>
      <c r="AD35" s="1">
        <v>1</v>
      </c>
      <c r="AE35" s="1">
        <f>ABS(S35-'true value and the measurement'!$F35)</f>
        <v>0.0013048</v>
      </c>
      <c r="AF35" s="1">
        <f>ABS(X35-'true value and the measurement'!$F35)</f>
        <v>0.0012645</v>
      </c>
      <c r="AG35" s="1">
        <f>ABS(AC35-'true value and the measurement'!$F35)</f>
        <v>0.0011688</v>
      </c>
      <c r="AH35" s="8">
        <f>(AE35)/'true value and the measurement'!$G35</f>
        <v>0.596616369455876</v>
      </c>
      <c r="AI35" s="8">
        <f>(AF35)/'true value and the measurement'!$G35</f>
        <v>0.578189300411523</v>
      </c>
      <c r="AJ35" s="8">
        <f>(AG35)/'true value and the measurement'!$G35</f>
        <v>0.53443072702332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-0.109827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-0.109827</v>
      </c>
      <c r="S36" s="1">
        <v>-0.109856</v>
      </c>
      <c r="T36" s="1">
        <v>1</v>
      </c>
      <c r="U36" s="1">
        <v>11</v>
      </c>
      <c r="V36" s="1">
        <v>11</v>
      </c>
      <c r="W36" s="1">
        <v>-0.109827</v>
      </c>
      <c r="X36" s="1">
        <v>-0.109506</v>
      </c>
      <c r="Y36" s="1">
        <v>1</v>
      </c>
      <c r="Z36" s="1">
        <v>11</v>
      </c>
      <c r="AA36" s="1">
        <v>11</v>
      </c>
      <c r="AB36" s="1">
        <v>-0.109827</v>
      </c>
      <c r="AC36" s="1">
        <v>-0.109472</v>
      </c>
      <c r="AD36" s="1">
        <v>1</v>
      </c>
      <c r="AE36" s="1">
        <f>ABS(S36-'true value and the measurement'!$F36)</f>
        <v>0.00214400000000001</v>
      </c>
      <c r="AF36" s="1">
        <f>ABS(X36-'true value and the measurement'!$F36)</f>
        <v>0.002494</v>
      </c>
      <c r="AG36" s="1">
        <f>ABS(AC36-'true value and the measurement'!$F36)</f>
        <v>0.002528</v>
      </c>
      <c r="AH36" s="8">
        <f>(AE36)/'true value and the measurement'!$G36</f>
        <v>0.75840113194199</v>
      </c>
      <c r="AI36" s="8">
        <f>(AF36)/'true value and the measurement'!$G36</f>
        <v>0.882207286876546</v>
      </c>
      <c r="AJ36" s="8">
        <f>(AG36)/'true value and the measurement'!$G36</f>
        <v>0.894234170498763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0.105952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0.105952</v>
      </c>
      <c r="S37" s="1">
        <v>0.106567</v>
      </c>
      <c r="T37" s="1">
        <v>1</v>
      </c>
      <c r="U37" s="1">
        <v>11</v>
      </c>
      <c r="V37" s="1">
        <v>11</v>
      </c>
      <c r="W37" s="1">
        <v>0.105952</v>
      </c>
      <c r="X37" s="1">
        <v>0.106448</v>
      </c>
      <c r="Y37" s="1">
        <v>1</v>
      </c>
      <c r="Z37" s="1">
        <v>11</v>
      </c>
      <c r="AA37" s="1">
        <v>11</v>
      </c>
      <c r="AB37" s="1">
        <v>0.105952</v>
      </c>
      <c r="AC37" s="1">
        <v>0.106197</v>
      </c>
      <c r="AD37" s="1">
        <v>1</v>
      </c>
      <c r="AE37" s="1">
        <f>ABS(S37-'true value and the measurement'!$F37)</f>
        <v>0.000678999999999999</v>
      </c>
      <c r="AF37" s="1">
        <f>ABS(X37-'true value and the measurement'!$F37)</f>
        <v>0.000560000000000005</v>
      </c>
      <c r="AG37" s="1">
        <f>ABS(AC37-'true value and the measurement'!$F37)</f>
        <v>0.000309000000000004</v>
      </c>
      <c r="AH37" s="8">
        <f>(AE37)/'true value and the measurement'!$G37</f>
        <v>0.243718592964824</v>
      </c>
      <c r="AI37" s="8">
        <f>(AF37)/'true value and the measurement'!$G37</f>
        <v>0.20100502512563</v>
      </c>
      <c r="AJ37" s="8">
        <f>(AG37)/'true value and the measurement'!$G37</f>
        <v>0.110911701363964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-0.138112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-0.138112</v>
      </c>
      <c r="S38" s="1">
        <v>-0.137887</v>
      </c>
      <c r="T38" s="1">
        <v>1</v>
      </c>
      <c r="U38" s="1">
        <v>12</v>
      </c>
      <c r="V38" s="1">
        <v>12</v>
      </c>
      <c r="W38" s="1">
        <v>-0.138112</v>
      </c>
      <c r="X38" s="1">
        <v>-0.137701</v>
      </c>
      <c r="Y38" s="1">
        <v>1</v>
      </c>
      <c r="Z38" s="1">
        <v>12</v>
      </c>
      <c r="AA38" s="1">
        <v>12</v>
      </c>
      <c r="AB38" s="1">
        <v>-0.138112</v>
      </c>
      <c r="AC38" s="1">
        <v>-0.137576</v>
      </c>
      <c r="AD38" s="1">
        <v>1</v>
      </c>
      <c r="AE38" s="1">
        <f>ABS(S38-'true value and the measurement'!$F38)</f>
        <v>0.002887</v>
      </c>
      <c r="AF38" s="1">
        <f>ABS(X38-'true value and the measurement'!$F38)</f>
        <v>0.00270099999999998</v>
      </c>
      <c r="AG38" s="1">
        <f>ABS(AC38-'true value and the measurement'!$F38)</f>
        <v>0.00257599999999999</v>
      </c>
      <c r="AH38" s="8">
        <f>(AE38)/'true value and the measurement'!$G38</f>
        <v>0.968791946308725</v>
      </c>
      <c r="AI38" s="8">
        <f>(AF38)/'true value and the measurement'!$G38</f>
        <v>0.906375838926168</v>
      </c>
      <c r="AJ38" s="8">
        <f>(AG38)/'true value and the measurement'!$G38</f>
        <v>0.864429530201341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-0.058188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-0.058188</v>
      </c>
      <c r="S39" s="1">
        <v>-0.0573787</v>
      </c>
      <c r="T39" s="1">
        <v>1</v>
      </c>
      <c r="U39" s="1">
        <v>12</v>
      </c>
      <c r="V39" s="1">
        <v>12</v>
      </c>
      <c r="W39" s="1">
        <v>-0.058188</v>
      </c>
      <c r="X39" s="1">
        <v>-0.0575027</v>
      </c>
      <c r="Y39" s="1">
        <v>1</v>
      </c>
      <c r="Z39" s="1">
        <v>12</v>
      </c>
      <c r="AA39" s="1">
        <v>12</v>
      </c>
      <c r="AB39" s="1">
        <v>-0.058188</v>
      </c>
      <c r="AC39" s="1">
        <v>-0.05771</v>
      </c>
      <c r="AD39" s="1">
        <v>1</v>
      </c>
      <c r="AE39" s="1">
        <f>ABS(S39-'true value and the measurement'!$F39)</f>
        <v>0.000621300000000005</v>
      </c>
      <c r="AF39" s="1">
        <f>ABS(X39-'true value and the measurement'!$F39)</f>
        <v>0.000497300000000006</v>
      </c>
      <c r="AG39" s="1">
        <f>ABS(AC39-'true value and the measurement'!$F39)</f>
        <v>0.000290000000000006</v>
      </c>
      <c r="AH39" s="8">
        <f>(AE39)/'true value and the measurement'!$G39</f>
        <v>0.251844345358737</v>
      </c>
      <c r="AI39" s="8">
        <f>(AF39)/'true value and the measurement'!$G39</f>
        <v>0.201580867450347</v>
      </c>
      <c r="AJ39" s="8">
        <f>(AG39)/'true value and the measurement'!$G39</f>
        <v>0.11755168220511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-0.152871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-0.152871</v>
      </c>
      <c r="S40" s="1">
        <v>-0.15122</v>
      </c>
      <c r="T40" s="1">
        <v>1</v>
      </c>
      <c r="U40" s="1">
        <v>13</v>
      </c>
      <c r="V40" s="1">
        <v>13</v>
      </c>
      <c r="W40" s="1">
        <v>-0.152871</v>
      </c>
      <c r="X40" s="1">
        <v>-0.150924</v>
      </c>
      <c r="Y40" s="1">
        <v>1</v>
      </c>
      <c r="Z40" s="1">
        <v>13</v>
      </c>
      <c r="AA40" s="1">
        <v>13</v>
      </c>
      <c r="AB40" s="1">
        <v>-0.152871</v>
      </c>
      <c r="AC40" s="1">
        <v>-0.150668</v>
      </c>
      <c r="AD40" s="1">
        <v>1</v>
      </c>
      <c r="AE40" s="1">
        <f>ABS(S40-'true value and the measurement'!$F40)</f>
        <v>0.00222</v>
      </c>
      <c r="AF40" s="1">
        <f>ABS(X40-'true value and the measurement'!$F40)</f>
        <v>0.00192400000000001</v>
      </c>
      <c r="AG40" s="1">
        <f>ABS(AC40-'true value and the measurement'!$F40)</f>
        <v>0.001668</v>
      </c>
      <c r="AH40" s="8">
        <f>(AE40)/'true value and the measurement'!$G40</f>
        <v>0.722421086885779</v>
      </c>
      <c r="AI40" s="8">
        <f>(AF40)/'true value and the measurement'!$G40</f>
        <v>0.626098275301012</v>
      </c>
      <c r="AJ40" s="8">
        <f>(AG40)/'true value and the measurement'!$G40</f>
        <v>0.542792059876343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-0.047307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-0.047307</v>
      </c>
      <c r="S41" s="1">
        <v>-0.0488895</v>
      </c>
      <c r="T41" s="1">
        <v>1</v>
      </c>
      <c r="U41" s="1">
        <v>13</v>
      </c>
      <c r="V41" s="1">
        <v>13</v>
      </c>
      <c r="W41" s="1">
        <v>-0.047307</v>
      </c>
      <c r="X41" s="1">
        <v>-0.0492486</v>
      </c>
      <c r="Y41" s="1">
        <v>1</v>
      </c>
      <c r="Z41" s="1">
        <v>13</v>
      </c>
      <c r="AA41" s="1">
        <v>13</v>
      </c>
      <c r="AB41" s="1">
        <v>-0.047307</v>
      </c>
      <c r="AC41" s="1">
        <v>-0.0494285</v>
      </c>
      <c r="AD41" s="1">
        <v>1</v>
      </c>
      <c r="AE41" s="1">
        <f>ABS(S41-'true value and the measurement'!$F41)</f>
        <v>0.0011105</v>
      </c>
      <c r="AF41" s="1">
        <f>ABS(X41-'true value and the measurement'!$F41)</f>
        <v>0.000751400000000006</v>
      </c>
      <c r="AG41" s="1">
        <f>ABS(AC41-'true value and the measurement'!$F41)</f>
        <v>0.000571500000000003</v>
      </c>
      <c r="AH41" s="8">
        <f>(AE41)/'true value and the measurement'!$G41</f>
        <v>0.460215499378367</v>
      </c>
      <c r="AI41" s="8">
        <f>(AF41)/'true value and the measurement'!$G41</f>
        <v>0.311396601740574</v>
      </c>
      <c r="AJ41" s="8">
        <f>(AG41)/'true value and the measurement'!$G41</f>
        <v>0.236842105263159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1.567951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1.56795</v>
      </c>
      <c r="S42" s="1">
        <v>1.55071</v>
      </c>
      <c r="T42" s="1">
        <v>1</v>
      </c>
      <c r="U42" s="1">
        <v>14</v>
      </c>
      <c r="V42" s="1">
        <v>3</v>
      </c>
      <c r="W42" s="1">
        <v>1.56795</v>
      </c>
      <c r="X42" s="1">
        <v>1.5423</v>
      </c>
      <c r="Y42" s="1">
        <v>1</v>
      </c>
      <c r="Z42" s="1">
        <v>14</v>
      </c>
      <c r="AA42" s="1">
        <v>3</v>
      </c>
      <c r="AB42" s="1">
        <v>1.56795</v>
      </c>
      <c r="AC42" s="1">
        <v>1.53586</v>
      </c>
      <c r="AD42" s="1">
        <v>1</v>
      </c>
      <c r="AE42" s="1">
        <f>ABS(S42-'true value and the measurement'!$F42)</f>
        <v>0.018832</v>
      </c>
      <c r="AF42" s="1">
        <f>ABS(X42-'true value and the measurement'!$F42)</f>
        <v>0.027242</v>
      </c>
      <c r="AG42" s="1">
        <f>ABS(AC42-'true value and the measurement'!$F42)</f>
        <v>0.033682</v>
      </c>
      <c r="AH42" s="8">
        <f>(AE42)/'true value and the measurement'!$G42</f>
        <v>1.50127551020408</v>
      </c>
      <c r="AI42" s="8">
        <f>(AF42)/'true value and the measurement'!$G42</f>
        <v>2.17171556122449</v>
      </c>
      <c r="AJ42" s="8">
        <f>(AG42)/'true value and the measurement'!$G42</f>
        <v>2.68510841836735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-0.206845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-0.206845</v>
      </c>
      <c r="S43" s="1">
        <v>-0.205911</v>
      </c>
      <c r="T43" s="1">
        <v>1</v>
      </c>
      <c r="U43" s="1">
        <v>14</v>
      </c>
      <c r="V43" s="1">
        <v>3</v>
      </c>
      <c r="W43" s="1">
        <v>-0.206845</v>
      </c>
      <c r="X43" s="1">
        <v>-0.207314</v>
      </c>
      <c r="Y43" s="1">
        <v>1</v>
      </c>
      <c r="Z43" s="1">
        <v>14</v>
      </c>
      <c r="AA43" s="1">
        <v>3</v>
      </c>
      <c r="AB43" s="1">
        <v>-0.206845</v>
      </c>
      <c r="AC43" s="1">
        <v>-0.206948</v>
      </c>
      <c r="AD43" s="1">
        <v>1</v>
      </c>
      <c r="AE43" s="1">
        <f>ABS(S43-'true value and the measurement'!$F43)</f>
        <v>0.00170100000000001</v>
      </c>
      <c r="AF43" s="1">
        <f>ABS(X43-'true value and the measurement'!$F43)</f>
        <v>0.003104</v>
      </c>
      <c r="AG43" s="1">
        <f>ABS(AC43-'true value and the measurement'!$F43)</f>
        <v>0.00273799999999999</v>
      </c>
      <c r="AH43" s="8">
        <f>(AE43)/'true value and the measurement'!$G43</f>
        <v>0.494333042720142</v>
      </c>
      <c r="AI43" s="8">
        <f>(AF43)/'true value and the measurement'!$G43</f>
        <v>0.902063353676256</v>
      </c>
      <c r="AJ43" s="8">
        <f>(AG43)/'true value and the measurement'!$G43</f>
        <v>0.79569892473118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0.73687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0.73687</v>
      </c>
      <c r="S44" s="1">
        <v>0.72651</v>
      </c>
      <c r="T44" s="1">
        <v>1</v>
      </c>
      <c r="U44" s="1">
        <v>3</v>
      </c>
      <c r="V44" s="1">
        <v>2</v>
      </c>
      <c r="W44" s="1">
        <v>0.73687</v>
      </c>
      <c r="X44" s="1">
        <v>0.72306</v>
      </c>
      <c r="Y44" s="1">
        <v>1</v>
      </c>
      <c r="Z44" s="1">
        <v>3</v>
      </c>
      <c r="AA44" s="1">
        <v>2</v>
      </c>
      <c r="AB44" s="1">
        <v>0.73687</v>
      </c>
      <c r="AC44" s="1">
        <v>0.719518</v>
      </c>
      <c r="AD44" s="1">
        <v>1</v>
      </c>
      <c r="AE44" s="1">
        <f>ABS(S44-'true value and the measurement'!$F44)</f>
        <v>0.00648099999999996</v>
      </c>
      <c r="AF44" s="1">
        <f>ABS(X44-'true value and the measurement'!$F44)</f>
        <v>0.00993099999999991</v>
      </c>
      <c r="AG44" s="1">
        <f>ABS(AC44-'true value and the measurement'!$F44)</f>
        <v>0.013473</v>
      </c>
      <c r="AH44" s="8">
        <f>(AE44)/'true value and the measurement'!$G44</f>
        <v>0.93024257212573</v>
      </c>
      <c r="AI44" s="8">
        <f>(AF44)/'true value and the measurement'!$G44</f>
        <v>1.42543418975167</v>
      </c>
      <c r="AJ44" s="8">
        <f>(AG44)/'true value and the measurement'!$G44</f>
        <v>1.93383091718099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0.033404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0.033404</v>
      </c>
      <c r="S45" s="1">
        <v>0.0356334</v>
      </c>
      <c r="T45" s="1">
        <v>1</v>
      </c>
      <c r="U45" s="1">
        <v>3</v>
      </c>
      <c r="V45" s="1">
        <v>2</v>
      </c>
      <c r="W45" s="1">
        <v>0.033404</v>
      </c>
      <c r="X45" s="1">
        <v>0.0345856</v>
      </c>
      <c r="Y45" s="1">
        <v>1</v>
      </c>
      <c r="Z45" s="1">
        <v>3</v>
      </c>
      <c r="AA45" s="1">
        <v>2</v>
      </c>
      <c r="AB45" s="1">
        <v>0.033404</v>
      </c>
      <c r="AC45" s="1">
        <v>0.0341518</v>
      </c>
      <c r="AD45" s="1">
        <v>1</v>
      </c>
      <c r="AE45" s="1">
        <f>ABS(S45-'true value and the measurement'!$F45)</f>
        <v>9.14000000000054e-5</v>
      </c>
      <c r="AF45" s="1">
        <f>ABS(X45-'true value and the measurement'!$F45)</f>
        <v>0.000956399999999996</v>
      </c>
      <c r="AG45" s="1">
        <f>ABS(AC45-'true value and the measurement'!$F45)</f>
        <v>0.00139019999999999</v>
      </c>
      <c r="AH45" s="8">
        <f>(AE45)/'true value and the measurement'!$G45</f>
        <v>0.0394475615019445</v>
      </c>
      <c r="AI45" s="8">
        <f>(AF45)/'true value and the measurement'!$G45</f>
        <v>0.412775140267586</v>
      </c>
      <c r="AJ45" s="8">
        <f>(AG45)/'true value and the measurement'!$G45</f>
        <v>0.599999999999998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0.557228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0.557228</v>
      </c>
      <c r="S46" s="1">
        <v>0.552845</v>
      </c>
      <c r="T46" s="1">
        <v>1</v>
      </c>
      <c r="U46" s="1">
        <v>3</v>
      </c>
      <c r="V46" s="1">
        <v>6</v>
      </c>
      <c r="W46" s="1">
        <v>0.557228</v>
      </c>
      <c r="X46" s="1">
        <v>0.550618</v>
      </c>
      <c r="Y46" s="1">
        <v>1</v>
      </c>
      <c r="Z46" s="1">
        <v>3</v>
      </c>
      <c r="AA46" s="1">
        <v>6</v>
      </c>
      <c r="AB46" s="1">
        <v>0.557228</v>
      </c>
      <c r="AC46" s="1">
        <v>0.548973</v>
      </c>
      <c r="AD46" s="1">
        <v>1</v>
      </c>
      <c r="AE46" s="1">
        <f>ABS(S46-'true value and the measurement'!$F46)</f>
        <v>0.00912199999999996</v>
      </c>
      <c r="AF46" s="1">
        <f>ABS(X46-'true value and the measurement'!$F46)</f>
        <v>0.0113489999999999</v>
      </c>
      <c r="AG46" s="1">
        <f>ABS(AC46-'true value and the measurement'!$F46)</f>
        <v>0.012994</v>
      </c>
      <c r="AH46" s="8">
        <f>(AE46)/'true value and the measurement'!$G46</f>
        <v>1.565739787161</v>
      </c>
      <c r="AI46" s="8">
        <f>(AF46)/'true value and the measurement'!$G46</f>
        <v>1.94799176107105</v>
      </c>
      <c r="AJ46" s="8">
        <f>(AG46)/'true value and the measurement'!$G46</f>
        <v>2.23034672159285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-0.015584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-0.015584</v>
      </c>
      <c r="S47" s="1">
        <v>-0.0122201</v>
      </c>
      <c r="T47" s="1">
        <v>1</v>
      </c>
      <c r="U47" s="1">
        <v>3</v>
      </c>
      <c r="V47" s="1">
        <v>6</v>
      </c>
      <c r="W47" s="1">
        <v>-0.015584</v>
      </c>
      <c r="X47" s="1">
        <v>-0.0129484</v>
      </c>
      <c r="Y47" s="1">
        <v>1</v>
      </c>
      <c r="Z47" s="1">
        <v>3</v>
      </c>
      <c r="AA47" s="1">
        <v>6</v>
      </c>
      <c r="AB47" s="1">
        <v>-0.015584</v>
      </c>
      <c r="AC47" s="1">
        <v>-0.0131649</v>
      </c>
      <c r="AD47" s="1">
        <v>1</v>
      </c>
      <c r="AE47" s="1">
        <f>ABS(S47-'true value and the measurement'!$F47)</f>
        <v>0.0021049</v>
      </c>
      <c r="AF47" s="1">
        <f>ABS(X47-'true value and the measurement'!$F47)</f>
        <v>0.0013766</v>
      </c>
      <c r="AG47" s="1">
        <f>ABS(AC47-'true value and the measurement'!$F47)</f>
        <v>0.0011601</v>
      </c>
      <c r="AH47" s="8">
        <f>(AE47)/'true value and the measurement'!$G47</f>
        <v>0.967325367647059</v>
      </c>
      <c r="AI47" s="8">
        <f>(AF47)/'true value and the measurement'!$G47</f>
        <v>0.632628676470588</v>
      </c>
      <c r="AJ47" s="8">
        <f>(AG47)/'true value and the measurement'!$G47</f>
        <v>0.53313419117647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0.754167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0.754167</v>
      </c>
      <c r="S48" s="1">
        <v>0.745582</v>
      </c>
      <c r="T48" s="1">
        <v>1</v>
      </c>
      <c r="U48" s="1">
        <v>14</v>
      </c>
      <c r="V48" s="1">
        <v>4</v>
      </c>
      <c r="W48" s="1">
        <v>0.754167</v>
      </c>
      <c r="X48" s="1">
        <v>0.741867</v>
      </c>
      <c r="Y48" s="1">
        <v>1</v>
      </c>
      <c r="Z48" s="1">
        <v>14</v>
      </c>
      <c r="AA48" s="1">
        <v>4</v>
      </c>
      <c r="AB48" s="1">
        <v>0.754167</v>
      </c>
      <c r="AC48" s="1">
        <v>0.73942</v>
      </c>
      <c r="AD48" s="1">
        <v>1</v>
      </c>
      <c r="AE48" s="1">
        <f>ABS(S48-'true value and the measurement'!$F48)</f>
        <v>0.00935000000000008</v>
      </c>
      <c r="AF48" s="1">
        <f>ABS(X48-'true value and the measurement'!$F48)</f>
        <v>0.013065</v>
      </c>
      <c r="AG48" s="1">
        <f>ABS(AC48-'true value and the measurement'!$F48)</f>
        <v>0.0155120000000001</v>
      </c>
      <c r="AH48" s="8">
        <f>(AE48)/'true value and the measurement'!$G48</f>
        <v>1.31449458737524</v>
      </c>
      <c r="AI48" s="8">
        <f>(AF48)/'true value and the measurement'!$G48</f>
        <v>1.83677773091522</v>
      </c>
      <c r="AJ48" s="8">
        <f>(AG48)/'true value and the measurement'!$G48</f>
        <v>2.18079572613526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0.034838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0.034838</v>
      </c>
      <c r="S49" s="1">
        <v>0.0361229</v>
      </c>
      <c r="T49" s="1">
        <v>1</v>
      </c>
      <c r="U49" s="1">
        <v>14</v>
      </c>
      <c r="V49" s="1">
        <v>4</v>
      </c>
      <c r="W49" s="1">
        <v>0.034838</v>
      </c>
      <c r="X49" s="1">
        <v>0.0352739</v>
      </c>
      <c r="Y49" s="1">
        <v>1</v>
      </c>
      <c r="Z49" s="1">
        <v>14</v>
      </c>
      <c r="AA49" s="1">
        <v>4</v>
      </c>
      <c r="AB49" s="1">
        <v>0.034838</v>
      </c>
      <c r="AC49" s="1">
        <v>0.0347391</v>
      </c>
      <c r="AD49" s="1">
        <v>1</v>
      </c>
      <c r="AE49" s="1">
        <f>ABS(S49-'true value and the measurement'!$F49)</f>
        <v>0.0016801</v>
      </c>
      <c r="AF49" s="1">
        <f>ABS(X49-'true value and the measurement'!$F49)</f>
        <v>0.00252910000000001</v>
      </c>
      <c r="AG49" s="1">
        <f>ABS(AC49-'true value and the measurement'!$F49)</f>
        <v>0.0030639</v>
      </c>
      <c r="AH49" s="8">
        <f>(AE49)/'true value and the measurement'!$G49</f>
        <v>0.720454545454547</v>
      </c>
      <c r="AI49" s="8">
        <f>(AF49)/'true value and the measurement'!$G49</f>
        <v>1.08451972555746</v>
      </c>
      <c r="AJ49" s="8">
        <f>(AG49)/'true value and the measurement'!$G49</f>
        <v>1.31385077186964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0.411949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0.411949</v>
      </c>
      <c r="S50" s="1">
        <v>0.409314</v>
      </c>
      <c r="T50" s="1">
        <v>1</v>
      </c>
      <c r="U50" s="1">
        <v>3</v>
      </c>
      <c r="V50" s="1">
        <v>4</v>
      </c>
      <c r="W50" s="1">
        <v>0.411949</v>
      </c>
      <c r="X50" s="1">
        <v>0.407522</v>
      </c>
      <c r="Y50" s="1">
        <v>1</v>
      </c>
      <c r="Z50" s="1">
        <v>3</v>
      </c>
      <c r="AA50" s="1">
        <v>4</v>
      </c>
      <c r="AB50" s="1">
        <v>0.411949</v>
      </c>
      <c r="AC50" s="1">
        <v>0.406564</v>
      </c>
      <c r="AD50" s="1">
        <v>1</v>
      </c>
      <c r="AE50" s="1">
        <f>ABS(S50-'true value and the measurement'!$F50)</f>
        <v>0.00525399999999998</v>
      </c>
      <c r="AF50" s="1">
        <f>ABS(X50-'true value and the measurement'!$F50)</f>
        <v>0.007046</v>
      </c>
      <c r="AG50" s="1">
        <f>ABS(AC50-'true value and the measurement'!$F50)</f>
        <v>0.00800400000000001</v>
      </c>
      <c r="AH50" s="8">
        <f>(AE50)/'true value and the measurement'!$G50</f>
        <v>1.08464079273327</v>
      </c>
      <c r="AI50" s="8">
        <f>(AF50)/'true value and the measurement'!$G50</f>
        <v>1.45458298926507</v>
      </c>
      <c r="AJ50" s="8">
        <f>(AG50)/'true value and the measurement'!$G50</f>
        <v>1.6523534269199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0.011275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0.011275</v>
      </c>
      <c r="S51" s="1">
        <v>0.0118176</v>
      </c>
      <c r="T51" s="1">
        <v>1</v>
      </c>
      <c r="U51" s="1">
        <v>3</v>
      </c>
      <c r="V51" s="1">
        <v>4</v>
      </c>
      <c r="W51" s="1">
        <v>0.011275</v>
      </c>
      <c r="X51" s="1">
        <v>0.0119279</v>
      </c>
      <c r="Y51" s="1">
        <v>1</v>
      </c>
      <c r="Z51" s="1">
        <v>3</v>
      </c>
      <c r="AA51" s="1">
        <v>4</v>
      </c>
      <c r="AB51" s="1">
        <v>0.011275</v>
      </c>
      <c r="AC51" s="1">
        <v>0.0114471</v>
      </c>
      <c r="AD51" s="1">
        <v>1</v>
      </c>
      <c r="AE51" s="1">
        <f>ABS(S51-'true value and the measurement'!$F51)</f>
        <v>0.000596599999999999</v>
      </c>
      <c r="AF51" s="1">
        <f>ABS(X51-'true value and the measurement'!$F51)</f>
        <v>0.0007069</v>
      </c>
      <c r="AG51" s="1">
        <f>ABS(AC51-'true value and the measurement'!$F51)</f>
        <v>0.0002261</v>
      </c>
      <c r="AH51" s="8">
        <f>(AE51)/'true value and the measurement'!$G51</f>
        <v>0.276844547563805</v>
      </c>
      <c r="AI51" s="8">
        <f>(AF51)/'true value and the measurement'!$G51</f>
        <v>0.328027842227378</v>
      </c>
      <c r="AJ51" s="8">
        <f>(AG51)/'true value and the measurement'!$G51</f>
        <v>0.10491879350348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-0.231462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-0.231462</v>
      </c>
      <c r="S52" s="1">
        <v>-0.234217</v>
      </c>
      <c r="T52" s="1">
        <v>1</v>
      </c>
      <c r="U52" s="1">
        <v>2</v>
      </c>
      <c r="V52" s="1">
        <v>6</v>
      </c>
      <c r="W52" s="1">
        <v>-0.231462</v>
      </c>
      <c r="X52" s="1">
        <v>-0.232725</v>
      </c>
      <c r="Y52" s="1">
        <v>1</v>
      </c>
      <c r="Z52" s="1">
        <v>2</v>
      </c>
      <c r="AA52" s="1">
        <v>6</v>
      </c>
      <c r="AB52" s="1">
        <v>-0.231462</v>
      </c>
      <c r="AC52" s="1">
        <v>-0.230576</v>
      </c>
      <c r="AD52" s="1">
        <v>1</v>
      </c>
      <c r="AE52" s="1">
        <f>ABS(S52-'true value and the measurement'!$F52)</f>
        <v>0.00193700000000002</v>
      </c>
      <c r="AF52" s="1">
        <f>ABS(X52-'true value and the measurement'!$F52)</f>
        <v>0.000445000000000001</v>
      </c>
      <c r="AG52" s="1">
        <f>ABS(AC52-'true value and the measurement'!$F52)</f>
        <v>0.00170399999999998</v>
      </c>
      <c r="AH52" s="8">
        <f>(AE52)/'true value and the measurement'!$G52</f>
        <v>0.533755855607612</v>
      </c>
      <c r="AI52" s="8">
        <f>(AF52)/'true value and the measurement'!$G52</f>
        <v>0.12262331220722</v>
      </c>
      <c r="AJ52" s="8">
        <f>(AG52)/'true value and the measurement'!$G52</f>
        <v>0.469550840451911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0.035852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0.035852</v>
      </c>
      <c r="S53" s="1">
        <v>0.0376501</v>
      </c>
      <c r="T53" s="1">
        <v>1</v>
      </c>
      <c r="U53" s="1">
        <v>2</v>
      </c>
      <c r="V53" s="1">
        <v>6</v>
      </c>
      <c r="W53" s="1">
        <v>0.035852</v>
      </c>
      <c r="X53" s="1">
        <v>0.037293</v>
      </c>
      <c r="Y53" s="1">
        <v>1</v>
      </c>
      <c r="Z53" s="1">
        <v>2</v>
      </c>
      <c r="AA53" s="1">
        <v>6</v>
      </c>
      <c r="AB53" s="1">
        <v>0.035852</v>
      </c>
      <c r="AC53" s="1">
        <v>0.0368704</v>
      </c>
      <c r="AD53" s="1">
        <v>1</v>
      </c>
      <c r="AE53" s="1">
        <f>ABS(S53-'true value and the measurement'!$F53)</f>
        <v>0.000979099999999997</v>
      </c>
      <c r="AF53" s="1">
        <f>ABS(X53-'true value and the measurement'!$F53)</f>
        <v>0.000621999999999998</v>
      </c>
      <c r="AG53" s="1">
        <f>ABS(AC53-'true value and the measurement'!$F53)</f>
        <v>0.000199399999999995</v>
      </c>
      <c r="AH53" s="8">
        <f>(AE53)/'true value and the measurement'!$G53</f>
        <v>0.42129948364888</v>
      </c>
      <c r="AI53" s="8">
        <f>(AF53)/'true value and the measurement'!$G53</f>
        <v>0.267641996557658</v>
      </c>
      <c r="AJ53" s="8">
        <f>(AG53)/'true value and the measurement'!$G53</f>
        <v>0.0858003442340772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-0.588333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-0.588333</v>
      </c>
      <c r="N54" s="1">
        <v>-0.608004</v>
      </c>
      <c r="O54" s="1">
        <f>N54-(-0.617584)</f>
        <v>0.00958000000000003</v>
      </c>
      <c r="P54" s="1">
        <v>-0.603225</v>
      </c>
      <c r="Q54" s="1">
        <f>P54+0.617584</f>
        <v>0.014359</v>
      </c>
      <c r="S54" s="1">
        <v>-0.602431</v>
      </c>
      <c r="T54" s="1">
        <v>1</v>
      </c>
      <c r="U54" s="1">
        <v>6</v>
      </c>
      <c r="V54" s="1">
        <v>4</v>
      </c>
      <c r="W54" s="1">
        <v>-0.588333</v>
      </c>
      <c r="X54" s="1">
        <v>-0.600457</v>
      </c>
      <c r="Y54" s="1">
        <v>1</v>
      </c>
      <c r="Z54" s="1">
        <v>6</v>
      </c>
      <c r="AA54" s="1">
        <v>4</v>
      </c>
      <c r="AB54" s="1">
        <v>-0.588333</v>
      </c>
      <c r="AC54" s="1">
        <v>-0.597685</v>
      </c>
      <c r="AD54" s="1">
        <v>1</v>
      </c>
      <c r="AE54" s="1">
        <f>ABS(S54-'true value and the measurement'!$F54)</f>
        <v>0.015153</v>
      </c>
      <c r="AF54" s="1">
        <f>ABS(X54-'true value and the measurement'!$F54)</f>
        <v>0.017127</v>
      </c>
      <c r="AG54" s="1">
        <f>ABS(AC54-'true value and the measurement'!$F54)</f>
        <v>0.019899</v>
      </c>
      <c r="AH54" s="8">
        <f>(AE54)/'true value and the measurement'!$G54</f>
        <v>2.44521542681942</v>
      </c>
      <c r="AI54" s="8">
        <f>(AF54)/'true value and the measurement'!$G54</f>
        <v>2.76375665644667</v>
      </c>
      <c r="AJ54" s="8">
        <f>(AG54)/'true value and the measurement'!$G54</f>
        <v>3.21106987251896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0.118735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0.118735</v>
      </c>
      <c r="N55" s="1">
        <v>0.126976</v>
      </c>
      <c r="O55" s="1">
        <f>N55-0.136292</f>
        <v>-0.00931599999999999</v>
      </c>
      <c r="P55" s="1">
        <v>0.125859</v>
      </c>
      <c r="Q55" s="1">
        <f>P55-0.1362</f>
        <v>-0.010341</v>
      </c>
      <c r="S55" s="1">
        <v>0.127264</v>
      </c>
      <c r="T55" s="1">
        <v>1</v>
      </c>
      <c r="U55" s="1">
        <v>6</v>
      </c>
      <c r="V55" s="1">
        <v>4</v>
      </c>
      <c r="W55" s="1">
        <v>0.118735</v>
      </c>
      <c r="X55" s="1">
        <v>0.130353</v>
      </c>
      <c r="Y55" s="1">
        <v>3</v>
      </c>
      <c r="Z55" s="1">
        <v>6</v>
      </c>
      <c r="AA55" s="1">
        <v>4</v>
      </c>
      <c r="AB55" s="1">
        <v>0.118735</v>
      </c>
      <c r="AC55" s="1">
        <v>0.129205</v>
      </c>
      <c r="AD55" s="1">
        <v>3</v>
      </c>
      <c r="AE55" s="1">
        <f>ABS(S55-'true value and the measurement'!$F55)</f>
        <v>0.00902800000000001</v>
      </c>
      <c r="AF55" s="1">
        <f>ABS(X55-'true value and the measurement'!$F55)</f>
        <v>0.005939</v>
      </c>
      <c r="AG55" s="1">
        <f>ABS(AC55-'true value and the measurement'!$F55)</f>
        <v>0.00708700000000001</v>
      </c>
      <c r="AH55" s="8">
        <f>(AE55)/'true value and the measurement'!$G55</f>
        <v>3.02040816326531</v>
      </c>
      <c r="AI55" s="8">
        <f>(AF55)/'true value and the measurement'!$G55</f>
        <v>1.98695215791235</v>
      </c>
      <c r="AJ55" s="8">
        <f>(AG55)/'true value and the measurement'!$G55</f>
        <v>2.37102709936434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0.427807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0.427807</v>
      </c>
      <c r="S56" s="1">
        <v>0.43467</v>
      </c>
      <c r="T56" s="1">
        <v>1</v>
      </c>
      <c r="U56" s="1">
        <v>4</v>
      </c>
      <c r="V56" s="1">
        <v>11</v>
      </c>
      <c r="W56" s="1">
        <v>0.427807</v>
      </c>
      <c r="X56" s="1">
        <v>0.433462</v>
      </c>
      <c r="Y56" s="1">
        <v>1</v>
      </c>
      <c r="Z56" s="1">
        <v>4</v>
      </c>
      <c r="AA56" s="1">
        <v>11</v>
      </c>
      <c r="AB56" s="1">
        <v>0.427807</v>
      </c>
      <c r="AC56" s="1">
        <v>0.432697</v>
      </c>
      <c r="AD56" s="1">
        <v>1</v>
      </c>
      <c r="AE56" s="1">
        <f>ABS(S56-'true value and the measurement'!$F56)</f>
        <v>0.000560000000000005</v>
      </c>
      <c r="AF56" s="1">
        <f>ABS(X56-'true value and the measurement'!$F56)</f>
        <v>0.000647999999999982</v>
      </c>
      <c r="AG56" s="1">
        <f>ABS(AC56-'true value and the measurement'!$F56)</f>
        <v>0.001413</v>
      </c>
      <c r="AH56" s="8">
        <f>(AE56)/'true value and the measurement'!$G56</f>
        <v>0.112585444310415</v>
      </c>
      <c r="AI56" s="8">
        <f>(AF56)/'true value and the measurement'!$G56</f>
        <v>0.130277442702047</v>
      </c>
      <c r="AJ56" s="8">
        <f>(AG56)/'true value and the measurement'!$G56</f>
        <v>0.284077201447527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0.11314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0.11314</v>
      </c>
      <c r="S57" s="1">
        <v>0.112503</v>
      </c>
      <c r="T57" s="1">
        <v>1</v>
      </c>
      <c r="U57" s="1">
        <v>4</v>
      </c>
      <c r="V57" s="1">
        <v>11</v>
      </c>
      <c r="W57" s="1">
        <v>0.11314</v>
      </c>
      <c r="X57" s="1">
        <v>0.113122</v>
      </c>
      <c r="Y57" s="1">
        <v>1</v>
      </c>
      <c r="Z57" s="1">
        <v>4</v>
      </c>
      <c r="AA57" s="1">
        <v>11</v>
      </c>
      <c r="AB57" s="1">
        <v>0.11314</v>
      </c>
      <c r="AC57" s="1">
        <v>0.112143</v>
      </c>
      <c r="AD57" s="1">
        <v>1</v>
      </c>
      <c r="AE57" s="1">
        <f>ABS(S57-'true value and the measurement'!$F57)</f>
        <v>0.00170099999999999</v>
      </c>
      <c r="AF57" s="1">
        <f>ABS(X57-'true value and the measurement'!$F57)</f>
        <v>0.001082</v>
      </c>
      <c r="AG57" s="1">
        <f>ABS(AC57-'true value and the measurement'!$F57)</f>
        <v>0.00206099999999999</v>
      </c>
      <c r="AH57" s="8">
        <f>(AE57)/'true value and the measurement'!$G57</f>
        <v>0.5987328405491</v>
      </c>
      <c r="AI57" s="8">
        <f>(AF57)/'true value and the measurement'!$G57</f>
        <v>0.380851812741992</v>
      </c>
      <c r="AJ57" s="8">
        <f>(AG57)/'true value and the measurement'!$G57</f>
        <v>0.725448785638857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0.299626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0.299626</v>
      </c>
      <c r="S58" s="1">
        <v>0.291029</v>
      </c>
      <c r="T58" s="1">
        <v>1</v>
      </c>
      <c r="U58" s="1">
        <v>6</v>
      </c>
      <c r="V58" s="1">
        <v>5</v>
      </c>
      <c r="W58" s="1">
        <v>0.299626</v>
      </c>
      <c r="X58" s="1">
        <v>0.289446</v>
      </c>
      <c r="Y58" s="1">
        <v>1</v>
      </c>
      <c r="Z58" s="1">
        <v>6</v>
      </c>
      <c r="AA58" s="1">
        <v>5</v>
      </c>
      <c r="AB58" s="1">
        <v>0.299626</v>
      </c>
      <c r="AC58" s="1">
        <v>0.289569</v>
      </c>
      <c r="AD58" s="1">
        <v>1</v>
      </c>
      <c r="AE58" s="1">
        <f>ABS(S58-'true value and the measurement'!$F58)</f>
        <v>0.00203799999999998</v>
      </c>
      <c r="AF58" s="1">
        <f>ABS(X58-'true value and the measurement'!$F58)</f>
        <v>0.000454999999999983</v>
      </c>
      <c r="AG58" s="1">
        <f>ABS(AC58-'true value and the measurement'!$F58)</f>
        <v>0.000578000000000023</v>
      </c>
      <c r="AH58" s="8">
        <f>(AE58)/'true value and the measurement'!$G58</f>
        <v>0.508609932617915</v>
      </c>
      <c r="AI58" s="8">
        <f>(AF58)/'true value and the measurement'!$G58</f>
        <v>0.113551285250807</v>
      </c>
      <c r="AJ58" s="8">
        <f>(AG58)/'true value and the measurement'!$G58</f>
        <v>0.144247566758179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-0.077271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-0.077271</v>
      </c>
      <c r="S59" s="1">
        <v>-0.0747813</v>
      </c>
      <c r="T59" s="1">
        <v>1</v>
      </c>
      <c r="U59" s="1">
        <v>6</v>
      </c>
      <c r="V59" s="1">
        <v>5</v>
      </c>
      <c r="W59" s="1">
        <v>-0.077271</v>
      </c>
      <c r="X59" s="1">
        <v>-0.0750118</v>
      </c>
      <c r="Y59" s="1">
        <v>1</v>
      </c>
      <c r="Z59" s="1">
        <v>6</v>
      </c>
      <c r="AA59" s="1">
        <v>5</v>
      </c>
      <c r="AB59" s="1">
        <v>-0.077271</v>
      </c>
      <c r="AC59" s="1">
        <v>-0.0775501</v>
      </c>
      <c r="AD59" s="1">
        <v>1</v>
      </c>
      <c r="AE59" s="1">
        <f>ABS(S59-'true value and the measurement'!$F59)</f>
        <v>0.00191029999999999</v>
      </c>
      <c r="AF59" s="1">
        <f>ABS(X59-'true value and the measurement'!$F59)</f>
        <v>0.0021408</v>
      </c>
      <c r="AG59" s="1">
        <f>ABS(AC59-'true value and the measurement'!$F59)</f>
        <v>0.00467909999999999</v>
      </c>
      <c r="AH59" s="8">
        <f>(AE59)/'true value and the measurement'!$G59</f>
        <v>0.74446609508963</v>
      </c>
      <c r="AI59" s="8">
        <f>(AF59)/'true value and the measurement'!$G59</f>
        <v>0.834294621979734</v>
      </c>
      <c r="AJ59" s="8">
        <f>(AG59)/'true value and the measurement'!$G59</f>
        <v>1.82349961028838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0.000289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0.000289</v>
      </c>
      <c r="N60" s="7"/>
      <c r="O60" s="7"/>
      <c r="P60" s="7"/>
      <c r="Q60" s="7"/>
      <c r="R60" s="7"/>
      <c r="S60" s="7">
        <v>0.000380577</v>
      </c>
      <c r="T60" s="1">
        <v>1</v>
      </c>
      <c r="U60" s="1">
        <v>5</v>
      </c>
      <c r="V60" s="1">
        <v>1</v>
      </c>
      <c r="W60" s="7">
        <v>0.000289</v>
      </c>
      <c r="X60" s="7">
        <v>5.07989e-5</v>
      </c>
      <c r="Y60" s="1">
        <v>1</v>
      </c>
      <c r="Z60" s="1">
        <v>5</v>
      </c>
      <c r="AA60" s="1">
        <v>1</v>
      </c>
      <c r="AB60" s="1">
        <v>0.000289</v>
      </c>
      <c r="AC60" s="1">
        <v>-0.000121145</v>
      </c>
      <c r="AD60" s="1">
        <v>1</v>
      </c>
      <c r="AE60" s="1">
        <f>ABS(S60-'true value and the measurement'!$F60)</f>
        <v>0.000380577</v>
      </c>
      <c r="AF60" s="1">
        <f>ABS(X60-'true value and the measurement'!$F60)</f>
        <v>5.07989e-5</v>
      </c>
      <c r="AG60" s="1">
        <f>ABS(AC60-'true value and the measurement'!$F60)</f>
        <v>0.000121145</v>
      </c>
      <c r="AH60" s="8">
        <f>(AE60)/'true value and the measurement'!$G60</f>
        <v>0.182969711538462</v>
      </c>
      <c r="AI60" s="8">
        <f>(AF60)/'true value and the measurement'!$G60</f>
        <v>0.0244225480769231</v>
      </c>
      <c r="AJ60" s="8">
        <f>(AG60)/'true value and the measurement'!$G60</f>
        <v>0.0582427884615385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-0.196751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-0.196751</v>
      </c>
      <c r="S61" s="1">
        <v>-0.198821</v>
      </c>
      <c r="T61" s="1">
        <v>1</v>
      </c>
      <c r="U61" s="1">
        <v>5</v>
      </c>
      <c r="V61" s="1">
        <v>1</v>
      </c>
      <c r="W61" s="1">
        <v>-0.196751</v>
      </c>
      <c r="X61" s="1">
        <v>-0.203277</v>
      </c>
      <c r="Y61" s="1">
        <v>1</v>
      </c>
      <c r="Z61" s="1">
        <v>5</v>
      </c>
      <c r="AA61" s="1">
        <v>1</v>
      </c>
      <c r="AB61" s="1">
        <v>-0.196751</v>
      </c>
      <c r="AC61" s="1">
        <v>-0.195878</v>
      </c>
      <c r="AD61" s="1">
        <v>1</v>
      </c>
      <c r="AE61" s="1">
        <f>ABS(S61-'true value and the measurement'!$F61)</f>
        <v>0.00118099999999999</v>
      </c>
      <c r="AF61" s="1">
        <f>ABS(X61-'true value and the measurement'!$F61)</f>
        <v>0.005637</v>
      </c>
      <c r="AG61" s="1">
        <f>ABS(AC61-'true value and the measurement'!$F61)</f>
        <v>0.00176200000000001</v>
      </c>
      <c r="AH61" s="8">
        <f>(AE61)/'true value and the measurement'!$G61</f>
        <v>0.347557386698054</v>
      </c>
      <c r="AI61" s="8">
        <f>(AF61)/'true value and the measurement'!$G61</f>
        <v>1.65891701000589</v>
      </c>
      <c r="AJ61" s="8">
        <f>(AG61)/'true value and the measurement'!$G61</f>
        <v>0.518540317834024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0.159229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0.159229</v>
      </c>
      <c r="S62" s="1">
        <v>0.160834</v>
      </c>
      <c r="T62" s="1">
        <v>1</v>
      </c>
      <c r="U62" s="1">
        <v>6</v>
      </c>
      <c r="V62" s="1">
        <v>9</v>
      </c>
      <c r="W62" s="1">
        <v>0.159229</v>
      </c>
      <c r="X62" s="1">
        <v>0.16026</v>
      </c>
      <c r="Y62" s="1">
        <v>1</v>
      </c>
      <c r="Z62" s="1">
        <v>6</v>
      </c>
      <c r="AA62" s="1">
        <v>9</v>
      </c>
      <c r="AB62" s="1">
        <v>0.159229</v>
      </c>
      <c r="AC62" s="1">
        <v>0.160228</v>
      </c>
      <c r="AD62" s="1">
        <v>1</v>
      </c>
      <c r="AE62" s="1">
        <f>ABS(S62-'true value and the measurement'!$F62)</f>
        <v>0.00109900000000002</v>
      </c>
      <c r="AF62" s="1">
        <f>ABS(X62-'true value and the measurement'!$F62)</f>
        <v>0.000525000000000025</v>
      </c>
      <c r="AG62" s="1">
        <f>ABS(AC62-'true value and the measurement'!$F62)</f>
        <v>0.000493000000000021</v>
      </c>
      <c r="AH62" s="8">
        <f>(AE62)/'true value and the measurement'!$G62</f>
        <v>0.349443561208272</v>
      </c>
      <c r="AI62" s="8">
        <f>(AF62)/'true value and the measurement'!$G62</f>
        <v>0.166931637519881</v>
      </c>
      <c r="AJ62" s="8">
        <f>(AG62)/'true value and the measurement'!$G62</f>
        <v>0.156756756756764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0.011336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0.011336</v>
      </c>
      <c r="S63" s="1">
        <v>0.011774</v>
      </c>
      <c r="T63" s="1">
        <v>1</v>
      </c>
      <c r="U63" s="1">
        <v>6</v>
      </c>
      <c r="V63" s="1">
        <v>9</v>
      </c>
      <c r="W63" s="1">
        <v>0.011336</v>
      </c>
      <c r="X63" s="1">
        <v>0.0119216</v>
      </c>
      <c r="Y63" s="1">
        <v>1</v>
      </c>
      <c r="Z63" s="1">
        <v>6</v>
      </c>
      <c r="AA63" s="1">
        <v>9</v>
      </c>
      <c r="AB63" s="1">
        <v>0.011336</v>
      </c>
      <c r="AC63" s="1">
        <v>0.0114227</v>
      </c>
      <c r="AD63" s="1">
        <v>1</v>
      </c>
      <c r="AE63" s="1">
        <f>ABS(S63-'true value and the measurement'!$F63)</f>
        <v>0.000926</v>
      </c>
      <c r="AF63" s="1">
        <f>ABS(X63-'true value and the measurement'!$F63)</f>
        <v>0.0007784</v>
      </c>
      <c r="AG63" s="1">
        <f>ABS(AC63-'true value and the measurement'!$F63)</f>
        <v>0.0012773</v>
      </c>
      <c r="AH63" s="8">
        <f>(AE63)/'true value and the measurement'!$G63</f>
        <v>0.427713625866051</v>
      </c>
      <c r="AI63" s="8">
        <f>(AF63)/'true value and the measurement'!$G63</f>
        <v>0.359538106235566</v>
      </c>
      <c r="AJ63" s="8">
        <f>(AG63)/'true value and the measurement'!$G63</f>
        <v>0.589976905311778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0.290008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0.290008</v>
      </c>
      <c r="S64" s="1">
        <v>0.29078</v>
      </c>
      <c r="T64" s="1">
        <v>1</v>
      </c>
      <c r="U64" s="1">
        <v>5</v>
      </c>
      <c r="V64" s="1">
        <v>9</v>
      </c>
      <c r="W64" s="1">
        <v>0.290008</v>
      </c>
      <c r="X64" s="1">
        <v>0.290904</v>
      </c>
      <c r="Y64" s="1">
        <v>1</v>
      </c>
      <c r="Z64" s="1">
        <v>5</v>
      </c>
      <c r="AA64" s="1">
        <v>9</v>
      </c>
      <c r="AB64" s="1">
        <v>0.290008</v>
      </c>
      <c r="AC64" s="1">
        <v>0.29083</v>
      </c>
      <c r="AD64" s="1">
        <v>1</v>
      </c>
      <c r="AE64" s="1">
        <f>ABS(S64-'true value and the measurement'!$F64)</f>
        <v>0.00178899999999999</v>
      </c>
      <c r="AF64" s="1">
        <f>ABS(X64-'true value and the measurement'!$F64)</f>
        <v>0.001913</v>
      </c>
      <c r="AG64" s="1">
        <f>ABS(AC64-'true value and the measurement'!$F64)</f>
        <v>0.00183899999999998</v>
      </c>
      <c r="AH64" s="8">
        <f>(AE64)/'true value and the measurement'!$G64</f>
        <v>0.446468679810328</v>
      </c>
      <c r="AI64" s="8">
        <f>(AF64)/'true value and the measurement'!$G64</f>
        <v>0.477414524581981</v>
      </c>
      <c r="AJ64" s="8">
        <f>(AG64)/'true value and the measurement'!$G64</f>
        <v>0.458946843024702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0.111046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0.111046</v>
      </c>
      <c r="S65" s="1">
        <v>0.104771</v>
      </c>
      <c r="T65" s="1">
        <v>1</v>
      </c>
      <c r="U65" s="1">
        <v>5</v>
      </c>
      <c r="V65" s="1">
        <v>9</v>
      </c>
      <c r="W65" s="1">
        <v>0.111046</v>
      </c>
      <c r="X65" s="1">
        <v>0.106084</v>
      </c>
      <c r="Y65" s="1">
        <v>1</v>
      </c>
      <c r="Z65" s="1">
        <v>5</v>
      </c>
      <c r="AA65" s="1">
        <v>9</v>
      </c>
      <c r="AB65" s="1">
        <v>0.111046</v>
      </c>
      <c r="AC65" s="1">
        <v>0.108887</v>
      </c>
      <c r="AD65" s="1">
        <v>1</v>
      </c>
      <c r="AE65" s="1">
        <f>ABS(S65-'true value and the measurement'!$F65)</f>
        <v>0.002042</v>
      </c>
      <c r="AF65" s="1">
        <f>ABS(X65-'true value and the measurement'!$F65)</f>
        <v>0.000729000000000007</v>
      </c>
      <c r="AG65" s="1">
        <f>ABS(AC65-'true value and the measurement'!$F65)</f>
        <v>0.00207399999999999</v>
      </c>
      <c r="AH65" s="8">
        <f>(AE65)/'true value and the measurement'!$G65</f>
        <v>0.73137535816619</v>
      </c>
      <c r="AI65" s="8">
        <f>(AF65)/'true value and the measurement'!$G65</f>
        <v>0.261103151862467</v>
      </c>
      <c r="AJ65" s="8">
        <f>(AG65)/'true value and the measurement'!$G65</f>
        <v>0.742836676217762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0.059811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0.059811</v>
      </c>
      <c r="S66" s="1">
        <v>0.0612262</v>
      </c>
      <c r="T66" s="1">
        <v>1</v>
      </c>
      <c r="U66" s="1">
        <v>9</v>
      </c>
      <c r="V66" s="1">
        <v>7</v>
      </c>
      <c r="W66" s="1">
        <v>0.059811</v>
      </c>
      <c r="X66" s="1">
        <v>0.0613346</v>
      </c>
      <c r="Y66" s="1">
        <v>1</v>
      </c>
      <c r="Z66" s="1">
        <v>9</v>
      </c>
      <c r="AA66" s="1">
        <v>7</v>
      </c>
      <c r="AB66" s="1">
        <v>0.059811</v>
      </c>
      <c r="AC66" s="1">
        <v>0.0610939</v>
      </c>
      <c r="AD66" s="1">
        <v>1</v>
      </c>
      <c r="AE66" s="1">
        <f>ABS(S66-'true value and the measurement'!$F66)</f>
        <v>0.0025842</v>
      </c>
      <c r="AF66" s="1">
        <f>ABS(X66-'true value and the measurement'!$F66)</f>
        <v>0.0026926</v>
      </c>
      <c r="AG66" s="1">
        <f>ABS(AC66-'true value and the measurement'!$F66)</f>
        <v>0.0024519</v>
      </c>
      <c r="AH66" s="8">
        <f>(AE66)/'true value and the measurement'!$G66</f>
        <v>1.04581141238365</v>
      </c>
      <c r="AI66" s="8">
        <f>(AF66)/'true value and the measurement'!$G66</f>
        <v>1.08968029138001</v>
      </c>
      <c r="AJ66" s="8">
        <f>(AG66)/'true value and the measurement'!$G66</f>
        <v>0.992270335896398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0.017085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0.017085</v>
      </c>
      <c r="S67" s="1">
        <v>0.0147416</v>
      </c>
      <c r="T67" s="1">
        <v>1</v>
      </c>
      <c r="U67" s="1">
        <v>9</v>
      </c>
      <c r="V67" s="1">
        <v>7</v>
      </c>
      <c r="W67" s="1">
        <v>0.017085</v>
      </c>
      <c r="X67" s="1">
        <v>0.0155835</v>
      </c>
      <c r="Y67" s="1">
        <v>1</v>
      </c>
      <c r="Z67" s="1">
        <v>9</v>
      </c>
      <c r="AA67" s="1">
        <v>7</v>
      </c>
      <c r="AB67" s="1">
        <v>0.017085</v>
      </c>
      <c r="AC67" s="1">
        <v>0.0157236</v>
      </c>
      <c r="AD67" s="1">
        <v>1</v>
      </c>
      <c r="AE67" s="1">
        <f>ABS(S67-'true value and the measurement'!$F67)</f>
        <v>0.0036694</v>
      </c>
      <c r="AF67" s="1">
        <f>ABS(X67-'true value and the measurement'!$F67)</f>
        <v>0.0028275</v>
      </c>
      <c r="AG67" s="1">
        <f>ABS(AC67-'true value and the measurement'!$F67)</f>
        <v>0.0026874</v>
      </c>
      <c r="AH67" s="8">
        <f>(AE67)/'true value and the measurement'!$G67</f>
        <v>1.6656377666818</v>
      </c>
      <c r="AI67" s="8">
        <f>(AF67)/'true value and the measurement'!$G67</f>
        <v>1.28347707671357</v>
      </c>
      <c r="AJ67" s="8">
        <f>(AG67)/'true value and the measurement'!$G67</f>
        <v>1.21988197911938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0.067134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0.067134</v>
      </c>
      <c r="S68" s="1">
        <v>0.0689421</v>
      </c>
      <c r="T68" s="1">
        <v>1</v>
      </c>
      <c r="U68" s="1">
        <v>11</v>
      </c>
      <c r="V68" s="1">
        <v>8</v>
      </c>
      <c r="W68" s="1">
        <v>0.067134</v>
      </c>
      <c r="X68" s="1">
        <v>0.0687732</v>
      </c>
      <c r="Y68" s="1">
        <v>1</v>
      </c>
      <c r="Z68" s="1">
        <v>11</v>
      </c>
      <c r="AA68" s="1">
        <v>8</v>
      </c>
      <c r="AB68" s="1">
        <v>0.067134</v>
      </c>
      <c r="AC68" s="1">
        <v>0.0683009</v>
      </c>
      <c r="AD68" s="1">
        <v>1</v>
      </c>
      <c r="AE68" s="1">
        <f>ABS(S68-'true value and the measurement'!$F68)</f>
        <v>0.0016071</v>
      </c>
      <c r="AF68" s="1">
        <f>ABS(X68-'true value and the measurement'!$F68)</f>
        <v>0.0014382</v>
      </c>
      <c r="AG68" s="1">
        <f>ABS(AC68-'true value and the measurement'!$F68)</f>
        <v>0.000965899999999992</v>
      </c>
      <c r="AH68" s="8">
        <f>(AE68)/'true value and the measurement'!$G68</f>
        <v>0.635468564650059</v>
      </c>
      <c r="AI68" s="8">
        <f>(AF68)/'true value and the measurement'!$G68</f>
        <v>0.568683274021353</v>
      </c>
      <c r="AJ68" s="8">
        <f>(AG68)/'true value and the measurement'!$G68</f>
        <v>0.381929616449186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0.056925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0.056925</v>
      </c>
      <c r="S69" s="1">
        <v>0.060739</v>
      </c>
      <c r="T69" s="1">
        <v>1</v>
      </c>
      <c r="U69" s="1">
        <v>11</v>
      </c>
      <c r="V69" s="1">
        <v>8</v>
      </c>
      <c r="W69" s="1">
        <v>0.056925</v>
      </c>
      <c r="X69" s="1">
        <v>0.0614381</v>
      </c>
      <c r="Y69" s="1">
        <v>1</v>
      </c>
      <c r="Z69" s="1">
        <v>11</v>
      </c>
      <c r="AA69" s="1">
        <v>8</v>
      </c>
      <c r="AB69" s="1">
        <v>0.056925</v>
      </c>
      <c r="AC69" s="1">
        <v>0.0601252</v>
      </c>
      <c r="AD69" s="1">
        <v>1</v>
      </c>
      <c r="AE69" s="1">
        <f>ABS(S69-'true value and the measurement'!$F69)</f>
        <v>0.000995000000000003</v>
      </c>
      <c r="AF69" s="1">
        <f>ABS(X69-'true value and the measurement'!$F69)</f>
        <v>0.0016941</v>
      </c>
      <c r="AG69" s="1">
        <f>ABS(AC69-'true value and the measurement'!$F69)</f>
        <v>0.000381199999999998</v>
      </c>
      <c r="AH69" s="8">
        <f>(AE69)/'true value and the measurement'!$G69</f>
        <v>0.401533494753835</v>
      </c>
      <c r="AI69" s="8">
        <f>(AF69)/'true value and the measurement'!$G69</f>
        <v>0.683656174334142</v>
      </c>
      <c r="AJ69" s="8">
        <f>(AG69)/'true value and the measurement'!$G69</f>
        <v>0.153833736884584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0.090716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0.090716</v>
      </c>
      <c r="S70" s="1">
        <v>0.0895675</v>
      </c>
      <c r="T70" s="1">
        <v>1</v>
      </c>
      <c r="U70" s="1">
        <v>11</v>
      </c>
      <c r="V70" s="1">
        <v>10</v>
      </c>
      <c r="W70" s="1">
        <v>0.090716</v>
      </c>
      <c r="X70" s="1">
        <v>0.0893397</v>
      </c>
      <c r="Y70" s="1">
        <v>1</v>
      </c>
      <c r="Z70" s="1">
        <v>11</v>
      </c>
      <c r="AA70" s="1">
        <v>10</v>
      </c>
      <c r="AB70" s="1">
        <v>0.090716</v>
      </c>
      <c r="AC70" s="1">
        <v>0.0892785</v>
      </c>
      <c r="AD70" s="1">
        <v>1</v>
      </c>
      <c r="AE70" s="1">
        <f>ABS(S70-'true value and the measurement'!$F70)</f>
        <v>0.000848500000000002</v>
      </c>
      <c r="AF70" s="1">
        <f>ABS(X70-'true value and the measurement'!$F70)</f>
        <v>0.0010763</v>
      </c>
      <c r="AG70" s="1">
        <f>ABS(AC70-'true value and the measurement'!$F70)</f>
        <v>0.0011375</v>
      </c>
      <c r="AH70" s="8">
        <f>(AE70)/'true value and the measurement'!$G70</f>
        <v>0.316250465896385</v>
      </c>
      <c r="AI70" s="8">
        <f>(AF70)/'true value and the measurement'!$G70</f>
        <v>0.401155423033918</v>
      </c>
      <c r="AJ70" s="8">
        <f>(AG70)/'true value and the measurement'!$G70</f>
        <v>0.42396571002609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0.022059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0.022059</v>
      </c>
      <c r="S71" s="1">
        <v>0.0220325</v>
      </c>
      <c r="T71" s="1">
        <v>1</v>
      </c>
      <c r="U71" s="1">
        <v>11</v>
      </c>
      <c r="V71" s="1">
        <v>10</v>
      </c>
      <c r="W71" s="1">
        <v>0.022059</v>
      </c>
      <c r="X71" s="1">
        <v>0.0220829</v>
      </c>
      <c r="Y71" s="1">
        <v>1</v>
      </c>
      <c r="Z71" s="1">
        <v>11</v>
      </c>
      <c r="AA71" s="1">
        <v>10</v>
      </c>
      <c r="AB71" s="1">
        <v>0.022059</v>
      </c>
      <c r="AC71" s="1">
        <v>0.0221669</v>
      </c>
      <c r="AD71" s="1">
        <v>1</v>
      </c>
      <c r="AE71" s="1">
        <f>ABS(S71-'true value and the measurement'!$F71)</f>
        <v>0.0011955</v>
      </c>
      <c r="AF71" s="1">
        <f>ABS(X71-'true value and the measurement'!$F71)</f>
        <v>0.0011451</v>
      </c>
      <c r="AG71" s="1">
        <f>ABS(AC71-'true value and the measurement'!$F71)</f>
        <v>0.0010611</v>
      </c>
      <c r="AH71" s="8">
        <f>(AE71)/'true value and the measurement'!$G71</f>
        <v>0.53489932885906</v>
      </c>
      <c r="AI71" s="8">
        <f>(AF71)/'true value and the measurement'!$G71</f>
        <v>0.51234899328859</v>
      </c>
      <c r="AJ71" s="8">
        <f>(AG71)/'true value and the measurement'!$G71</f>
        <v>0.47476510067114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0.166643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0.166643</v>
      </c>
      <c r="S72" s="1">
        <v>0.166304</v>
      </c>
      <c r="T72" s="1">
        <v>1</v>
      </c>
      <c r="U72" s="1">
        <v>11</v>
      </c>
      <c r="V72" s="1">
        <v>12</v>
      </c>
      <c r="W72" s="1">
        <v>0.166643</v>
      </c>
      <c r="X72" s="1">
        <v>0.165842</v>
      </c>
      <c r="Y72" s="1">
        <v>1</v>
      </c>
      <c r="Z72" s="1">
        <v>11</v>
      </c>
      <c r="AA72" s="1">
        <v>12</v>
      </c>
      <c r="AB72" s="1">
        <v>0.166643</v>
      </c>
      <c r="AC72" s="1">
        <v>0.165645</v>
      </c>
      <c r="AD72" s="1">
        <v>1</v>
      </c>
      <c r="AE72" s="1">
        <f>ABS(S72-'true value and the measurement'!$F72)</f>
        <v>0.001945</v>
      </c>
      <c r="AF72" s="1">
        <f>ABS(X72-'true value and the measurement'!$F72)</f>
        <v>0.00148299999999998</v>
      </c>
      <c r="AG72" s="1">
        <f>ABS(AC72-'true value and the measurement'!$F72)</f>
        <v>0.00128599999999998</v>
      </c>
      <c r="AH72" s="8">
        <f>(AE72)/'true value and the measurement'!$G72</f>
        <v>0.612405541561714</v>
      </c>
      <c r="AI72" s="8">
        <f>(AF72)/'true value and the measurement'!$G72</f>
        <v>0.466939546599491</v>
      </c>
      <c r="AJ72" s="8">
        <f>(AG72)/'true value and the measurement'!$G72</f>
        <v>0.404911838790926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0.086742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0.086742</v>
      </c>
      <c r="S73" s="1">
        <v>0.0878664</v>
      </c>
      <c r="T73" s="1">
        <v>1</v>
      </c>
      <c r="U73" s="1">
        <v>11</v>
      </c>
      <c r="V73" s="1">
        <v>12</v>
      </c>
      <c r="W73" s="1">
        <v>0.086742</v>
      </c>
      <c r="X73" s="1">
        <v>0.0878463</v>
      </c>
      <c r="Y73" s="1">
        <v>1</v>
      </c>
      <c r="Z73" s="1">
        <v>11</v>
      </c>
      <c r="AA73" s="1">
        <v>12</v>
      </c>
      <c r="AB73" s="1">
        <v>0.086742</v>
      </c>
      <c r="AC73" s="1">
        <v>0.0878739</v>
      </c>
      <c r="AD73" s="1">
        <v>1</v>
      </c>
      <c r="AE73" s="1">
        <f>ABS(S73-'true value and the measurement'!$F73)</f>
        <v>0.0004136</v>
      </c>
      <c r="AF73" s="1">
        <f>ABS(X73-'true value and the measurement'!$F73)</f>
        <v>0.000433699999999995</v>
      </c>
      <c r="AG73" s="1">
        <f>ABS(AC73-'true value and the measurement'!$F73)</f>
        <v>0.000406099999999993</v>
      </c>
      <c r="AH73" s="8">
        <f>(AE73)/'true value and the measurement'!$G73</f>
        <v>0.154964406144623</v>
      </c>
      <c r="AI73" s="8">
        <f>(AF73)/'true value and the measurement'!$G73</f>
        <v>0.162495316597975</v>
      </c>
      <c r="AJ73" s="8">
        <f>(AG73)/'true value and the measurement'!$G73</f>
        <v>0.152154364930683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0.094233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0.094233</v>
      </c>
      <c r="S74" s="1">
        <v>0.0967996</v>
      </c>
      <c r="T74" s="1">
        <v>1</v>
      </c>
      <c r="U74" s="1">
        <v>9</v>
      </c>
      <c r="V74" s="1">
        <v>13</v>
      </c>
      <c r="W74" s="1">
        <v>0.094233</v>
      </c>
      <c r="X74" s="1">
        <v>0.0968358</v>
      </c>
      <c r="Y74" s="1">
        <v>1</v>
      </c>
      <c r="Z74" s="1">
        <v>9</v>
      </c>
      <c r="AA74" s="1">
        <v>13</v>
      </c>
      <c r="AB74" s="1">
        <v>0.094233</v>
      </c>
      <c r="AC74" s="1">
        <v>0.096713</v>
      </c>
      <c r="AD74" s="1">
        <v>1</v>
      </c>
      <c r="AE74" s="1">
        <f>ABS(S74-'true value and the measurement'!$F74)</f>
        <v>0.0017156</v>
      </c>
      <c r="AF74" s="1">
        <f>ABS(X74-'true value and the measurement'!$F74)</f>
        <v>0.0017518</v>
      </c>
      <c r="AG74" s="1">
        <f>ABS(AC74-'true value and the measurement'!$F74)</f>
        <v>0.00162899999999999</v>
      </c>
      <c r="AH74" s="8">
        <f>(AE74)/'true value and the measurement'!$G74</f>
        <v>0.632129697862932</v>
      </c>
      <c r="AI74" s="8">
        <f>(AF74)/'true value and the measurement'!$G74</f>
        <v>0.645467943994104</v>
      </c>
      <c r="AJ74" s="8">
        <f>(AG74)/'true value and the measurement'!$G74</f>
        <v>0.600221075902724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0.022098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0.022098</v>
      </c>
      <c r="S75" s="1">
        <v>0.0200712</v>
      </c>
      <c r="T75" s="1">
        <v>1</v>
      </c>
      <c r="U75" s="1">
        <v>9</v>
      </c>
      <c r="V75" s="1">
        <v>13</v>
      </c>
      <c r="W75" s="1">
        <v>0.022098</v>
      </c>
      <c r="X75" s="1">
        <v>0.0205332</v>
      </c>
      <c r="Y75" s="1">
        <v>1</v>
      </c>
      <c r="Z75" s="1">
        <v>9</v>
      </c>
      <c r="AA75" s="1">
        <v>13</v>
      </c>
      <c r="AB75" s="1">
        <v>0.022098</v>
      </c>
      <c r="AC75" s="1">
        <v>0.0209165</v>
      </c>
      <c r="AD75" s="1">
        <v>1</v>
      </c>
      <c r="AE75" s="1">
        <f>ABS(S75-'true value and the measurement'!$F75)</f>
        <v>0.0013718</v>
      </c>
      <c r="AF75" s="1">
        <f>ABS(X75-'true value and the measurement'!$F75)</f>
        <v>0.000909799999999999</v>
      </c>
      <c r="AG75" s="1">
        <f>ABS(AC75-'true value and the measurement'!$F75)</f>
        <v>0.000526499999999999</v>
      </c>
      <c r="AH75" s="8">
        <f>(AE75)/'true value and the measurement'!$G75</f>
        <v>0.617094017094017</v>
      </c>
      <c r="AI75" s="8">
        <f>(AF75)/'true value and the measurement'!$G75</f>
        <v>0.409266756635177</v>
      </c>
      <c r="AJ75" s="8">
        <f>(AG75)/'true value and the measurement'!$G75</f>
        <v>0.236842105263158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-0.029638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-0.029638</v>
      </c>
      <c r="S76" s="1">
        <v>-0.0306198</v>
      </c>
      <c r="T76" s="1">
        <v>1</v>
      </c>
      <c r="U76" s="1">
        <v>7</v>
      </c>
      <c r="V76" s="1">
        <v>8</v>
      </c>
      <c r="W76" s="1">
        <v>-0.029638</v>
      </c>
      <c r="X76" s="1">
        <v>-0.0299516</v>
      </c>
      <c r="Y76" s="1">
        <v>1</v>
      </c>
      <c r="Z76" s="1">
        <v>7</v>
      </c>
      <c r="AA76" s="1">
        <v>8</v>
      </c>
      <c r="AB76" s="1">
        <v>-0.029638</v>
      </c>
      <c r="AC76" s="1">
        <v>-0.0301481</v>
      </c>
      <c r="AD76" s="1">
        <v>1</v>
      </c>
      <c r="AE76" s="1">
        <f>ABS(S76-'true value and the measurement'!$F76)</f>
        <v>0.000848200000000004</v>
      </c>
      <c r="AF76" s="1">
        <f>ABS(X76-'true value and the measurement'!$F76)</f>
        <v>0.0015164</v>
      </c>
      <c r="AG76" s="1">
        <f>ABS(AC76-'true value and the measurement'!$F76)</f>
        <v>0.0013199</v>
      </c>
      <c r="AH76" s="8">
        <f>(AE76)/'true value and the measurement'!$G76</f>
        <v>0.370393013100438</v>
      </c>
      <c r="AI76" s="8">
        <f>(AF76)/'true value and the measurement'!$G76</f>
        <v>0.662183406113539</v>
      </c>
      <c r="AJ76" s="8">
        <f>(AG76)/'true value and the measurement'!$G76</f>
        <v>0.576375545851529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-0.041782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-0.041782</v>
      </c>
      <c r="S77" s="1">
        <v>-0.0395144</v>
      </c>
      <c r="T77" s="1">
        <v>1</v>
      </c>
      <c r="U77" s="1">
        <v>7</v>
      </c>
      <c r="V77" s="1">
        <v>8</v>
      </c>
      <c r="W77" s="1">
        <v>-0.041782</v>
      </c>
      <c r="X77" s="1">
        <v>-0.0382479</v>
      </c>
      <c r="Y77" s="1">
        <v>1</v>
      </c>
      <c r="Z77" s="1">
        <v>7</v>
      </c>
      <c r="AA77" s="1">
        <v>8</v>
      </c>
      <c r="AB77" s="1">
        <v>-0.041782</v>
      </c>
      <c r="AC77" s="1">
        <v>-0.0387681</v>
      </c>
      <c r="AD77" s="1">
        <v>1</v>
      </c>
      <c r="AE77" s="1">
        <f>ABS(S77-'true value and the measurement'!$F77)</f>
        <v>0.000365600000000001</v>
      </c>
      <c r="AF77" s="1">
        <f>ABS(X77-'true value and the measurement'!$F77)</f>
        <v>0.0016321</v>
      </c>
      <c r="AG77" s="1">
        <f>ABS(AC77-'true value and the measurement'!$F77)</f>
        <v>0.0011119</v>
      </c>
      <c r="AH77" s="8">
        <f>(AE77)/'true value and the measurement'!$G77</f>
        <v>0.155839727195226</v>
      </c>
      <c r="AI77" s="8">
        <f>(AF77)/'true value and the measurement'!$G77</f>
        <v>0.695694799658993</v>
      </c>
      <c r="AJ77" s="8">
        <f>(AG77)/'true value and the measurement'!$G77</f>
        <v>0.473955669224211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0.028808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0.028808</v>
      </c>
      <c r="S78" s="1">
        <v>0.0299816</v>
      </c>
      <c r="T78" s="1">
        <v>1</v>
      </c>
      <c r="U78" s="1">
        <v>10</v>
      </c>
      <c r="V78" s="1">
        <v>12</v>
      </c>
      <c r="W78" s="1">
        <v>0.028808</v>
      </c>
      <c r="X78" s="1">
        <v>0.0299117</v>
      </c>
      <c r="Y78" s="1">
        <v>1</v>
      </c>
      <c r="Z78" s="1">
        <v>10</v>
      </c>
      <c r="AA78" s="1">
        <v>12</v>
      </c>
      <c r="AB78" s="1">
        <v>0.028808</v>
      </c>
      <c r="AC78" s="1">
        <v>0.029856</v>
      </c>
      <c r="AD78" s="1">
        <v>1</v>
      </c>
      <c r="AE78" s="1">
        <f>ABS(S78-'true value and the measurement'!$F78)</f>
        <v>0.0015016</v>
      </c>
      <c r="AF78" s="1">
        <f>ABS(X78-'true value and the measurement'!$F78)</f>
        <v>0.0014317</v>
      </c>
      <c r="AG78" s="1">
        <f>ABS(AC78-'true value and the measurement'!$F78)</f>
        <v>0.001376</v>
      </c>
      <c r="AH78" s="8">
        <f>(AE78)/'true value and the measurement'!$G78</f>
        <v>0.661497797356829</v>
      </c>
      <c r="AI78" s="8">
        <f>(AF78)/'true value and the measurement'!$G78</f>
        <v>0.630704845814978</v>
      </c>
      <c r="AJ78" s="8">
        <f>(AG78)/'true value and the measurement'!$G78</f>
        <v>0.606167400881058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0.007843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0.007843</v>
      </c>
      <c r="S79" s="1">
        <v>0.0061911</v>
      </c>
      <c r="T79" s="1">
        <v>1</v>
      </c>
      <c r="U79" s="1">
        <v>10</v>
      </c>
      <c r="V79" s="1">
        <v>12</v>
      </c>
      <c r="W79" s="1">
        <v>0.007843</v>
      </c>
      <c r="X79" s="1">
        <v>0.00620615</v>
      </c>
      <c r="Y79" s="1">
        <v>1</v>
      </c>
      <c r="Z79" s="1">
        <v>10</v>
      </c>
      <c r="AA79" s="1">
        <v>12</v>
      </c>
      <c r="AB79" s="1">
        <v>0.007843</v>
      </c>
      <c r="AC79" s="1">
        <v>0.00619139</v>
      </c>
      <c r="AD79" s="1">
        <v>1</v>
      </c>
      <c r="AE79" s="1">
        <f>ABS(S79-'true value and the measurement'!$F79)</f>
        <v>0.0001491</v>
      </c>
      <c r="AF79" s="1">
        <f>ABS(X79-'true value and the measurement'!$F79)</f>
        <v>0.00016415</v>
      </c>
      <c r="AG79" s="1">
        <f>ABS(AC79-'true value and the measurement'!$F79)</f>
        <v>0.00014939</v>
      </c>
      <c r="AH79" s="8">
        <f>(AE79)/'true value and the measurement'!$G79</f>
        <v>0.0703301886792453</v>
      </c>
      <c r="AI79" s="8">
        <f>(AF79)/'true value and the measurement'!$G79</f>
        <v>0.0774292452830189</v>
      </c>
      <c r="AJ79" s="8">
        <f>(AG79)/'true value and the measurement'!$G79</f>
        <v>0.0704669811320755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0.055308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0.055308</v>
      </c>
      <c r="S80" s="1">
        <v>0.0561921</v>
      </c>
      <c r="T80" s="1">
        <v>1</v>
      </c>
      <c r="U80" s="1">
        <v>12</v>
      </c>
      <c r="V80" s="1">
        <v>13</v>
      </c>
      <c r="W80" s="1">
        <v>0.055308</v>
      </c>
      <c r="X80" s="1">
        <v>0.0558555</v>
      </c>
      <c r="Y80" s="1">
        <v>1</v>
      </c>
      <c r="Z80" s="1">
        <v>12</v>
      </c>
      <c r="AA80" s="1">
        <v>13</v>
      </c>
      <c r="AB80" s="1">
        <v>0.055308</v>
      </c>
      <c r="AC80" s="1">
        <v>0.0557236</v>
      </c>
      <c r="AD80" s="1">
        <v>1</v>
      </c>
      <c r="AE80" s="1">
        <f>ABS(S80-'true value and the measurement'!$F80)</f>
        <v>0.0005311</v>
      </c>
      <c r="AF80" s="1">
        <f>ABS(X80-'true value and the measurement'!$F80)</f>
        <v>0.0001945</v>
      </c>
      <c r="AG80" s="1">
        <f>ABS(AC80-'true value and the measurement'!$F80)</f>
        <v>6.2599999999996e-5</v>
      </c>
      <c r="AH80" s="8">
        <f>(AE80)/'true value and the measurement'!$G80</f>
        <v>0.216687066503468</v>
      </c>
      <c r="AI80" s="8">
        <f>(AF80)/'true value and the measurement'!$G80</f>
        <v>0.0793553651570788</v>
      </c>
      <c r="AJ80" s="8">
        <f>(AG80)/'true value and the measurement'!$G80</f>
        <v>0.025540595675233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0.034652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0.034652</v>
      </c>
      <c r="S81" s="1">
        <v>0.0325275</v>
      </c>
      <c r="T81" s="1">
        <v>1</v>
      </c>
      <c r="U81" s="1">
        <v>12</v>
      </c>
      <c r="V81" s="1">
        <v>13</v>
      </c>
      <c r="W81" s="1">
        <v>0.034652</v>
      </c>
      <c r="X81" s="1">
        <v>0.0324163</v>
      </c>
      <c r="Y81" s="1">
        <v>1</v>
      </c>
      <c r="Z81" s="1">
        <v>12</v>
      </c>
      <c r="AA81" s="1">
        <v>13</v>
      </c>
      <c r="AB81" s="1">
        <v>0.034652</v>
      </c>
      <c r="AC81" s="1">
        <v>0.0322148</v>
      </c>
      <c r="AD81" s="1">
        <v>1</v>
      </c>
      <c r="AE81" s="1">
        <f>ABS(S81-'true value and the measurement'!$F81)</f>
        <v>0.000317499999999998</v>
      </c>
      <c r="AF81" s="1">
        <f>ABS(X81-'true value and the measurement'!$F81)</f>
        <v>0.0002063</v>
      </c>
      <c r="AG81" s="1">
        <f>ABS(AC81-'true value and the measurement'!$F81)</f>
        <v>4.79999999999925e-6</v>
      </c>
      <c r="AH81" s="8">
        <f>(AE81)/'true value and the measurement'!$G81</f>
        <v>0.13834422657952</v>
      </c>
      <c r="AI81" s="8">
        <f>(AF81)/'true value and the measurement'!$G81</f>
        <v>0.0898910675381262</v>
      </c>
      <c r="AJ81" s="8">
        <f>(AG81)/'true value and the measurement'!$G81</f>
        <v>0.00209150326797353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-0.000968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-0.000968</v>
      </c>
      <c r="S82" s="1">
        <v>0</v>
      </c>
      <c r="T82" s="1">
        <v>1</v>
      </c>
      <c r="U82" s="1">
        <v>9</v>
      </c>
      <c r="V82" s="1">
        <v>9</v>
      </c>
      <c r="W82" s="1">
        <v>-0.000968</v>
      </c>
      <c r="X82" s="1">
        <v>0</v>
      </c>
      <c r="Y82" s="1">
        <v>1</v>
      </c>
      <c r="Z82" s="1">
        <v>9</v>
      </c>
      <c r="AA82" s="1">
        <v>9</v>
      </c>
      <c r="AB82" s="1">
        <v>-0.000968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-0.108285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-0.108285</v>
      </c>
      <c r="S83" s="1">
        <v>-0.110559</v>
      </c>
      <c r="T83" s="1">
        <v>1</v>
      </c>
      <c r="U83" s="1">
        <v>9</v>
      </c>
      <c r="V83" s="1">
        <v>9</v>
      </c>
      <c r="W83" s="1">
        <v>-0.108285</v>
      </c>
      <c r="X83" s="1">
        <v>-0.110593</v>
      </c>
      <c r="Y83" s="1">
        <v>1</v>
      </c>
      <c r="Z83" s="1">
        <v>9</v>
      </c>
      <c r="AA83" s="1">
        <v>9</v>
      </c>
      <c r="AB83" s="1">
        <v>-0.108285</v>
      </c>
      <c r="AC83" s="1">
        <v>-0.110227</v>
      </c>
      <c r="AD83" s="1">
        <v>1</v>
      </c>
      <c r="AE83" s="1">
        <f>ABS(S83-'true value and the measurement'!$F83)</f>
        <v>0.001068</v>
      </c>
      <c r="AF83" s="1">
        <f>ABS(X83-'true value and the measurement'!$F83)</f>
        <v>0.00110199999999999</v>
      </c>
      <c r="AG83" s="1">
        <f>ABS(AC83-'true value and the measurement'!$F83)</f>
        <v>0.000736000000000001</v>
      </c>
      <c r="AH83" s="8">
        <f>(AE83)/'true value and the measurement'!$G83</f>
        <v>0.380071174377224</v>
      </c>
      <c r="AI83" s="8">
        <f>(AF83)/'true value and the measurement'!$G83</f>
        <v>0.392170818505335</v>
      </c>
      <c r="AJ83" s="8">
        <f>(AG83)/'true value and the measurement'!$G83</f>
        <v>0.261921708185054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0.118735</v>
      </c>
    </row>
  </sheetData>
  <autoFilter ref="A1:H84">
    <filterColumn colId="6">
      <colorFilter dxfId="12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1.6283185840708" style="1" customWidth="1"/>
    <col min="32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1.087078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1.08708</v>
      </c>
      <c r="S2" s="1">
        <v>1.09383</v>
      </c>
      <c r="T2" s="1">
        <v>1</v>
      </c>
      <c r="U2" s="6">
        <v>1</v>
      </c>
      <c r="V2" s="1">
        <v>1</v>
      </c>
      <c r="W2" s="1">
        <v>1.08708</v>
      </c>
      <c r="X2" s="1">
        <v>1.09644</v>
      </c>
      <c r="Y2" s="1">
        <v>1</v>
      </c>
      <c r="Z2" s="6">
        <v>1</v>
      </c>
      <c r="AA2" s="1">
        <v>1</v>
      </c>
      <c r="AB2" s="1">
        <v>1.08708</v>
      </c>
      <c r="AC2" s="1">
        <v>1.0904</v>
      </c>
      <c r="AD2" s="1">
        <v>1</v>
      </c>
      <c r="AE2" s="1">
        <f>ABS(S2-'true value and the measurement'!$F2)</f>
        <v>0.00383</v>
      </c>
      <c r="AF2" s="1">
        <f>ABS(X2-'true value and the measurement'!$F2)</f>
        <v>0.00644</v>
      </c>
      <c r="AG2" s="1">
        <f>ABS(AC2-'true value and the measurement'!$F2)</f>
        <v>0.000399999999999956</v>
      </c>
      <c r="AH2" s="8">
        <f>(AE2)/'true value and the measurement'!$G2</f>
        <v>0.409757141328769</v>
      </c>
      <c r="AI2" s="8">
        <f>(AF2)/'true value and the measurement'!$G2</f>
        <v>0.688991120145501</v>
      </c>
      <c r="AJ2" s="8">
        <f>(AG2)/'true value and the measurement'!$G2</f>
        <v>0.0427944795121382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1.006541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1.00654</v>
      </c>
      <c r="S3" s="1">
        <v>1.0138</v>
      </c>
      <c r="T3" s="1">
        <v>1</v>
      </c>
      <c r="U3" s="1">
        <v>2</v>
      </c>
      <c r="V3" s="1">
        <v>2</v>
      </c>
      <c r="W3" s="1">
        <v>1.00654</v>
      </c>
      <c r="X3" s="1">
        <v>1.01625</v>
      </c>
      <c r="Y3" s="1">
        <v>1</v>
      </c>
      <c r="Z3" s="1">
        <v>2</v>
      </c>
      <c r="AA3" s="1">
        <v>2</v>
      </c>
      <c r="AB3" s="1">
        <v>1.00654</v>
      </c>
      <c r="AC3" s="1">
        <v>1.01084</v>
      </c>
      <c r="AD3" s="1">
        <v>1</v>
      </c>
      <c r="AE3" s="1">
        <f>ABS(S3-'true value and the measurement'!$F3)</f>
        <v>0.00380000000000003</v>
      </c>
      <c r="AF3" s="1">
        <f>ABS(X3-'true value and the measurement'!$F3)</f>
        <v>0.00625000000000009</v>
      </c>
      <c r="AG3" s="1">
        <f>ABS(AC3-'true value and the measurement'!$F3)</f>
        <v>0.000839999999999952</v>
      </c>
      <c r="AH3" s="8">
        <f>(AE3)/'true value and the measurement'!$G3</f>
        <v>0.431181209576765</v>
      </c>
      <c r="AI3" s="8">
        <f>(AF3)/'true value and the measurement'!$G3</f>
        <v>0.709179621014421</v>
      </c>
      <c r="AJ3" s="8">
        <f>(AG3)/'true value and the measurement'!$G3</f>
        <v>0.0953137410643313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1.037905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1.03791</v>
      </c>
      <c r="S4" s="1">
        <v>1.04928</v>
      </c>
      <c r="T4" s="1">
        <v>1</v>
      </c>
      <c r="U4" s="1">
        <v>3</v>
      </c>
      <c r="V4" s="1">
        <v>3</v>
      </c>
      <c r="W4" s="1">
        <v>1.03791</v>
      </c>
      <c r="X4" s="1">
        <v>1.05113</v>
      </c>
      <c r="Y4" s="1">
        <v>1</v>
      </c>
      <c r="Z4" s="1">
        <v>3</v>
      </c>
      <c r="AA4" s="1">
        <v>3</v>
      </c>
      <c r="AB4" s="1">
        <v>1.03791</v>
      </c>
      <c r="AC4" s="1">
        <v>1.04588</v>
      </c>
      <c r="AD4" s="1">
        <v>1</v>
      </c>
      <c r="AE4" s="1">
        <f>ABS(S4-'true value and the measurement'!$F4)</f>
        <v>0.00428000000000006</v>
      </c>
      <c r="AF4" s="1">
        <f>ABS(X4-'true value and the measurement'!$F4)</f>
        <v>0.00612999999999997</v>
      </c>
      <c r="AG4" s="1">
        <f>ABS(AC4-'true value and the measurement'!$F4)</f>
        <v>0.000879999999999992</v>
      </c>
      <c r="AH4" s="8">
        <f>(AE4)/'true value and the measurement'!$G4</f>
        <v>0.473085000552676</v>
      </c>
      <c r="AI4" s="8">
        <f>(AF4)/'true value and the measurement'!$G4</f>
        <v>0.677572676025198</v>
      </c>
      <c r="AJ4" s="8">
        <f>(AG4)/'true value and the measurement'!$G4</f>
        <v>0.0972698131977442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1.006552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1.00655</v>
      </c>
      <c r="S5" s="1">
        <v>1.02339</v>
      </c>
      <c r="T5" s="1">
        <v>1</v>
      </c>
      <c r="U5" s="1">
        <v>4</v>
      </c>
      <c r="V5" s="1">
        <v>4</v>
      </c>
      <c r="W5" s="1">
        <v>1.00655</v>
      </c>
      <c r="X5" s="1">
        <v>1.02571</v>
      </c>
      <c r="Y5" s="1">
        <v>1</v>
      </c>
      <c r="Z5" s="1">
        <v>4</v>
      </c>
      <c r="AA5" s="1">
        <v>4</v>
      </c>
      <c r="AB5" s="1">
        <v>1.00655</v>
      </c>
      <c r="AC5" s="1">
        <v>1.02094</v>
      </c>
      <c r="AD5" s="1">
        <v>1</v>
      </c>
      <c r="AE5" s="1">
        <f>ABS(S5-'true value and the measurement'!$F5)</f>
        <v>0.00371199999999994</v>
      </c>
      <c r="AF5" s="1">
        <f>ABS(X5-'true value and the measurement'!$F5)</f>
        <v>0.00603199999999982</v>
      </c>
      <c r="AG5" s="1">
        <f>ABS(AC5-'true value and the measurement'!$F5)</f>
        <v>0.00126199999999987</v>
      </c>
      <c r="AH5" s="8">
        <f>(AE5)/'true value and the measurement'!$G5</f>
        <v>0.418112187429594</v>
      </c>
      <c r="AI5" s="8">
        <f>(AF5)/'true value and the measurement'!$G5</f>
        <v>0.679432304573081</v>
      </c>
      <c r="AJ5" s="8">
        <f>(AG5)/'true value and the measurement'!$G5</f>
        <v>0.142149132687528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1.050326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1.05033</v>
      </c>
      <c r="S6" s="1">
        <v>1.06079</v>
      </c>
      <c r="T6" s="1">
        <v>1</v>
      </c>
      <c r="U6" s="1">
        <v>5</v>
      </c>
      <c r="V6" s="1">
        <v>5</v>
      </c>
      <c r="W6" s="1">
        <v>1.05033</v>
      </c>
      <c r="X6" s="1">
        <v>1.06354</v>
      </c>
      <c r="Y6" s="1">
        <v>1</v>
      </c>
      <c r="Z6" s="1">
        <v>5</v>
      </c>
      <c r="AA6" s="1">
        <v>5</v>
      </c>
      <c r="AB6" s="1">
        <v>1.05033</v>
      </c>
      <c r="AC6" s="1">
        <v>1.05743</v>
      </c>
      <c r="AD6" s="1">
        <v>1</v>
      </c>
      <c r="AE6" s="1">
        <f>ABS(S6-'true value and the measurement'!$F6)</f>
        <v>0.00372499999999998</v>
      </c>
      <c r="AF6" s="1">
        <f>ABS(X6-'true value and the measurement'!$F6)</f>
        <v>0.00647500000000001</v>
      </c>
      <c r="AG6" s="1">
        <f>ABS(AC6-'true value and the measurement'!$F6)</f>
        <v>0.000365000000000171</v>
      </c>
      <c r="AH6" s="8">
        <f>(AE6)/'true value and the measurement'!$G6</f>
        <v>0.40812972499178</v>
      </c>
      <c r="AI6" s="8">
        <f>(AF6)/'true value and the measurement'!$G6</f>
        <v>0.70943354881122</v>
      </c>
      <c r="AJ6" s="8">
        <f>(AG6)/'true value and the measurement'!$G6</f>
        <v>0.0399912347978712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1.019767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1.01977</v>
      </c>
      <c r="S7" s="1">
        <v>1.01984</v>
      </c>
      <c r="T7" s="1">
        <v>1</v>
      </c>
      <c r="U7" s="1">
        <v>6</v>
      </c>
      <c r="V7" s="1">
        <v>6</v>
      </c>
      <c r="W7" s="1">
        <v>1.01977</v>
      </c>
      <c r="X7" s="1">
        <v>1.02279</v>
      </c>
      <c r="Y7" s="1">
        <v>1</v>
      </c>
      <c r="Z7" s="1">
        <v>6</v>
      </c>
      <c r="AA7" s="1">
        <v>6</v>
      </c>
      <c r="AB7" s="1">
        <v>1.01977</v>
      </c>
      <c r="AC7" s="1">
        <v>1.01753</v>
      </c>
      <c r="AD7" s="1">
        <v>1</v>
      </c>
      <c r="AE7" s="1">
        <f>ABS(S7-'true value and the measurement'!$F7)</f>
        <v>0.00272099999999997</v>
      </c>
      <c r="AF7" s="1">
        <f>ABS(X7-'true value and the measurement'!$F7)</f>
        <v>0.00567099999999998</v>
      </c>
      <c r="AG7" s="1">
        <f>ABS(AC7-'true value and the measurement'!$F7)</f>
        <v>0.000410999999999939</v>
      </c>
      <c r="AH7" s="8">
        <f>(AE7)/'true value and the measurement'!$G7</f>
        <v>0.307075950795618</v>
      </c>
      <c r="AI7" s="8">
        <f>(AF7)/'true value and the measurement'!$G7</f>
        <v>0.639995485836811</v>
      </c>
      <c r="AJ7" s="8">
        <f>(AG7)/'true value and the measurement'!$G7</f>
        <v>0.04638302674641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1.04564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1.04564</v>
      </c>
      <c r="S8" s="1">
        <v>1.04767</v>
      </c>
      <c r="T8" s="1">
        <v>1</v>
      </c>
      <c r="U8" s="1">
        <v>7</v>
      </c>
      <c r="V8" s="1">
        <v>7</v>
      </c>
      <c r="W8" s="1">
        <v>1.04564</v>
      </c>
      <c r="X8" s="1">
        <v>1.05029</v>
      </c>
      <c r="Y8" s="1">
        <v>1</v>
      </c>
      <c r="Z8" s="1">
        <v>7</v>
      </c>
      <c r="AA8" s="1">
        <v>7</v>
      </c>
      <c r="AB8" s="1">
        <v>1.04564</v>
      </c>
      <c r="AC8" s="1">
        <v>1.04393</v>
      </c>
      <c r="AD8" s="1">
        <v>1</v>
      </c>
      <c r="AE8" s="1">
        <f>ABS(S8-'true value and the measurement'!$F8)</f>
        <v>0.00455000000000005</v>
      </c>
      <c r="AF8" s="1">
        <f>ABS(X8-'true value and the measurement'!$F8)</f>
        <v>0.0071699999999999</v>
      </c>
      <c r="AG8" s="1">
        <f>ABS(AC8-'true value and the measurement'!$F8)</f>
        <v>0.000809999999999977</v>
      </c>
      <c r="AH8" s="8">
        <f>(AE8)/'true value and the measurement'!$G8</f>
        <v>0.503652866947095</v>
      </c>
      <c r="AI8" s="8">
        <f>(AF8)/'true value and the measurement'!$G8</f>
        <v>0.793668363958368</v>
      </c>
      <c r="AJ8" s="8">
        <f>(AG8)/'true value and the measurement'!$G8</f>
        <v>0.0896612796103584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1.056448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1.05645</v>
      </c>
      <c r="S9" s="1">
        <v>1.05798</v>
      </c>
      <c r="T9" s="1">
        <v>1</v>
      </c>
      <c r="U9" s="1">
        <v>8</v>
      </c>
      <c r="V9" s="1">
        <v>8</v>
      </c>
      <c r="W9" s="1">
        <v>1.05645</v>
      </c>
      <c r="X9" s="1">
        <v>1.06052</v>
      </c>
      <c r="Y9" s="1">
        <v>1</v>
      </c>
      <c r="Z9" s="1">
        <v>8</v>
      </c>
      <c r="AA9" s="1">
        <v>8</v>
      </c>
      <c r="AB9" s="1">
        <v>1.05645</v>
      </c>
      <c r="AC9" s="1">
        <v>1.05422</v>
      </c>
      <c r="AD9" s="1">
        <v>1</v>
      </c>
      <c r="AE9" s="1">
        <f>ABS(S9-'true value and the measurement'!$F9)</f>
        <v>0.00503799999999988</v>
      </c>
      <c r="AF9" s="1">
        <f>ABS(X9-'true value and the measurement'!$F9)</f>
        <v>0.00757799999999986</v>
      </c>
      <c r="AG9" s="1">
        <f>ABS(AC9-'true value and the measurement'!$F9)</f>
        <v>0.00127799999999989</v>
      </c>
      <c r="AH9" s="8">
        <f>(AE9)/'true value and the measurement'!$G9</f>
        <v>0.55362637362636</v>
      </c>
      <c r="AI9" s="8">
        <f>(AF9)/'true value and the measurement'!$G9</f>
        <v>0.832747252747238</v>
      </c>
      <c r="AJ9" s="8">
        <f>(AG9)/'true value and the measurement'!$G9</f>
        <v>0.140439560439548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1.055617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1.05562</v>
      </c>
      <c r="S10" s="1">
        <v>1.05047</v>
      </c>
      <c r="T10" s="1">
        <v>1</v>
      </c>
      <c r="U10" s="1">
        <v>9</v>
      </c>
      <c r="V10" s="1">
        <v>9</v>
      </c>
      <c r="W10" s="1">
        <v>1.05562</v>
      </c>
      <c r="X10" s="1">
        <v>1.05315</v>
      </c>
      <c r="Y10" s="1">
        <v>1</v>
      </c>
      <c r="Z10" s="1">
        <v>9</v>
      </c>
      <c r="AA10" s="1">
        <v>9</v>
      </c>
      <c r="AB10" s="1">
        <v>1.05562</v>
      </c>
      <c r="AC10" s="1">
        <v>1.04675</v>
      </c>
      <c r="AD10" s="1">
        <v>1</v>
      </c>
      <c r="AE10" s="1">
        <f>ABS(S10-'true value and the measurement'!$F10)</f>
        <v>0.00408900000000001</v>
      </c>
      <c r="AF10" s="1">
        <f>ABS(X10-'true value and the measurement'!$F10)</f>
        <v>0.00676900000000002</v>
      </c>
      <c r="AG10" s="1">
        <f>ABS(AC10-'true value and the measurement'!$F10)</f>
        <v>0.000369000000000064</v>
      </c>
      <c r="AH10" s="8">
        <f>(AE10)/'true value and the measurement'!$G10</f>
        <v>0.451523851590107</v>
      </c>
      <c r="AI10" s="8">
        <f>(AF10)/'true value and the measurement'!$G10</f>
        <v>0.747460247349826</v>
      </c>
      <c r="AJ10" s="8">
        <f>(AG10)/'true value and the measurement'!$G10</f>
        <v>0.0407464664311024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1.046274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1.04627</v>
      </c>
      <c r="S11" s="1">
        <v>1.06176</v>
      </c>
      <c r="T11" s="1">
        <v>1</v>
      </c>
      <c r="U11" s="1">
        <v>10</v>
      </c>
      <c r="V11" s="1">
        <v>10</v>
      </c>
      <c r="W11" s="1">
        <v>1.04627</v>
      </c>
      <c r="X11" s="1">
        <v>1.06389</v>
      </c>
      <c r="Y11" s="1">
        <v>1</v>
      </c>
      <c r="Z11" s="1">
        <v>10</v>
      </c>
      <c r="AA11" s="1">
        <v>10</v>
      </c>
      <c r="AB11" s="1">
        <v>1.04627</v>
      </c>
      <c r="AC11" s="1">
        <v>1.05786</v>
      </c>
      <c r="AD11" s="1">
        <v>1</v>
      </c>
      <c r="AE11" s="1">
        <f>ABS(S11-'true value and the measurement'!$F11)</f>
        <v>0.00547600000000004</v>
      </c>
      <c r="AF11" s="1">
        <f>ABS(X11-'true value and the measurement'!$F11)</f>
        <v>0.007606</v>
      </c>
      <c r="AG11" s="1">
        <f>ABS(AC11-'true value and the measurement'!$F11)</f>
        <v>0.00157600000000002</v>
      </c>
      <c r="AH11" s="8">
        <f>(AE11)/'true value and the measurement'!$G11</f>
        <v>0.600306950230217</v>
      </c>
      <c r="AI11" s="8">
        <f>(AF11)/'true value and the measurement'!$G11</f>
        <v>0.833808375356282</v>
      </c>
      <c r="AJ11" s="8">
        <f>(AG11)/'true value and the measurement'!$G11</f>
        <v>0.17276912957685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1.072685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1.07269</v>
      </c>
      <c r="S12" s="1">
        <v>1.0753</v>
      </c>
      <c r="T12" s="1">
        <v>1</v>
      </c>
      <c r="U12" s="1">
        <v>11</v>
      </c>
      <c r="V12" s="1">
        <v>11</v>
      </c>
      <c r="W12" s="1">
        <v>1.07269</v>
      </c>
      <c r="X12" s="1">
        <v>1.07755</v>
      </c>
      <c r="Y12" s="1">
        <v>1</v>
      </c>
      <c r="Z12" s="1">
        <v>11</v>
      </c>
      <c r="AA12" s="1">
        <v>11</v>
      </c>
      <c r="AB12" s="1">
        <v>1.07269</v>
      </c>
      <c r="AC12" s="1">
        <v>1.07164</v>
      </c>
      <c r="AD12" s="1">
        <v>1</v>
      </c>
      <c r="AE12" s="1">
        <f>ABS(S12-'true value and the measurement'!$F12)</f>
        <v>0.00529999999999986</v>
      </c>
      <c r="AF12" s="1">
        <f>ABS(X12-'true value and the measurement'!$F12)</f>
        <v>0.00754999999999995</v>
      </c>
      <c r="AG12" s="1">
        <f>ABS(AC12-'true value and the measurement'!$F12)</f>
        <v>0.00163999999999986</v>
      </c>
      <c r="AH12" s="8">
        <f>(AE12)/'true value and the measurement'!$G12</f>
        <v>0.575274069249958</v>
      </c>
      <c r="AI12" s="8">
        <f>(AF12)/'true value and the measurement'!$G12</f>
        <v>0.819494192988163</v>
      </c>
      <c r="AJ12" s="8">
        <f>(AG12)/'true value and the measurement'!$G12</f>
        <v>0.178009334635826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1.049502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1.0495</v>
      </c>
      <c r="S13" s="1">
        <v>1.0546</v>
      </c>
      <c r="T13" s="1">
        <v>1</v>
      </c>
      <c r="U13" s="1">
        <v>12</v>
      </c>
      <c r="V13" s="1">
        <v>12</v>
      </c>
      <c r="W13" s="1">
        <v>1.0495</v>
      </c>
      <c r="X13" s="1">
        <v>1.05679</v>
      </c>
      <c r="Y13" s="1">
        <v>1</v>
      </c>
      <c r="Z13" s="1">
        <v>12</v>
      </c>
      <c r="AA13" s="1">
        <v>12</v>
      </c>
      <c r="AB13" s="1">
        <v>1.0495</v>
      </c>
      <c r="AC13" s="1">
        <v>1.0507</v>
      </c>
      <c r="AD13" s="1">
        <v>1</v>
      </c>
      <c r="AE13" s="1">
        <f>ABS(S13-'true value and the measurement'!$F13)</f>
        <v>0.00540800000000008</v>
      </c>
      <c r="AF13" s="1">
        <f>ABS(X13-'true value and the measurement'!$F13)</f>
        <v>0.00759799999999999</v>
      </c>
      <c r="AG13" s="1">
        <f>ABS(AC13-'true value and the measurement'!$F13)</f>
        <v>0.00150800000000006</v>
      </c>
      <c r="AH13" s="8">
        <f>(AE13)/'true value and the measurement'!$G13</f>
        <v>0.595922865013783</v>
      </c>
      <c r="AI13" s="8">
        <f>(AF13)/'true value and the measurement'!$G13</f>
        <v>0.83724517906336</v>
      </c>
      <c r="AJ13" s="8">
        <f>(AG13)/'true value and the measurement'!$G13</f>
        <v>0.166170798898079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1.034742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1.03474</v>
      </c>
      <c r="S14" s="1">
        <v>1.03454</v>
      </c>
      <c r="T14" s="1">
        <v>1</v>
      </c>
      <c r="U14" s="1">
        <v>13</v>
      </c>
      <c r="V14" s="1">
        <v>13</v>
      </c>
      <c r="W14" s="1">
        <v>1.03474</v>
      </c>
      <c r="X14" s="1">
        <v>1.03692</v>
      </c>
      <c r="Y14" s="1">
        <v>1</v>
      </c>
      <c r="Z14" s="1">
        <v>13</v>
      </c>
      <c r="AA14" s="1">
        <v>13</v>
      </c>
      <c r="AB14" s="1">
        <v>1.03474</v>
      </c>
      <c r="AC14" s="1">
        <v>1.03059</v>
      </c>
      <c r="AD14" s="1">
        <v>1</v>
      </c>
      <c r="AE14" s="1">
        <f>ABS(S14-'true value and the measurement'!$F14)</f>
        <v>0.00501599999999991</v>
      </c>
      <c r="AF14" s="1">
        <f>ABS(X14-'true value and the measurement'!$F14)</f>
        <v>0.00739599999999996</v>
      </c>
      <c r="AG14" s="1">
        <f>ABS(AC14-'true value and the measurement'!$F14)</f>
        <v>0.00106599999999979</v>
      </c>
      <c r="AH14" s="8">
        <f>(AE14)/'true value and the measurement'!$G14</f>
        <v>0.560885608856078</v>
      </c>
      <c r="AI14" s="8">
        <f>(AF14)/'true value and the measurement'!$G14</f>
        <v>0.827015542882697</v>
      </c>
      <c r="AJ14" s="8">
        <f>(AG14)/'true value and the measurement'!$G14</f>
        <v>0.119199373811896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1.062796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1.0628</v>
      </c>
      <c r="S15" s="1">
        <v>1.06535</v>
      </c>
      <c r="T15" s="1">
        <v>1</v>
      </c>
      <c r="U15" s="1">
        <v>14</v>
      </c>
      <c r="V15" s="1">
        <v>14</v>
      </c>
      <c r="W15" s="1">
        <v>1.0628</v>
      </c>
      <c r="X15" s="1">
        <v>1.06612</v>
      </c>
      <c r="Y15" s="1">
        <v>1</v>
      </c>
      <c r="Z15" s="1">
        <v>14</v>
      </c>
      <c r="AA15" s="1">
        <v>14</v>
      </c>
      <c r="AB15" s="1">
        <v>1.0628</v>
      </c>
      <c r="AC15" s="1">
        <v>1.0609</v>
      </c>
      <c r="AD15" s="1">
        <v>1</v>
      </c>
      <c r="AE15" s="1">
        <f>ABS(S15-'true value and the measurement'!$F15)</f>
        <v>0.00534999999999997</v>
      </c>
      <c r="AF15" s="1">
        <f>ABS(X15-'true value and the measurement'!$F15)</f>
        <v>0.0061199999999999</v>
      </c>
      <c r="AG15" s="1">
        <f>ABS(AC15-'true value and the measurement'!$F15)</f>
        <v>0.000899999999999901</v>
      </c>
      <c r="AH15" s="8">
        <f>(AE15)/'true value and the measurement'!$G15</f>
        <v>0.584891221165406</v>
      </c>
      <c r="AI15" s="8">
        <f>(AF15)/'true value and the measurement'!$G15</f>
        <v>0.669071826828458</v>
      </c>
      <c r="AJ15" s="8">
        <f>(AG15)/'true value and the measurement'!$G15</f>
        <v>0.098392915710058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-0.004712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-0.004712</v>
      </c>
      <c r="S16" s="7">
        <v>-0.00238373</v>
      </c>
      <c r="T16" s="1">
        <v>1</v>
      </c>
      <c r="U16" s="1">
        <v>1</v>
      </c>
      <c r="V16" s="1">
        <v>1</v>
      </c>
      <c r="W16" s="1">
        <v>-0.004712</v>
      </c>
      <c r="X16" s="7">
        <v>-0.00349213</v>
      </c>
      <c r="Y16" s="1">
        <v>1</v>
      </c>
      <c r="Z16" s="1">
        <v>1</v>
      </c>
      <c r="AA16" s="1">
        <v>1</v>
      </c>
      <c r="AB16" s="1">
        <v>-0.004712</v>
      </c>
      <c r="AC16" s="1">
        <v>-0.00364804</v>
      </c>
      <c r="AD16" s="1">
        <v>1</v>
      </c>
      <c r="AE16" s="1">
        <f>ABS(S16-'true value and the measurement'!$F16)</f>
        <v>0.00238373</v>
      </c>
      <c r="AF16" s="1">
        <f>ABS(X16-'true value and the measurement'!$F16)</f>
        <v>0.00349213</v>
      </c>
      <c r="AG16" s="1">
        <f>ABS(AC16-'true value and the measurement'!$F16)</f>
        <v>0.00364804</v>
      </c>
      <c r="AH16" s="8">
        <f>(AE16)/'true value and the measurement'!$G16</f>
        <v>1.14602403846154</v>
      </c>
      <c r="AI16" s="8">
        <f>(AF16)/'true value and the measurement'!$G16</f>
        <v>1.67890865384615</v>
      </c>
      <c r="AJ16" s="8">
        <f>(AG16)/'true value and the measurement'!$G16</f>
        <v>1.75386538461538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0.202779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0.202779</v>
      </c>
      <c r="S17" s="1">
        <v>0.2052</v>
      </c>
      <c r="T17" s="1">
        <v>1</v>
      </c>
      <c r="U17" s="1">
        <v>1</v>
      </c>
      <c r="V17" s="1">
        <v>1</v>
      </c>
      <c r="W17" s="1">
        <v>0.202779</v>
      </c>
      <c r="X17" s="1">
        <v>0.204776</v>
      </c>
      <c r="Y17" s="1">
        <v>1</v>
      </c>
      <c r="Z17" s="1">
        <v>1</v>
      </c>
      <c r="AA17" s="1">
        <v>1</v>
      </c>
      <c r="AB17" s="1">
        <v>0.202779</v>
      </c>
      <c r="AC17" s="1">
        <v>0.204084</v>
      </c>
      <c r="AD17" s="1">
        <v>1</v>
      </c>
      <c r="AE17" s="1">
        <f>ABS(S17-'true value and the measurement'!$F17)</f>
        <v>0.00140299999999999</v>
      </c>
      <c r="AF17" s="1">
        <f>ABS(X17-'true value and the measurement'!$F17)</f>
        <v>0.000979000000000008</v>
      </c>
      <c r="AG17" s="1">
        <f>ABS(AC17-'true value and the measurement'!$F17)</f>
        <v>0.000286999999999982</v>
      </c>
      <c r="AH17" s="8">
        <f>(AE17)/'true value and the measurement'!$G17</f>
        <v>0.407967432393134</v>
      </c>
      <c r="AI17" s="8">
        <f>(AF17)/'true value and the measurement'!$G17</f>
        <v>0.284675777842398</v>
      </c>
      <c r="AJ17" s="8">
        <f>(AG17)/'true value and the measurement'!$G17</f>
        <v>0.0834544925850485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-0.946107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-0.946107</v>
      </c>
      <c r="S18" s="1">
        <v>-0.936549</v>
      </c>
      <c r="T18" s="1">
        <v>1</v>
      </c>
      <c r="U18" s="1">
        <v>2</v>
      </c>
      <c r="V18" s="1">
        <v>2</v>
      </c>
      <c r="W18" s="1">
        <v>-0.946107</v>
      </c>
      <c r="X18" s="1">
        <v>-0.933987</v>
      </c>
      <c r="Y18" s="1">
        <v>1</v>
      </c>
      <c r="Z18" s="1">
        <v>2</v>
      </c>
      <c r="AA18" s="1">
        <v>2</v>
      </c>
      <c r="AB18" s="1">
        <v>-0.946107</v>
      </c>
      <c r="AC18" s="1">
        <v>-0.930856</v>
      </c>
      <c r="AD18" s="1">
        <v>1</v>
      </c>
      <c r="AE18" s="1">
        <f>ABS(S18-'true value and the measurement'!$F18)</f>
        <v>0.00545099999999998</v>
      </c>
      <c r="AF18" s="1">
        <f>ABS(X18-'true value and the measurement'!$F18)</f>
        <v>0.00801299999999994</v>
      </c>
      <c r="AG18" s="1">
        <f>ABS(AC18-'true value and the measurement'!$F18)</f>
        <v>0.0111439999999999</v>
      </c>
      <c r="AH18" s="8">
        <f>(AE18)/'true value and the measurement'!$G18</f>
        <v>0.652033492822965</v>
      </c>
      <c r="AI18" s="8">
        <f>(AF18)/'true value and the measurement'!$G18</f>
        <v>0.9584928229665</v>
      </c>
      <c r="AJ18" s="8">
        <f>(AG18)/'true value and the measurement'!$G18</f>
        <v>1.33301435406698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0.051565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0.051565</v>
      </c>
      <c r="S19" s="1">
        <v>0.0525262</v>
      </c>
      <c r="T19" s="1">
        <v>1</v>
      </c>
      <c r="U19" s="1">
        <v>2</v>
      </c>
      <c r="V19" s="1">
        <v>2</v>
      </c>
      <c r="W19" s="1">
        <v>0.051565</v>
      </c>
      <c r="X19" s="1">
        <v>0.0512693</v>
      </c>
      <c r="Y19" s="1">
        <v>1</v>
      </c>
      <c r="Z19" s="1">
        <v>2</v>
      </c>
      <c r="AA19" s="1">
        <v>2</v>
      </c>
      <c r="AB19" s="1">
        <v>0.051565</v>
      </c>
      <c r="AC19" s="1">
        <v>0.050388</v>
      </c>
      <c r="AD19" s="1">
        <v>1</v>
      </c>
      <c r="AE19" s="1">
        <f>ABS(S19-'true value and the measurement'!$F19)</f>
        <v>0.000389799999999996</v>
      </c>
      <c r="AF19" s="1">
        <f>ABS(X19-'true value and the measurement'!$F19)</f>
        <v>0.0016467</v>
      </c>
      <c r="AG19" s="1">
        <f>ABS(AC19-'true value and the measurement'!$F19)</f>
        <v>0.002528</v>
      </c>
      <c r="AH19" s="8">
        <f>(AE19)/'true value and the measurement'!$G19</f>
        <v>0.160213727907931</v>
      </c>
      <c r="AI19" s="8">
        <f>(AF19)/'true value and the measurement'!$G19</f>
        <v>0.676818742293465</v>
      </c>
      <c r="AJ19" s="8">
        <f>(AG19)/'true value and the measurement'!$G19</f>
        <v>1.03904644471845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0.179954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0.179954</v>
      </c>
      <c r="S20" s="1">
        <v>0.181265</v>
      </c>
      <c r="T20" s="1">
        <v>1</v>
      </c>
      <c r="U20" s="1">
        <v>3</v>
      </c>
      <c r="V20" s="1">
        <v>3</v>
      </c>
      <c r="W20" s="1">
        <v>0.179954</v>
      </c>
      <c r="X20" s="1">
        <v>0.179765</v>
      </c>
      <c r="Y20" s="1">
        <v>1</v>
      </c>
      <c r="Z20" s="1">
        <v>3</v>
      </c>
      <c r="AA20" s="1">
        <v>3</v>
      </c>
      <c r="AB20" s="1">
        <v>0.179954</v>
      </c>
      <c r="AC20" s="1">
        <v>0.17982</v>
      </c>
      <c r="AD20" s="1">
        <v>1</v>
      </c>
      <c r="AE20" s="1">
        <f>ABS(S20-'true value and the measurement'!$F20)</f>
        <v>0.00173499999999999</v>
      </c>
      <c r="AF20" s="1">
        <f>ABS(X20-'true value and the measurement'!$F20)</f>
        <v>0.00323499999999999</v>
      </c>
      <c r="AG20" s="1">
        <f>ABS(AC20-'true value and the measurement'!$F20)</f>
        <v>0.00317999999999999</v>
      </c>
      <c r="AH20" s="8">
        <f>(AE20)/'true value and the measurement'!$G20</f>
        <v>0.525757575757572</v>
      </c>
      <c r="AI20" s="8">
        <f>(AF20)/'true value and the measurement'!$G20</f>
        <v>0.980303030303027</v>
      </c>
      <c r="AJ20" s="8">
        <f>(AG20)/'true value and the measurement'!$G20</f>
        <v>0.96363636363636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0.30584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0.30584</v>
      </c>
      <c r="S21" s="1">
        <v>0.311608</v>
      </c>
      <c r="T21" s="1">
        <v>1</v>
      </c>
      <c r="U21" s="1">
        <v>3</v>
      </c>
      <c r="V21" s="1">
        <v>3</v>
      </c>
      <c r="W21" s="1">
        <v>0.30584</v>
      </c>
      <c r="X21" s="1">
        <v>0.308695</v>
      </c>
      <c r="Y21" s="1">
        <v>1</v>
      </c>
      <c r="Z21" s="1">
        <v>3</v>
      </c>
      <c r="AA21" s="1">
        <v>3</v>
      </c>
      <c r="AB21" s="1">
        <v>0.30584</v>
      </c>
      <c r="AC21" s="1">
        <v>0.307599</v>
      </c>
      <c r="AD21" s="1">
        <v>1</v>
      </c>
      <c r="AE21" s="1">
        <f>ABS(S21-'true value and the measurement'!$F21)</f>
        <v>0.00212000000000001</v>
      </c>
      <c r="AF21" s="1">
        <f>ABS(X21-'true value and the measurement'!$F21)</f>
        <v>0.000792999999999988</v>
      </c>
      <c r="AG21" s="1">
        <f>ABS(AC21-'true value and the measurement'!$F21)</f>
        <v>0.00188899999999997</v>
      </c>
      <c r="AH21" s="8">
        <f>(AE21)/'true value and the measurement'!$G21</f>
        <v>0.511706492879558</v>
      </c>
      <c r="AI21" s="8">
        <f>(AF21)/'true value and the measurement'!$G21</f>
        <v>0.191407192855416</v>
      </c>
      <c r="AJ21" s="8">
        <f>(AG21)/'true value and the measurement'!$G21</f>
        <v>0.455949794834655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-0.074021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-0.074021</v>
      </c>
      <c r="S22" s="1">
        <v>-0.0688345</v>
      </c>
      <c r="T22" s="1">
        <v>1</v>
      </c>
      <c r="U22" s="1">
        <v>4</v>
      </c>
      <c r="V22" s="1">
        <v>4</v>
      </c>
      <c r="W22" s="1">
        <v>-0.074021</v>
      </c>
      <c r="X22" s="1">
        <v>-0.0740214</v>
      </c>
      <c r="Y22" s="1">
        <v>1</v>
      </c>
      <c r="Z22" s="1">
        <v>4</v>
      </c>
      <c r="AA22" s="1">
        <v>4</v>
      </c>
      <c r="AB22" s="1">
        <v>-0.074021</v>
      </c>
      <c r="AC22" s="1">
        <v>-0.0742389</v>
      </c>
      <c r="AD22" s="1">
        <v>1</v>
      </c>
      <c r="AE22" s="1">
        <f>ABS(S22-'true value and the measurement'!$F22)</f>
        <v>0.00716549999999999</v>
      </c>
      <c r="AF22" s="1">
        <f>ABS(X22-'true value and the measurement'!$F22)</f>
        <v>0.0019786</v>
      </c>
      <c r="AG22" s="1">
        <f>ABS(AC22-'true value and the measurement'!$F22)</f>
        <v>0.0017611</v>
      </c>
      <c r="AH22" s="8">
        <f>(AE22)/'true value and the measurement'!$G22</f>
        <v>2.76981059141863</v>
      </c>
      <c r="AI22" s="8">
        <f>(AF22)/'true value and the measurement'!$G22</f>
        <v>0.764824120603014</v>
      </c>
      <c r="AJ22" s="8">
        <f>(AG22)/'true value and the measurement'!$G22</f>
        <v>0.680749903362969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-0.01594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-0.01594</v>
      </c>
      <c r="S23" s="1">
        <v>-0.00997416</v>
      </c>
      <c r="T23" s="1">
        <v>1</v>
      </c>
      <c r="U23" s="1">
        <v>4</v>
      </c>
      <c r="V23" s="1">
        <v>4</v>
      </c>
      <c r="W23" s="1">
        <v>-0.01594</v>
      </c>
      <c r="X23" s="1">
        <v>-0.0159396</v>
      </c>
      <c r="Y23" s="1">
        <v>1</v>
      </c>
      <c r="Z23" s="1">
        <v>4</v>
      </c>
      <c r="AA23" s="1">
        <v>4</v>
      </c>
      <c r="AB23" s="1">
        <v>-0.01594</v>
      </c>
      <c r="AC23" s="1">
        <v>0.00684971</v>
      </c>
      <c r="AD23" s="1">
        <v>3</v>
      </c>
      <c r="AE23" s="1">
        <f>ABS(S23-'true value and the measurement'!$F23)</f>
        <v>0.00602584</v>
      </c>
      <c r="AF23" s="1">
        <f>ABS(X23-'true value and the measurement'!$F23)</f>
        <v>6.03999999999986e-5</v>
      </c>
      <c r="AG23" s="1">
        <f>ABS(AC23-'true value and the measurement'!$F23)</f>
        <v>0.02284971</v>
      </c>
      <c r="AH23" s="8">
        <f>(AE23)/'true value and the measurement'!$G23</f>
        <v>2.75529949702789</v>
      </c>
      <c r="AI23" s="8">
        <f>(AF23)/'true value and the measurement'!$G23</f>
        <v>0.0276177411979875</v>
      </c>
      <c r="AJ23" s="8">
        <f>(AG23)/'true value and the measurement'!$G23</f>
        <v>10.4479698216735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0.00357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0.00357</v>
      </c>
      <c r="S24" s="1">
        <v>0.00632087</v>
      </c>
      <c r="T24" s="1">
        <v>1</v>
      </c>
      <c r="U24" s="1">
        <v>5</v>
      </c>
      <c r="V24" s="1">
        <v>5</v>
      </c>
      <c r="W24" s="1">
        <v>0.00357</v>
      </c>
      <c r="X24" s="1">
        <v>0.00357</v>
      </c>
      <c r="Y24" s="1">
        <v>1</v>
      </c>
      <c r="Z24" s="1">
        <v>5</v>
      </c>
      <c r="AA24" s="1">
        <v>5</v>
      </c>
      <c r="AB24" s="1">
        <v>0.00357</v>
      </c>
      <c r="AC24" s="1">
        <v>0.00378504</v>
      </c>
      <c r="AD24" s="1">
        <v>1</v>
      </c>
      <c r="AE24" s="1">
        <f>ABS(S24-'true value and the measurement'!$F24)</f>
        <v>0.00632087</v>
      </c>
      <c r="AF24" s="1">
        <f>ABS(X24-'true value and the measurement'!$F24)</f>
        <v>0.00357</v>
      </c>
      <c r="AG24" s="1">
        <f>ABS(AC24-'true value and the measurement'!$F24)</f>
        <v>0.00378504</v>
      </c>
      <c r="AH24" s="8">
        <f>(AE24)/'true value and the measurement'!$G24</f>
        <v>3.03887980769231</v>
      </c>
      <c r="AI24" s="8">
        <f>(AF24)/'true value and the measurement'!$G24</f>
        <v>1.71634615384615</v>
      </c>
      <c r="AJ24" s="8">
        <f>(AG24)/'true value and the measurement'!$G24</f>
        <v>1.81973076923077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0.000647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0.000647</v>
      </c>
      <c r="S25" s="7">
        <v>-0.0002046</v>
      </c>
      <c r="T25" s="1">
        <v>1</v>
      </c>
      <c r="U25" s="1">
        <v>5</v>
      </c>
      <c r="V25" s="1">
        <v>5</v>
      </c>
      <c r="W25" s="1">
        <v>0.000647</v>
      </c>
      <c r="X25" s="1">
        <v>0.000646993</v>
      </c>
      <c r="Y25" s="1">
        <v>1</v>
      </c>
      <c r="Z25" s="1">
        <v>5</v>
      </c>
      <c r="AA25" s="1">
        <v>5</v>
      </c>
      <c r="AB25" s="1">
        <v>0.000647</v>
      </c>
      <c r="AC25" s="1">
        <v>-0.000254101</v>
      </c>
      <c r="AD25" s="1">
        <v>1</v>
      </c>
      <c r="AE25" s="1">
        <f>ABS(S25-'true value and the measurement'!$F25)</f>
        <v>0.0002046</v>
      </c>
      <c r="AF25" s="1">
        <f>ABS(X25-'true value and the measurement'!$F25)</f>
        <v>0.000646993</v>
      </c>
      <c r="AG25" s="1">
        <f>ABS(AC25-'true value and the measurement'!$F25)</f>
        <v>0.000254101</v>
      </c>
      <c r="AH25" s="8">
        <f>(AE25)/'true value and the measurement'!$G25</f>
        <v>0.0983653846153846</v>
      </c>
      <c r="AI25" s="8">
        <f>(AF25)/'true value and the measurement'!$G25</f>
        <v>0.311054326923077</v>
      </c>
      <c r="AJ25" s="8">
        <f>(AG25)/'true value and the measurement'!$G25</f>
        <v>0.122163942307692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-0.572535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-0.572535</v>
      </c>
      <c r="N26" s="1">
        <v>-0.476728</v>
      </c>
      <c r="O26" s="1">
        <f>N26-(-0.478)</f>
        <v>0.001272</v>
      </c>
      <c r="P26" s="1">
        <v>-0.562134</v>
      </c>
      <c r="Q26" s="9">
        <f>P26+0.478</f>
        <v>-0.084134</v>
      </c>
      <c r="S26" s="1">
        <v>-0.550835</v>
      </c>
      <c r="T26" s="1">
        <v>3</v>
      </c>
      <c r="U26" s="1">
        <v>6</v>
      </c>
      <c r="V26" s="1">
        <v>6</v>
      </c>
      <c r="W26" s="1">
        <v>-0.572535</v>
      </c>
      <c r="X26" s="1">
        <v>-0.466433</v>
      </c>
      <c r="Y26" s="1">
        <v>3</v>
      </c>
      <c r="Z26" s="1">
        <v>6</v>
      </c>
      <c r="AA26" s="1">
        <v>6</v>
      </c>
      <c r="AB26" s="1">
        <v>-0.572535</v>
      </c>
      <c r="AC26" s="1">
        <v>-0.468736</v>
      </c>
      <c r="AD26" s="1">
        <v>3</v>
      </c>
      <c r="AE26" s="1">
        <f>ABS(S26-'true value and the measurement'!$F26)</f>
        <v>0.072835</v>
      </c>
      <c r="AF26" s="1">
        <f>ABS(X26-'true value and the measurement'!$F26)</f>
        <v>0.011567</v>
      </c>
      <c r="AG26" s="1">
        <f>ABS(AC26-'true value and the measurement'!$F26)</f>
        <v>0.00926399999999999</v>
      </c>
      <c r="AH26" s="8">
        <f>(AE26)/'true value and the measurement'!$G26</f>
        <v>13.828555154737</v>
      </c>
      <c r="AI26" s="8">
        <f>(AF26)/'true value and the measurement'!$G26</f>
        <v>2.19612682741598</v>
      </c>
      <c r="AJ26" s="8">
        <f>(AG26)/'true value and the measurement'!$G26</f>
        <v>1.75887602050503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0.011243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0.011243</v>
      </c>
      <c r="N27" s="1">
        <v>0.0259359</v>
      </c>
      <c r="O27" s="1">
        <f>N27-0.039</f>
        <v>-0.0130641</v>
      </c>
      <c r="P27" s="1">
        <v>0.0132743</v>
      </c>
      <c r="Q27" s="1">
        <f>P27-0.039</f>
        <v>-0.0257257</v>
      </c>
      <c r="S27" s="1">
        <v>0.0140794</v>
      </c>
      <c r="T27" s="1">
        <v>1</v>
      </c>
      <c r="U27" s="1">
        <v>6</v>
      </c>
      <c r="V27" s="1">
        <v>6</v>
      </c>
      <c r="W27" s="1">
        <v>0.011243</v>
      </c>
      <c r="X27" s="1">
        <v>0.0136417</v>
      </c>
      <c r="Y27" s="1">
        <v>1</v>
      </c>
      <c r="Z27" s="1">
        <v>6</v>
      </c>
      <c r="AA27" s="1">
        <v>6</v>
      </c>
      <c r="AB27" s="1">
        <v>0.011243</v>
      </c>
      <c r="AC27" s="1">
        <v>0.0113054</v>
      </c>
      <c r="AD27" s="1">
        <v>1</v>
      </c>
      <c r="AE27" s="1">
        <f>ABS(S27-'true value and the measurement'!$F27)</f>
        <v>0.0249206</v>
      </c>
      <c r="AF27" s="1">
        <f>ABS(X27-'true value and the measurement'!$F27)</f>
        <v>0.0253583</v>
      </c>
      <c r="AG27" s="1">
        <f>ABS(AC27-'true value and the measurement'!$F27)</f>
        <v>0.0276946</v>
      </c>
      <c r="AH27" s="8">
        <f>(AE27)/'true value and the measurement'!$G27</f>
        <v>10.6498290598291</v>
      </c>
      <c r="AI27" s="8">
        <f>(AF27)/'true value and the measurement'!$G27</f>
        <v>10.8368803418803</v>
      </c>
      <c r="AJ27" s="8">
        <f>(AG27)/'true value and the measurement'!$G27</f>
        <v>11.8352991452991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-0.090425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-0.090425</v>
      </c>
      <c r="S28" s="1">
        <v>-0.08744</v>
      </c>
      <c r="T28" s="1">
        <v>1</v>
      </c>
      <c r="U28" s="1">
        <v>7</v>
      </c>
      <c r="V28" s="1">
        <v>7</v>
      </c>
      <c r="W28" s="1">
        <v>-0.090425</v>
      </c>
      <c r="X28" s="1">
        <v>-0.088243</v>
      </c>
      <c r="Y28" s="1">
        <v>1</v>
      </c>
      <c r="Z28" s="1">
        <v>7</v>
      </c>
      <c r="AA28" s="1">
        <v>7</v>
      </c>
      <c r="AB28" s="1">
        <v>-0.090425</v>
      </c>
      <c r="AC28" s="1">
        <v>-0.0883675</v>
      </c>
      <c r="AD28" s="1">
        <v>1</v>
      </c>
      <c r="AE28" s="1">
        <f>ABS(S28-'true value and the measurement'!$F28)</f>
        <v>0.00255999999999999</v>
      </c>
      <c r="AF28" s="1">
        <f>ABS(X28-'true value and the measurement'!$F28)</f>
        <v>0.00175699999999999</v>
      </c>
      <c r="AG28" s="1">
        <f>ABS(AC28-'true value and the measurement'!$F28)</f>
        <v>0.0016325</v>
      </c>
      <c r="AH28" s="8">
        <f>(AE28)/'true value and the measurement'!$G28</f>
        <v>0.955223880597012</v>
      </c>
      <c r="AI28" s="8">
        <f>(AF28)/'true value and the measurement'!$G28</f>
        <v>0.655597014925371</v>
      </c>
      <c r="AJ28" s="8">
        <f>(AG28)/'true value and the measurement'!$G28</f>
        <v>0.609141791044774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-0.054762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-0.054762</v>
      </c>
      <c r="S29" s="1">
        <v>-0.0562416</v>
      </c>
      <c r="T29" s="1">
        <v>1</v>
      </c>
      <c r="U29" s="1">
        <v>7</v>
      </c>
      <c r="V29" s="1">
        <v>7</v>
      </c>
      <c r="W29" s="1">
        <v>-0.054762</v>
      </c>
      <c r="X29" s="1">
        <v>-0.0564318</v>
      </c>
      <c r="Y29" s="1">
        <v>1</v>
      </c>
      <c r="Z29" s="1">
        <v>7</v>
      </c>
      <c r="AA29" s="1">
        <v>7</v>
      </c>
      <c r="AB29" s="1">
        <v>-0.054762</v>
      </c>
      <c r="AC29" s="1">
        <v>-0.0557633</v>
      </c>
      <c r="AD29" s="1">
        <v>1</v>
      </c>
      <c r="AE29" s="1">
        <f>ABS(S29-'true value and the measurement'!$F29)</f>
        <v>0.0017584</v>
      </c>
      <c r="AF29" s="1">
        <f>ABS(X29-'true value and the measurement'!$F29)</f>
        <v>0.00156820000000001</v>
      </c>
      <c r="AG29" s="1">
        <f>ABS(AC29-'true value and the measurement'!$F29)</f>
        <v>0.0022367</v>
      </c>
      <c r="AH29" s="8">
        <f>(AE29)/'true value and the measurement'!$G29</f>
        <v>0.712768544791245</v>
      </c>
      <c r="AI29" s="8">
        <f>(AF29)/'true value and the measurement'!$G29</f>
        <v>0.635670855289828</v>
      </c>
      <c r="AJ29" s="8">
        <f>(AG29)/'true value and the measurement'!$G29</f>
        <v>0.906647750304013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-0.035344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-0.035344</v>
      </c>
      <c r="S30" s="1">
        <v>-0.0345968</v>
      </c>
      <c r="T30" s="1">
        <v>1</v>
      </c>
      <c r="U30" s="1">
        <v>8</v>
      </c>
      <c r="V30" s="1">
        <v>8</v>
      </c>
      <c r="W30" s="1">
        <v>-0.035344</v>
      </c>
      <c r="X30" s="1">
        <v>-0.035344</v>
      </c>
      <c r="Y30" s="1">
        <v>1</v>
      </c>
      <c r="Z30" s="1">
        <v>8</v>
      </c>
      <c r="AA30" s="1">
        <v>8</v>
      </c>
      <c r="AB30" s="1">
        <v>-0.035344</v>
      </c>
      <c r="AC30" s="1">
        <v>-0.0355679</v>
      </c>
      <c r="AD30" s="1">
        <v>1</v>
      </c>
      <c r="AE30" s="1">
        <f>ABS(S30-'true value and the measurement'!$F30)</f>
        <v>0.000403200000000006</v>
      </c>
      <c r="AF30" s="1">
        <f>ABS(X30-'true value and the measurement'!$F30)</f>
        <v>0.000343999999999997</v>
      </c>
      <c r="AG30" s="1">
        <f>ABS(AC30-'true value and the measurement'!$F30)</f>
        <v>0.000567899999999996</v>
      </c>
      <c r="AH30" s="8">
        <f>(AE30)/'true value and the measurement'!$G30</f>
        <v>0.174319066147863</v>
      </c>
      <c r="AI30" s="8">
        <f>(AF30)/'true value and the measurement'!$G30</f>
        <v>0.148724600086467</v>
      </c>
      <c r="AJ30" s="8">
        <f>(AG30)/'true value and the measurement'!$G30</f>
        <v>0.245525291828792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-0.015733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-0.015733</v>
      </c>
      <c r="S31" s="1">
        <v>-0.0169633</v>
      </c>
      <c r="T31" s="1">
        <v>1</v>
      </c>
      <c r="U31" s="1">
        <v>8</v>
      </c>
      <c r="V31" s="1">
        <v>8</v>
      </c>
      <c r="W31" s="1">
        <v>-0.015733</v>
      </c>
      <c r="X31" s="1">
        <v>-0.015733</v>
      </c>
      <c r="Y31" s="1">
        <v>1</v>
      </c>
      <c r="Z31" s="1">
        <v>8</v>
      </c>
      <c r="AA31" s="1">
        <v>8</v>
      </c>
      <c r="AB31" s="1">
        <v>-0.015733</v>
      </c>
      <c r="AC31" s="1">
        <v>-0.0171421</v>
      </c>
      <c r="AD31" s="1">
        <v>1</v>
      </c>
      <c r="AE31" s="1">
        <f>ABS(S31-'true value and the measurement'!$F31)</f>
        <v>0.0010367</v>
      </c>
      <c r="AF31" s="1">
        <f>ABS(X31-'true value and the measurement'!$F31)</f>
        <v>0.002267</v>
      </c>
      <c r="AG31" s="1">
        <f>ABS(AC31-'true value and the measurement'!$F31)</f>
        <v>0.000857899999999998</v>
      </c>
      <c r="AH31" s="8">
        <f>(AE31)/'true value and the measurement'!$G31</f>
        <v>0.471227272727272</v>
      </c>
      <c r="AI31" s="8">
        <f>(AF31)/'true value and the measurement'!$G31</f>
        <v>1.03045454545454</v>
      </c>
      <c r="AJ31" s="8">
        <f>(AG31)/'true value and the measurement'!$G31</f>
        <v>0.389954545454545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-0.303804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-0.303804</v>
      </c>
      <c r="S32" s="1">
        <v>-0.294255</v>
      </c>
      <c r="T32" s="1">
        <v>1</v>
      </c>
      <c r="U32" s="1">
        <v>9</v>
      </c>
      <c r="V32" s="1">
        <v>9</v>
      </c>
      <c r="W32" s="1">
        <v>-0.303804</v>
      </c>
      <c r="X32" s="1">
        <v>-0.298722</v>
      </c>
      <c r="Y32" s="1">
        <v>1</v>
      </c>
      <c r="Z32" s="1">
        <v>9</v>
      </c>
      <c r="AA32" s="1">
        <v>9</v>
      </c>
      <c r="AB32" s="1">
        <v>-0.303804</v>
      </c>
      <c r="AC32" s="1">
        <v>-0.298734</v>
      </c>
      <c r="AD32" s="1">
        <v>1</v>
      </c>
      <c r="AE32" s="1">
        <f>ABS(S32-'true value and the measurement'!$F32)</f>
        <v>0.000744999999999996</v>
      </c>
      <c r="AF32" s="1">
        <f>ABS(X32-'true value and the measurement'!$F32)</f>
        <v>0.003722</v>
      </c>
      <c r="AG32" s="1">
        <f>ABS(AC32-'true value and the measurement'!$F32)</f>
        <v>0.00373400000000002</v>
      </c>
      <c r="AH32" s="8">
        <f>(AE32)/'true value and the measurement'!$G32</f>
        <v>0.1840869780084</v>
      </c>
      <c r="AI32" s="8">
        <f>(AF32)/'true value and the measurement'!$G32</f>
        <v>0.919693600197678</v>
      </c>
      <c r="AJ32" s="8">
        <f>(AG32)/'true value and the measurement'!$G32</f>
        <v>0.922658759574998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-0.164266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-0.164266</v>
      </c>
      <c r="S33" s="1">
        <v>-0.168949</v>
      </c>
      <c r="T33" s="1">
        <v>1</v>
      </c>
      <c r="U33" s="1">
        <v>9</v>
      </c>
      <c r="V33" s="1">
        <v>9</v>
      </c>
      <c r="W33" s="1">
        <v>-0.164266</v>
      </c>
      <c r="X33" s="1">
        <v>-0.170529</v>
      </c>
      <c r="Y33" s="1">
        <v>1</v>
      </c>
      <c r="Z33" s="1">
        <v>9</v>
      </c>
      <c r="AA33" s="1">
        <v>9</v>
      </c>
      <c r="AB33" s="1">
        <v>-0.164266</v>
      </c>
      <c r="AC33" s="1">
        <v>-0.174389</v>
      </c>
      <c r="AD33" s="1">
        <v>3</v>
      </c>
      <c r="AE33" s="1">
        <f>ABS(S33-'true value and the measurement'!$F33)</f>
        <v>0.00294899999999998</v>
      </c>
      <c r="AF33" s="1">
        <f>ABS(X33-'true value and the measurement'!$F33)</f>
        <v>0.00452899999999998</v>
      </c>
      <c r="AG33" s="1">
        <f>ABS(AC33-'true value and the measurement'!$F33)</f>
        <v>0.00838899999999998</v>
      </c>
      <c r="AH33" s="8">
        <f>(AE33)/'true value and the measurement'!$G33</f>
        <v>0.925321619077496</v>
      </c>
      <c r="AI33" s="8">
        <f>(AF33)/'true value and the measurement'!$G33</f>
        <v>1.42108566049576</v>
      </c>
      <c r="AJ33" s="8">
        <f>(AG33)/'true value and the measurement'!$G33</f>
        <v>2.63225604016316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-0.060459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-0.060459</v>
      </c>
      <c r="S34" s="1">
        <v>-0.0606565</v>
      </c>
      <c r="T34" s="1">
        <v>1</v>
      </c>
      <c r="U34" s="1">
        <v>10</v>
      </c>
      <c r="V34" s="1">
        <v>10</v>
      </c>
      <c r="W34" s="1">
        <v>-0.060459</v>
      </c>
      <c r="X34" s="1">
        <v>-0.0616924</v>
      </c>
      <c r="Y34" s="1">
        <v>1</v>
      </c>
      <c r="Z34" s="1">
        <v>10</v>
      </c>
      <c r="AA34" s="1">
        <v>10</v>
      </c>
      <c r="AB34" s="1">
        <v>-0.060459</v>
      </c>
      <c r="AC34" s="1">
        <v>-0.0618453</v>
      </c>
      <c r="AD34" s="1">
        <v>1</v>
      </c>
      <c r="AE34" s="1">
        <f>ABS(S34-'true value and the measurement'!$F34)</f>
        <v>0.000343499999999997</v>
      </c>
      <c r="AF34" s="1">
        <f>ABS(X34-'true value and the measurement'!$F34)</f>
        <v>0.000692400000000003</v>
      </c>
      <c r="AG34" s="1">
        <f>ABS(AC34-'true value and the measurement'!$F34)</f>
        <v>0.0008453</v>
      </c>
      <c r="AH34" s="8">
        <f>(AE34)/'true value and the measurement'!$G34</f>
        <v>0.138118214716525</v>
      </c>
      <c r="AI34" s="8">
        <f>(AF34)/'true value and the measurement'!$G34</f>
        <v>0.278407720144754</v>
      </c>
      <c r="AJ34" s="8">
        <f>(AG34)/'true value and the measurement'!$G34</f>
        <v>0.33988741455569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-0.016443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-0.016443</v>
      </c>
      <c r="S35" s="1">
        <v>-0.0151918</v>
      </c>
      <c r="T35" s="1">
        <v>1</v>
      </c>
      <c r="U35" s="1">
        <v>10</v>
      </c>
      <c r="V35" s="1">
        <v>10</v>
      </c>
      <c r="W35" s="1">
        <v>-0.016443</v>
      </c>
      <c r="X35" s="1">
        <v>-0.0155524</v>
      </c>
      <c r="Y35" s="1">
        <v>1</v>
      </c>
      <c r="Z35" s="1">
        <v>10</v>
      </c>
      <c r="AA35" s="1">
        <v>10</v>
      </c>
      <c r="AB35" s="1">
        <v>-0.016443</v>
      </c>
      <c r="AC35" s="1">
        <v>-0.0155983</v>
      </c>
      <c r="AD35" s="1">
        <v>1</v>
      </c>
      <c r="AE35" s="1">
        <f>ABS(S35-'true value and the measurement'!$F35)</f>
        <v>0.0008082</v>
      </c>
      <c r="AF35" s="1">
        <f>ABS(X35-'true value and the measurement'!$F35)</f>
        <v>0.000447600000000001</v>
      </c>
      <c r="AG35" s="1">
        <f>ABS(AC35-'true value and the measurement'!$F35)</f>
        <v>0.0004017</v>
      </c>
      <c r="AH35" s="8">
        <f>(AE35)/'true value and the measurement'!$G35</f>
        <v>0.369547325102881</v>
      </c>
      <c r="AI35" s="8">
        <f>(AF35)/'true value and the measurement'!$G35</f>
        <v>0.204663923182442</v>
      </c>
      <c r="AJ35" s="8">
        <f>(AG35)/'true value and the measurement'!$G35</f>
        <v>0.183676268861454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-0.110707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-0.110707</v>
      </c>
      <c r="S36" s="1">
        <v>-0.107285</v>
      </c>
      <c r="T36" s="1">
        <v>1</v>
      </c>
      <c r="U36" s="1">
        <v>11</v>
      </c>
      <c r="V36" s="1">
        <v>11</v>
      </c>
      <c r="W36" s="1">
        <v>-0.110707</v>
      </c>
      <c r="X36" s="1">
        <v>-0.110067</v>
      </c>
      <c r="Y36" s="1">
        <v>1</v>
      </c>
      <c r="Z36" s="1">
        <v>11</v>
      </c>
      <c r="AA36" s="1">
        <v>11</v>
      </c>
      <c r="AB36" s="1">
        <v>-0.110707</v>
      </c>
      <c r="AC36" s="1">
        <v>-0.110428</v>
      </c>
      <c r="AD36" s="1">
        <v>1</v>
      </c>
      <c r="AE36" s="1">
        <f>ABS(S36-'true value and the measurement'!$F36)</f>
        <v>0.004715</v>
      </c>
      <c r="AF36" s="1">
        <f>ABS(X36-'true value and the measurement'!$F36)</f>
        <v>0.001933</v>
      </c>
      <c r="AG36" s="1">
        <f>ABS(AC36-'true value and the measurement'!$F36)</f>
        <v>0.001572</v>
      </c>
      <c r="AH36" s="8">
        <f>(AE36)/'true value and the measurement'!$G36</f>
        <v>1.66784577290414</v>
      </c>
      <c r="AI36" s="8">
        <f>(AF36)/'true value and the measurement'!$G36</f>
        <v>0.683763707110012</v>
      </c>
      <c r="AJ36" s="8">
        <f>(AG36)/'true value and the measurement'!$G36</f>
        <v>0.556066501591795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0.10788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0.10788</v>
      </c>
      <c r="S37" s="1">
        <v>0.109582</v>
      </c>
      <c r="T37" s="1">
        <v>1</v>
      </c>
      <c r="U37" s="1">
        <v>11</v>
      </c>
      <c r="V37" s="1">
        <v>11</v>
      </c>
      <c r="W37" s="1">
        <v>0.10788</v>
      </c>
      <c r="X37" s="1">
        <v>0.10856</v>
      </c>
      <c r="Y37" s="1">
        <v>1</v>
      </c>
      <c r="Z37" s="1">
        <v>11</v>
      </c>
      <c r="AA37" s="1">
        <v>11</v>
      </c>
      <c r="AB37" s="1">
        <v>0.10788</v>
      </c>
      <c r="AC37" s="1">
        <v>0.108406</v>
      </c>
      <c r="AD37" s="1">
        <v>1</v>
      </c>
      <c r="AE37" s="1">
        <f>ABS(S37-'true value and the measurement'!$F37)</f>
        <v>0.003694</v>
      </c>
      <c r="AF37" s="1">
        <f>ABS(X37-'true value and the measurement'!$F37)</f>
        <v>0.00267200000000001</v>
      </c>
      <c r="AG37" s="1">
        <f>ABS(AC37-'true value and the measurement'!$F37)</f>
        <v>0.00251800000000001</v>
      </c>
      <c r="AH37" s="8">
        <f>(AE37)/'true value and the measurement'!$G37</f>
        <v>1.32591529073941</v>
      </c>
      <c r="AI37" s="8">
        <f>(AF37)/'true value and the measurement'!$G37</f>
        <v>0.959081119885143</v>
      </c>
      <c r="AJ37" s="8">
        <f>(AG37)/'true value and the measurement'!$G37</f>
        <v>0.903804737975595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-0.138947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-0.138947</v>
      </c>
      <c r="S38" s="1">
        <v>-0.135099</v>
      </c>
      <c r="T38" s="1">
        <v>1</v>
      </c>
      <c r="U38" s="1">
        <v>12</v>
      </c>
      <c r="V38" s="1">
        <v>12</v>
      </c>
      <c r="W38" s="1">
        <v>-0.138947</v>
      </c>
      <c r="X38" s="1">
        <v>-0.136758</v>
      </c>
      <c r="Y38" s="1">
        <v>1</v>
      </c>
      <c r="Z38" s="1">
        <v>12</v>
      </c>
      <c r="AA38" s="1">
        <v>12</v>
      </c>
      <c r="AB38" s="1">
        <v>-0.138947</v>
      </c>
      <c r="AC38" s="1">
        <v>-0.136944</v>
      </c>
      <c r="AD38" s="1">
        <v>1</v>
      </c>
      <c r="AE38" s="1">
        <f>ABS(S38-'true value and the measurement'!$F38)</f>
        <v>9.8999999999988e-5</v>
      </c>
      <c r="AF38" s="1">
        <f>ABS(X38-'true value and the measurement'!$F38)</f>
        <v>0.00175799999999998</v>
      </c>
      <c r="AG38" s="1">
        <f>ABS(AC38-'true value and the measurement'!$F38)</f>
        <v>0.001944</v>
      </c>
      <c r="AH38" s="8">
        <f>(AE38)/'true value and the measurement'!$G38</f>
        <v>0.0332214765100631</v>
      </c>
      <c r="AI38" s="8">
        <f>(AF38)/'true value and the measurement'!$G38</f>
        <v>0.589932885906034</v>
      </c>
      <c r="AJ38" s="8">
        <f>(AG38)/'true value and the measurement'!$G38</f>
        <v>0.652348993288591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-0.057459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-0.057459</v>
      </c>
      <c r="S39" s="1">
        <v>-0.0565532</v>
      </c>
      <c r="T39" s="1">
        <v>1</v>
      </c>
      <c r="U39" s="1">
        <v>12</v>
      </c>
      <c r="V39" s="1">
        <v>12</v>
      </c>
      <c r="W39" s="1">
        <v>-0.057459</v>
      </c>
      <c r="X39" s="1">
        <v>-0.0569526</v>
      </c>
      <c r="Y39" s="1">
        <v>1</v>
      </c>
      <c r="Z39" s="1">
        <v>12</v>
      </c>
      <c r="AA39" s="1">
        <v>12</v>
      </c>
      <c r="AB39" s="1">
        <v>-0.057459</v>
      </c>
      <c r="AC39" s="1">
        <v>-0.0569772</v>
      </c>
      <c r="AD39" s="1">
        <v>1</v>
      </c>
      <c r="AE39" s="1">
        <f>ABS(S39-'true value and the measurement'!$F39)</f>
        <v>0.00144680000000001</v>
      </c>
      <c r="AF39" s="1">
        <f>ABS(X39-'true value and the measurement'!$F39)</f>
        <v>0.0010474</v>
      </c>
      <c r="AG39" s="1">
        <f>ABS(AC39-'true value and the measurement'!$F39)</f>
        <v>0.0010228</v>
      </c>
      <c r="AH39" s="8">
        <f>(AE39)/'true value and the measurement'!$G39</f>
        <v>0.586461289015</v>
      </c>
      <c r="AI39" s="8">
        <f>(AF39)/'true value and the measurement'!$G39</f>
        <v>0.424564248074586</v>
      </c>
      <c r="AJ39" s="8">
        <f>(AG39)/'true value and the measurement'!$G39</f>
        <v>0.414592622618567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-0.150256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-0.150256</v>
      </c>
      <c r="S40" s="1">
        <v>-0.150098</v>
      </c>
      <c r="T40" s="1">
        <v>1</v>
      </c>
      <c r="U40" s="1">
        <v>13</v>
      </c>
      <c r="V40" s="1">
        <v>13</v>
      </c>
      <c r="W40" s="1">
        <v>-0.150256</v>
      </c>
      <c r="X40" s="1">
        <v>-0.151739</v>
      </c>
      <c r="Y40" s="1">
        <v>1</v>
      </c>
      <c r="Z40" s="1">
        <v>13</v>
      </c>
      <c r="AA40" s="1">
        <v>13</v>
      </c>
      <c r="AB40" s="1">
        <v>-0.150256</v>
      </c>
      <c r="AC40" s="1">
        <v>-0.152258</v>
      </c>
      <c r="AD40" s="1">
        <v>1</v>
      </c>
      <c r="AE40" s="1">
        <f>ABS(S40-'true value and the measurement'!$F40)</f>
        <v>0.00109800000000002</v>
      </c>
      <c r="AF40" s="1">
        <f>ABS(X40-'true value and the measurement'!$F40)</f>
        <v>0.00273900000000002</v>
      </c>
      <c r="AG40" s="1">
        <f>ABS(AC40-'true value and the measurement'!$F40)</f>
        <v>0.00325800000000001</v>
      </c>
      <c r="AH40" s="8">
        <f>(AE40)/'true value and the measurement'!$G40</f>
        <v>0.357305564594864</v>
      </c>
      <c r="AI40" s="8">
        <f>(AF40)/'true value and the measurement'!$G40</f>
        <v>0.891311422063137</v>
      </c>
      <c r="AJ40" s="8">
        <f>(AG40)/'true value and the measurement'!$G40</f>
        <v>1.06020175724049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-0.049027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-0.049027</v>
      </c>
      <c r="S41" s="1">
        <v>-0.0476703</v>
      </c>
      <c r="T41" s="1">
        <v>1</v>
      </c>
      <c r="U41" s="1">
        <v>13</v>
      </c>
      <c r="V41" s="1">
        <v>13</v>
      </c>
      <c r="W41" s="1">
        <v>-0.049027</v>
      </c>
      <c r="X41" s="1">
        <v>-0.0477127</v>
      </c>
      <c r="Y41" s="1">
        <v>1</v>
      </c>
      <c r="Z41" s="1">
        <v>13</v>
      </c>
      <c r="AA41" s="1">
        <v>13</v>
      </c>
      <c r="AB41" s="1">
        <v>-0.049027</v>
      </c>
      <c r="AC41" s="1">
        <v>-0.0471456</v>
      </c>
      <c r="AD41" s="1">
        <v>1</v>
      </c>
      <c r="AE41" s="1">
        <f>ABS(S41-'true value and the measurement'!$F41)</f>
        <v>0.0023297</v>
      </c>
      <c r="AF41" s="1">
        <f>ABS(X41-'true value and the measurement'!$F41)</f>
        <v>0.00228730000000001</v>
      </c>
      <c r="AG41" s="1">
        <f>ABS(AC41-'true value and the measurement'!$F41)</f>
        <v>0.0028544</v>
      </c>
      <c r="AH41" s="8">
        <f>(AE41)/'true value and the measurement'!$G41</f>
        <v>0.965478657273106</v>
      </c>
      <c r="AI41" s="8">
        <f>(AF41)/'true value and the measurement'!$G41</f>
        <v>0.947907169498552</v>
      </c>
      <c r="AJ41" s="8">
        <f>(AG41)/'true value and the measurement'!$G41</f>
        <v>1.18292581848322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1.580815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1.58082</v>
      </c>
      <c r="S42" s="1">
        <v>1.60662</v>
      </c>
      <c r="T42" s="1">
        <v>1</v>
      </c>
      <c r="U42" s="1">
        <v>14</v>
      </c>
      <c r="V42" s="1">
        <v>3</v>
      </c>
      <c r="W42" s="1">
        <v>1.58082</v>
      </c>
      <c r="X42" s="1">
        <v>1.55859</v>
      </c>
      <c r="Y42" s="1">
        <v>1</v>
      </c>
      <c r="Z42" s="1">
        <v>14</v>
      </c>
      <c r="AA42" s="1">
        <v>3</v>
      </c>
      <c r="AB42" s="1">
        <v>1.58082</v>
      </c>
      <c r="AC42" s="1">
        <v>1.55947</v>
      </c>
      <c r="AD42" s="1">
        <v>1</v>
      </c>
      <c r="AE42" s="1">
        <f>ABS(S42-'true value and the measurement'!$F42)</f>
        <v>0.0370779999999999</v>
      </c>
      <c r="AF42" s="1">
        <f>ABS(X42-'true value and the measurement'!$F42)</f>
        <v>0.0109520000000001</v>
      </c>
      <c r="AG42" s="1">
        <f>ABS(AC42-'true value and the measurement'!$F42)</f>
        <v>0.0100720000000001</v>
      </c>
      <c r="AH42" s="8">
        <f>(AE42)/'true value and the measurement'!$G42</f>
        <v>2.95583545918367</v>
      </c>
      <c r="AI42" s="8">
        <f>(AF42)/'true value and the measurement'!$G42</f>
        <v>0.873086734693883</v>
      </c>
      <c r="AJ42" s="8">
        <f>(AG42)/'true value and the measurement'!$G42</f>
        <v>0.802933673469394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-0.206161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-0.206161</v>
      </c>
      <c r="S43" s="1">
        <v>-0.193802</v>
      </c>
      <c r="T43" s="1">
        <v>3</v>
      </c>
      <c r="U43" s="1">
        <v>14</v>
      </c>
      <c r="V43" s="1">
        <v>3</v>
      </c>
      <c r="W43" s="1">
        <v>-0.206161</v>
      </c>
      <c r="X43" s="1">
        <v>-0.201452</v>
      </c>
      <c r="Y43" s="1">
        <v>1</v>
      </c>
      <c r="Z43" s="1">
        <v>14</v>
      </c>
      <c r="AA43" s="1">
        <v>3</v>
      </c>
      <c r="AB43" s="1">
        <v>-0.206161</v>
      </c>
      <c r="AC43" s="1">
        <v>-0.201512</v>
      </c>
      <c r="AD43" s="1">
        <v>1</v>
      </c>
      <c r="AE43" s="1">
        <f>ABS(S43-'true value and the measurement'!$F43)</f>
        <v>0.010408</v>
      </c>
      <c r="AF43" s="1">
        <f>ABS(X43-'true value and the measurement'!$F43)</f>
        <v>0.00275800000000001</v>
      </c>
      <c r="AG43" s="1">
        <f>ABS(AC43-'true value and the measurement'!$F43)</f>
        <v>0.00269800000000001</v>
      </c>
      <c r="AH43" s="8">
        <f>(AE43)/'true value and the measurement'!$G43</f>
        <v>3.02470212147632</v>
      </c>
      <c r="AI43" s="8">
        <f>(AF43)/'true value and the measurement'!$G43</f>
        <v>0.801511188607966</v>
      </c>
      <c r="AJ43" s="8">
        <f>(AG43)/'true value and the measurement'!$G43</f>
        <v>0.784074396977624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0.74184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0.74184</v>
      </c>
      <c r="S44" s="1">
        <v>0.739117</v>
      </c>
      <c r="T44" s="1">
        <v>1</v>
      </c>
      <c r="U44" s="1">
        <v>3</v>
      </c>
      <c r="V44" s="1">
        <v>2</v>
      </c>
      <c r="W44" s="1">
        <v>0.74184</v>
      </c>
      <c r="X44" s="1">
        <v>0.726856</v>
      </c>
      <c r="Y44" s="1">
        <v>1</v>
      </c>
      <c r="Z44" s="1">
        <v>3</v>
      </c>
      <c r="AA44" s="1">
        <v>2</v>
      </c>
      <c r="AB44" s="1">
        <v>0.74184</v>
      </c>
      <c r="AC44" s="1">
        <v>0.725693</v>
      </c>
      <c r="AD44" s="1">
        <v>1</v>
      </c>
      <c r="AE44" s="1">
        <f>ABS(S44-'true value and the measurement'!$F44)</f>
        <v>0.00612600000000008</v>
      </c>
      <c r="AF44" s="1">
        <f>ABS(X44-'true value and the measurement'!$F44)</f>
        <v>0.006135</v>
      </c>
      <c r="AG44" s="1">
        <f>ABS(AC44-'true value and the measurement'!$F44)</f>
        <v>0.00729799999999992</v>
      </c>
      <c r="AH44" s="8">
        <f>(AE44)/'true value and the measurement'!$G44</f>
        <v>0.879288072341047</v>
      </c>
      <c r="AI44" s="8">
        <f>(AF44)/'true value and the measurement'!$G44</f>
        <v>0.88057987656093</v>
      </c>
      <c r="AJ44" s="8">
        <f>(AG44)/'true value and the measurement'!$G44</f>
        <v>1.04750968853164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0.034668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0.034668</v>
      </c>
      <c r="S45" s="1">
        <v>0.037574</v>
      </c>
      <c r="T45" s="1">
        <v>1</v>
      </c>
      <c r="U45" s="1">
        <v>3</v>
      </c>
      <c r="V45" s="1">
        <v>2</v>
      </c>
      <c r="W45" s="1">
        <v>0.034668</v>
      </c>
      <c r="X45" s="1">
        <v>0.0357301</v>
      </c>
      <c r="Y45" s="1">
        <v>1</v>
      </c>
      <c r="Z45" s="1">
        <v>3</v>
      </c>
      <c r="AA45" s="1">
        <v>2</v>
      </c>
      <c r="AB45" s="1">
        <v>0.034668</v>
      </c>
      <c r="AC45" s="1">
        <v>0.0365086</v>
      </c>
      <c r="AD45" s="1">
        <v>1</v>
      </c>
      <c r="AE45" s="1">
        <f>ABS(S45-'true value and the measurement'!$F45)</f>
        <v>0.00203200000000001</v>
      </c>
      <c r="AF45" s="1">
        <f>ABS(X45-'true value and the measurement'!$F45)</f>
        <v>0.000188100000000004</v>
      </c>
      <c r="AG45" s="1">
        <f>ABS(AC45-'true value and the measurement'!$F45)</f>
        <v>0.000966600000000005</v>
      </c>
      <c r="AH45" s="8">
        <f>(AE45)/'true value and the measurement'!$G45</f>
        <v>0.876996115666813</v>
      </c>
      <c r="AI45" s="8">
        <f>(AF45)/'true value and the measurement'!$G45</f>
        <v>0.0811825636599066</v>
      </c>
      <c r="AJ45" s="8">
        <f>(AG45)/'true value and the measurement'!$G45</f>
        <v>0.417177384548988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0.566568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0.566568</v>
      </c>
      <c r="S46" s="1">
        <v>0.579972</v>
      </c>
      <c r="T46" s="1">
        <v>1</v>
      </c>
      <c r="U46" s="1">
        <v>3</v>
      </c>
      <c r="V46" s="1">
        <v>6</v>
      </c>
      <c r="W46" s="1">
        <v>0.566568</v>
      </c>
      <c r="X46" s="1">
        <v>0.557567</v>
      </c>
      <c r="Y46" s="1">
        <v>1</v>
      </c>
      <c r="Z46" s="1">
        <v>3</v>
      </c>
      <c r="AA46" s="1">
        <v>6</v>
      </c>
      <c r="AB46" s="1">
        <v>0.566568</v>
      </c>
      <c r="AC46" s="1">
        <v>0.558349</v>
      </c>
      <c r="AD46" s="1">
        <v>1</v>
      </c>
      <c r="AE46" s="1">
        <f>ABS(S46-'true value and the measurement'!$F46)</f>
        <v>0.018005</v>
      </c>
      <c r="AF46" s="1">
        <f>ABS(X46-'true value and the measurement'!$F46)</f>
        <v>0.00439999999999996</v>
      </c>
      <c r="AG46" s="1">
        <f>ABS(AC46-'true value and the measurement'!$F46)</f>
        <v>0.00361800000000001</v>
      </c>
      <c r="AH46" s="8">
        <f>(AE46)/'true value and the measurement'!$G46</f>
        <v>3.09045657397872</v>
      </c>
      <c r="AI46" s="8">
        <f>(AF46)/'true value and the measurement'!$G46</f>
        <v>0.755235152763467</v>
      </c>
      <c r="AJ46" s="8">
        <f>(AG46)/'true value and the measurement'!$G46</f>
        <v>0.621009268795058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-0.013027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-0.013027</v>
      </c>
      <c r="S47" s="1">
        <v>-0.0091478</v>
      </c>
      <c r="T47" s="1">
        <v>1</v>
      </c>
      <c r="U47" s="1">
        <v>3</v>
      </c>
      <c r="V47" s="1">
        <v>6</v>
      </c>
      <c r="W47" s="1">
        <v>-0.013027</v>
      </c>
      <c r="X47" s="1">
        <v>-0.0102546</v>
      </c>
      <c r="Y47" s="1">
        <v>1</v>
      </c>
      <c r="Z47" s="1">
        <v>3</v>
      </c>
      <c r="AA47" s="1">
        <v>6</v>
      </c>
      <c r="AB47" s="1">
        <v>-0.013027</v>
      </c>
      <c r="AC47" s="1">
        <v>-0.010724</v>
      </c>
      <c r="AD47" s="1">
        <v>1</v>
      </c>
      <c r="AE47" s="1">
        <f>ABS(S47-'true value and the measurement'!$F47)</f>
        <v>0.0051772</v>
      </c>
      <c r="AF47" s="1">
        <f>ABS(X47-'true value and the measurement'!$F47)</f>
        <v>0.0040704</v>
      </c>
      <c r="AG47" s="1">
        <f>ABS(AC47-'true value and the measurement'!$F47)</f>
        <v>0.003601</v>
      </c>
      <c r="AH47" s="8">
        <f>(AE47)/'true value and the measurement'!$G47</f>
        <v>2.37922794117647</v>
      </c>
      <c r="AI47" s="8">
        <f>(AF47)/'true value and the measurement'!$G47</f>
        <v>1.87058823529412</v>
      </c>
      <c r="AJ47" s="8">
        <f>(AG47)/'true value and the measurement'!$G47</f>
        <v>1.65487132352941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0.760377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0.760377</v>
      </c>
      <c r="S48" s="1">
        <v>0.772518</v>
      </c>
      <c r="T48" s="1">
        <v>1</v>
      </c>
      <c r="U48" s="1">
        <v>14</v>
      </c>
      <c r="V48" s="1">
        <v>4</v>
      </c>
      <c r="W48" s="1">
        <v>0.760377</v>
      </c>
      <c r="X48" s="1">
        <v>0.749703</v>
      </c>
      <c r="Y48" s="1">
        <v>1</v>
      </c>
      <c r="Z48" s="1">
        <v>14</v>
      </c>
      <c r="AA48" s="1">
        <v>4</v>
      </c>
      <c r="AB48" s="1">
        <v>0.760377</v>
      </c>
      <c r="AC48" s="1">
        <v>0.751075</v>
      </c>
      <c r="AD48" s="1">
        <v>1</v>
      </c>
      <c r="AE48" s="1">
        <f>ABS(S48-'true value and the measurement'!$F48)</f>
        <v>0.017586</v>
      </c>
      <c r="AF48" s="1">
        <f>ABS(X48-'true value and the measurement'!$F48)</f>
        <v>0.00522900000000004</v>
      </c>
      <c r="AG48" s="1">
        <f>ABS(AC48-'true value and the measurement'!$F48)</f>
        <v>0.003857</v>
      </c>
      <c r="AH48" s="8">
        <f>(AE48)/'true value and the measurement'!$G48</f>
        <v>2.47237452551666</v>
      </c>
      <c r="AI48" s="8">
        <f>(AF48)/'true value and the measurement'!$G48</f>
        <v>0.735132855335307</v>
      </c>
      <c r="AJ48" s="8">
        <f>(AG48)/'true value and the measurement'!$G48</f>
        <v>0.542246590749332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0.040295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0.040295</v>
      </c>
      <c r="S49" s="1">
        <v>0.0440099</v>
      </c>
      <c r="T49" s="1">
        <v>1</v>
      </c>
      <c r="U49" s="1">
        <v>14</v>
      </c>
      <c r="V49" s="1">
        <v>4</v>
      </c>
      <c r="W49" s="1">
        <v>0.040295</v>
      </c>
      <c r="X49" s="1">
        <v>0.0387609</v>
      </c>
      <c r="Y49" s="1">
        <v>1</v>
      </c>
      <c r="Z49" s="1">
        <v>14</v>
      </c>
      <c r="AA49" s="1">
        <v>4</v>
      </c>
      <c r="AB49" s="1">
        <v>0.040295</v>
      </c>
      <c r="AC49" s="1">
        <v>0.0364606</v>
      </c>
      <c r="AD49" s="1">
        <v>1</v>
      </c>
      <c r="AE49" s="1">
        <f>ABS(S49-'true value and the measurement'!$F49)</f>
        <v>0.00620689999999999</v>
      </c>
      <c r="AF49" s="1">
        <f>ABS(X49-'true value and the measurement'!$F49)</f>
        <v>0.000957899999999998</v>
      </c>
      <c r="AG49" s="1">
        <f>ABS(AC49-'true value and the measurement'!$F49)</f>
        <v>0.0013424</v>
      </c>
      <c r="AH49" s="8">
        <f>(AE49)/'true value and the measurement'!$G49</f>
        <v>2.66162092624357</v>
      </c>
      <c r="AI49" s="8">
        <f>(AF49)/'true value and the measurement'!$G49</f>
        <v>0.410763293310462</v>
      </c>
      <c r="AJ49" s="8">
        <f>(AG49)/'true value and the measurement'!$G49</f>
        <v>0.575643224699829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0.410607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0.410607</v>
      </c>
      <c r="S50" s="1">
        <v>0.424264</v>
      </c>
      <c r="T50" s="1">
        <v>1</v>
      </c>
      <c r="U50" s="1">
        <v>3</v>
      </c>
      <c r="V50" s="1">
        <v>4</v>
      </c>
      <c r="W50" s="1">
        <v>0.410607</v>
      </c>
      <c r="X50" s="1">
        <v>0.412009</v>
      </c>
      <c r="Y50" s="1">
        <v>1</v>
      </c>
      <c r="Z50" s="1">
        <v>3</v>
      </c>
      <c r="AA50" s="1">
        <v>4</v>
      </c>
      <c r="AB50" s="1">
        <v>0.410607</v>
      </c>
      <c r="AC50" s="1">
        <v>0.412864</v>
      </c>
      <c r="AD50" s="1">
        <v>1</v>
      </c>
      <c r="AE50" s="1">
        <f>ABS(S50-'true value and the measurement'!$F50)</f>
        <v>0.00969599999999998</v>
      </c>
      <c r="AF50" s="1">
        <f>ABS(X50-'true value and the measurement'!$F50)</f>
        <v>0.00255899999999998</v>
      </c>
      <c r="AG50" s="1">
        <f>ABS(AC50-'true value and the measurement'!$F50)</f>
        <v>0.00170399999999998</v>
      </c>
      <c r="AH50" s="8">
        <f>(AE50)/'true value and the measurement'!$G50</f>
        <v>2.00165152766308</v>
      </c>
      <c r="AI50" s="8">
        <f>(AF50)/'true value and the measurement'!$G50</f>
        <v>0.528282411230384</v>
      </c>
      <c r="AJ50" s="8">
        <f>(AG50)/'true value and the measurement'!$G50</f>
        <v>0.351775392237817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0.011766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0.011766</v>
      </c>
      <c r="S51" s="1">
        <v>0.0124407</v>
      </c>
      <c r="T51" s="1">
        <v>1</v>
      </c>
      <c r="U51" s="1">
        <v>3</v>
      </c>
      <c r="V51" s="1">
        <v>4</v>
      </c>
      <c r="W51" s="1">
        <v>0.011766</v>
      </c>
      <c r="X51" s="1">
        <v>0.0129518</v>
      </c>
      <c r="Y51" s="1">
        <v>1</v>
      </c>
      <c r="Z51" s="1">
        <v>3</v>
      </c>
      <c r="AA51" s="1">
        <v>4</v>
      </c>
      <c r="AB51" s="1">
        <v>0.011766</v>
      </c>
      <c r="AC51" s="1">
        <v>0.00948837</v>
      </c>
      <c r="AD51" s="1">
        <v>1</v>
      </c>
      <c r="AE51" s="1">
        <f>ABS(S51-'true value and the measurement'!$F51)</f>
        <v>0.0012197</v>
      </c>
      <c r="AF51" s="1">
        <f>ABS(X51-'true value and the measurement'!$F51)</f>
        <v>0.0017308</v>
      </c>
      <c r="AG51" s="1">
        <f>ABS(AC51-'true value and the measurement'!$F51)</f>
        <v>0.00173263</v>
      </c>
      <c r="AH51" s="8">
        <f>(AE51)/'true value and the measurement'!$G51</f>
        <v>0.565986078886311</v>
      </c>
      <c r="AI51" s="8">
        <f>(AF51)/'true value and the measurement'!$G51</f>
        <v>0.803155452436195</v>
      </c>
      <c r="AJ51" s="8">
        <f>(AG51)/'true value and the measurement'!$G51</f>
        <v>0.80400464037123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-0.231617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-0.231617</v>
      </c>
      <c r="S52" s="1">
        <v>-0.22091</v>
      </c>
      <c r="T52" s="1">
        <v>1</v>
      </c>
      <c r="U52" s="1">
        <v>2</v>
      </c>
      <c r="V52" s="1">
        <v>6</v>
      </c>
      <c r="W52" s="1">
        <v>-0.231617</v>
      </c>
      <c r="X52" s="1">
        <v>-0.229753</v>
      </c>
      <c r="Y52" s="1">
        <v>1</v>
      </c>
      <c r="Z52" s="1">
        <v>2</v>
      </c>
      <c r="AA52" s="1">
        <v>6</v>
      </c>
      <c r="AB52" s="1">
        <v>-0.231617</v>
      </c>
      <c r="AC52" s="1">
        <v>-0.227943</v>
      </c>
      <c r="AD52" s="1">
        <v>1</v>
      </c>
      <c r="AE52" s="1">
        <f>ABS(S52-'true value and the measurement'!$F52)</f>
        <v>0.01137</v>
      </c>
      <c r="AF52" s="1">
        <f>ABS(X52-'true value and the measurement'!$F52)</f>
        <v>0.00252699999999997</v>
      </c>
      <c r="AG52" s="1">
        <f>ABS(AC52-'true value and the measurement'!$F52)</f>
        <v>0.00433699999999998</v>
      </c>
      <c r="AH52" s="8">
        <f>(AE52)/'true value and the measurement'!$G52</f>
        <v>3.1330945163957</v>
      </c>
      <c r="AI52" s="8">
        <f>(AF52)/'true value and the measurement'!$G52</f>
        <v>0.696335078534024</v>
      </c>
      <c r="AJ52" s="8">
        <f>(AG52)/'true value and the measurement'!$G52</f>
        <v>1.19509506751171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0.032548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0.032548</v>
      </c>
      <c r="S53" s="1">
        <v>0.0378064</v>
      </c>
      <c r="T53" s="1">
        <v>1</v>
      </c>
      <c r="U53" s="1">
        <v>2</v>
      </c>
      <c r="V53" s="1">
        <v>6</v>
      </c>
      <c r="W53" s="1">
        <v>0.032548</v>
      </c>
      <c r="X53" s="1">
        <v>0.0385059</v>
      </c>
      <c r="Y53" s="1">
        <v>1</v>
      </c>
      <c r="Z53" s="1">
        <v>2</v>
      </c>
      <c r="AA53" s="1">
        <v>6</v>
      </c>
      <c r="AB53" s="1">
        <v>0.032548</v>
      </c>
      <c r="AC53" s="1">
        <v>0.0372571</v>
      </c>
      <c r="AD53" s="1">
        <v>1</v>
      </c>
      <c r="AE53" s="1">
        <f>ABS(S53-'true value and the measurement'!$F53)</f>
        <v>0.00113539999999999</v>
      </c>
      <c r="AF53" s="1">
        <f>ABS(X53-'true value and the measurement'!$F53)</f>
        <v>0.0018349</v>
      </c>
      <c r="AG53" s="1">
        <f>ABS(AC53-'true value and the measurement'!$F53)</f>
        <v>0.000586099999999999</v>
      </c>
      <c r="AH53" s="8">
        <f>(AE53)/'true value and the measurement'!$G53</f>
        <v>0.488554216867468</v>
      </c>
      <c r="AI53" s="8">
        <f>(AF53)/'true value and the measurement'!$G53</f>
        <v>0.789543889845095</v>
      </c>
      <c r="AJ53" s="8">
        <f>(AG53)/'true value and the measurement'!$G53</f>
        <v>0.252194492254733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-0.712119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-0.712119</v>
      </c>
      <c r="N54" s="1">
        <v>-0.616483</v>
      </c>
      <c r="O54" s="1">
        <f>N54-(-0.617584)</f>
        <v>0.00110100000000002</v>
      </c>
      <c r="P54" s="1">
        <v>-0.664895</v>
      </c>
      <c r="Q54" s="1">
        <f>P54+0.617584</f>
        <v>-0.047311</v>
      </c>
      <c r="S54" s="1">
        <v>-0.652168</v>
      </c>
      <c r="T54" s="1">
        <v>3</v>
      </c>
      <c r="U54" s="1">
        <v>6</v>
      </c>
      <c r="V54" s="1">
        <v>4</v>
      </c>
      <c r="W54" s="1">
        <v>-0.712119</v>
      </c>
      <c r="X54" s="1">
        <v>-0.610801</v>
      </c>
      <c r="Y54" s="1">
        <v>3</v>
      </c>
      <c r="Z54" s="1">
        <v>6</v>
      </c>
      <c r="AA54" s="1">
        <v>4</v>
      </c>
      <c r="AB54" s="1">
        <v>-0.712119</v>
      </c>
      <c r="AC54" s="1">
        <v>-0.611309</v>
      </c>
      <c r="AD54" s="1">
        <v>3</v>
      </c>
      <c r="AE54" s="1">
        <f>ABS(S54-'true value and the measurement'!$F54)</f>
        <v>0.0345839999999999</v>
      </c>
      <c r="AF54" s="1">
        <f>ABS(X54-'true value and the measurement'!$F54)</f>
        <v>0.00678299999999998</v>
      </c>
      <c r="AG54" s="1">
        <f>ABS(AC54-'true value and the measurement'!$F54)</f>
        <v>0.00627500000000003</v>
      </c>
      <c r="AH54" s="8">
        <f>(AE54)/'true value and the measurement'!$G54</f>
        <v>5.58076488623527</v>
      </c>
      <c r="AI54" s="8">
        <f>(AF54)/'true value and the measurement'!$G54</f>
        <v>1.09456188478296</v>
      </c>
      <c r="AJ54" s="8">
        <f>(AG54)/'true value and the measurement'!$G54</f>
        <v>1.01258673551719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0.108535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0.108535</v>
      </c>
      <c r="N55" s="1">
        <v>0.126847</v>
      </c>
      <c r="O55" s="1">
        <f>N55-0.136292</f>
        <v>-0.00944500000000001</v>
      </c>
      <c r="P55" s="1">
        <v>0.123633</v>
      </c>
      <c r="Q55" s="1">
        <f>P55-0.1362</f>
        <v>-0.012567</v>
      </c>
      <c r="S55" s="1">
        <v>0.123885</v>
      </c>
      <c r="T55" s="1">
        <v>3</v>
      </c>
      <c r="U55" s="1">
        <v>6</v>
      </c>
      <c r="V55" s="1">
        <v>4</v>
      </c>
      <c r="W55" s="1">
        <v>0.108535</v>
      </c>
      <c r="X55" s="1">
        <v>0.124595</v>
      </c>
      <c r="Y55" s="1">
        <v>3</v>
      </c>
      <c r="Z55" s="1">
        <v>6</v>
      </c>
      <c r="AA55" s="1">
        <v>4</v>
      </c>
      <c r="AB55" s="1">
        <v>0.108535</v>
      </c>
      <c r="AC55" s="1">
        <v>0.113381</v>
      </c>
      <c r="AD55" s="1">
        <v>1</v>
      </c>
      <c r="AE55" s="1">
        <f>ABS(S55-'true value and the measurement'!$F55)</f>
        <v>0.012407</v>
      </c>
      <c r="AF55" s="1">
        <f>ABS(X55-'true value and the measurement'!$F55)</f>
        <v>0.011697</v>
      </c>
      <c r="AG55" s="1">
        <f>ABS(AC55-'true value and the measurement'!$F55)</f>
        <v>0.022911</v>
      </c>
      <c r="AH55" s="8">
        <f>(AE55)/'true value and the measurement'!$G55</f>
        <v>4.15088658414185</v>
      </c>
      <c r="AI55" s="8">
        <f>(AF55)/'true value and the measurement'!$G55</f>
        <v>3.91334894613583</v>
      </c>
      <c r="AJ55" s="8">
        <f>(AG55)/'true value and the measurement'!$G55</f>
        <v>7.66510538641686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0.432111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0.432111</v>
      </c>
      <c r="S56" s="1">
        <v>0.432084</v>
      </c>
      <c r="T56" s="1">
        <v>1</v>
      </c>
      <c r="U56" s="1">
        <v>4</v>
      </c>
      <c r="V56" s="1">
        <v>11</v>
      </c>
      <c r="W56" s="1">
        <v>0.432111</v>
      </c>
      <c r="X56" s="1">
        <v>0.436176</v>
      </c>
      <c r="Y56" s="1">
        <v>1</v>
      </c>
      <c r="Z56" s="1">
        <v>4</v>
      </c>
      <c r="AA56" s="1">
        <v>11</v>
      </c>
      <c r="AB56" s="1">
        <v>0.432111</v>
      </c>
      <c r="AC56" s="1">
        <v>0.437193</v>
      </c>
      <c r="AD56" s="1">
        <v>1</v>
      </c>
      <c r="AE56" s="1">
        <f>ABS(S56-'true value and the measurement'!$F56)</f>
        <v>0.00202599999999997</v>
      </c>
      <c r="AF56" s="1">
        <f>ABS(X56-'true value and the measurement'!$F56)</f>
        <v>0.00206600000000001</v>
      </c>
      <c r="AG56" s="1">
        <f>ABS(AC56-'true value and the measurement'!$F56)</f>
        <v>0.003083</v>
      </c>
      <c r="AH56" s="8">
        <f>(AE56)/'true value and the measurement'!$G56</f>
        <v>0.407318053880171</v>
      </c>
      <c r="AI56" s="8">
        <f>(AF56)/'true value and the measurement'!$G56</f>
        <v>0.415359871330923</v>
      </c>
      <c r="AJ56" s="8">
        <f>(AG56)/'true value and the measurement'!$G56</f>
        <v>0.619823080016084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0.11281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0.11281</v>
      </c>
      <c r="S57" s="1">
        <v>0.10914</v>
      </c>
      <c r="T57" s="1">
        <v>1</v>
      </c>
      <c r="U57" s="1">
        <v>4</v>
      </c>
      <c r="V57" s="1">
        <v>11</v>
      </c>
      <c r="W57" s="1">
        <v>0.11281</v>
      </c>
      <c r="X57" s="1">
        <v>0.110553</v>
      </c>
      <c r="Y57" s="1">
        <v>1</v>
      </c>
      <c r="Z57" s="1">
        <v>4</v>
      </c>
      <c r="AA57" s="1">
        <v>11</v>
      </c>
      <c r="AB57" s="1">
        <v>0.11281</v>
      </c>
      <c r="AC57" s="1">
        <v>0.113508</v>
      </c>
      <c r="AD57" s="1">
        <v>1</v>
      </c>
      <c r="AE57" s="1">
        <f>ABS(S57-'true value and the measurement'!$F57)</f>
        <v>0.005064</v>
      </c>
      <c r="AF57" s="1">
        <f>ABS(X57-'true value and the measurement'!$F57)</f>
        <v>0.003651</v>
      </c>
      <c r="AG57" s="1">
        <f>ABS(AC57-'true value and the measurement'!$F57)</f>
        <v>0.000696000000000002</v>
      </c>
      <c r="AH57" s="8">
        <f>(AE57)/'true value and the measurement'!$G57</f>
        <v>1.78247096092925</v>
      </c>
      <c r="AI57" s="8">
        <f>(AF57)/'true value and the measurement'!$G57</f>
        <v>1.28511087645195</v>
      </c>
      <c r="AJ57" s="8">
        <f>(AG57)/'true value and the measurement'!$G57</f>
        <v>0.244984160506865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0.286823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0.286823</v>
      </c>
      <c r="S58" s="1">
        <v>0.282421</v>
      </c>
      <c r="T58" s="1">
        <v>1</v>
      </c>
      <c r="U58" s="1">
        <v>6</v>
      </c>
      <c r="V58" s="1">
        <v>5</v>
      </c>
      <c r="W58" s="1">
        <v>0.286823</v>
      </c>
      <c r="X58" s="1">
        <v>0.291211</v>
      </c>
      <c r="Y58" s="1">
        <v>1</v>
      </c>
      <c r="Z58" s="1">
        <v>6</v>
      </c>
      <c r="AA58" s="1">
        <v>5</v>
      </c>
      <c r="AB58" s="1">
        <v>0.286823</v>
      </c>
      <c r="AC58" s="1">
        <v>0.291603</v>
      </c>
      <c r="AD58" s="1">
        <v>1</v>
      </c>
      <c r="AE58" s="1">
        <f>ABS(S58-'true value and the measurement'!$F58)</f>
        <v>0.00657000000000002</v>
      </c>
      <c r="AF58" s="1">
        <f>ABS(X58-'true value and the measurement'!$F58)</f>
        <v>0.00222</v>
      </c>
      <c r="AG58" s="1">
        <f>ABS(AC58-'true value and the measurement'!$F58)</f>
        <v>0.002612</v>
      </c>
      <c r="AH58" s="8">
        <f>(AE58)/'true value and the measurement'!$G58</f>
        <v>1.63963064636886</v>
      </c>
      <c r="AI58" s="8">
        <f>(AF58)/'true value and the measurement'!$G58</f>
        <v>0.554030446718243</v>
      </c>
      <c r="AJ58" s="8">
        <f>(AG58)/'true value and the measurement'!$G58</f>
        <v>0.651859246318943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-0.070541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-0.070541</v>
      </c>
      <c r="S59" s="1">
        <v>-0.0780061</v>
      </c>
      <c r="T59" s="1">
        <v>1</v>
      </c>
      <c r="U59" s="1">
        <v>6</v>
      </c>
      <c r="V59" s="1">
        <v>5</v>
      </c>
      <c r="W59" s="1">
        <v>-0.070541</v>
      </c>
      <c r="X59" s="1">
        <v>-0.0765378</v>
      </c>
      <c r="Y59" s="1">
        <v>1</v>
      </c>
      <c r="Z59" s="1">
        <v>6</v>
      </c>
      <c r="AA59" s="1">
        <v>5</v>
      </c>
      <c r="AB59" s="1">
        <v>-0.070541</v>
      </c>
      <c r="AC59" s="1">
        <v>-0.0725245</v>
      </c>
      <c r="AD59" s="1">
        <v>1</v>
      </c>
      <c r="AE59" s="1">
        <f>ABS(S59-'true value and the measurement'!$F59)</f>
        <v>0.00513509999999999</v>
      </c>
      <c r="AF59" s="1">
        <f>ABS(X59-'true value and the measurement'!$F59)</f>
        <v>0.0036668</v>
      </c>
      <c r="AG59" s="1">
        <f>ABS(AC59-'true value and the measurement'!$F59)</f>
        <v>0.0003465</v>
      </c>
      <c r="AH59" s="8">
        <f>(AE59)/'true value and the measurement'!$G59</f>
        <v>2.00120810600155</v>
      </c>
      <c r="AI59" s="8">
        <f>(AF59)/'true value and the measurement'!$G59</f>
        <v>1.42899454403741</v>
      </c>
      <c r="AJ59" s="8">
        <f>(AG59)/'true value and the measurement'!$G59</f>
        <v>0.135035074045206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0.002807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0.002807</v>
      </c>
      <c r="N60" s="7"/>
      <c r="O60" s="7"/>
      <c r="P60" s="7"/>
      <c r="Q60" s="7"/>
      <c r="R60" s="7"/>
      <c r="S60" s="7">
        <v>0.00238373</v>
      </c>
      <c r="T60" s="1">
        <v>1</v>
      </c>
      <c r="U60" s="1">
        <v>5</v>
      </c>
      <c r="V60" s="1">
        <v>1</v>
      </c>
      <c r="W60" s="7">
        <v>0.002807</v>
      </c>
      <c r="X60" s="7">
        <v>0.00349213</v>
      </c>
      <c r="Y60" s="1">
        <v>1</v>
      </c>
      <c r="Z60" s="1">
        <v>5</v>
      </c>
      <c r="AA60" s="1">
        <v>1</v>
      </c>
      <c r="AB60" s="1">
        <v>0.002807</v>
      </c>
      <c r="AC60" s="1">
        <v>0.00364804</v>
      </c>
      <c r="AD60" s="1">
        <v>1</v>
      </c>
      <c r="AE60" s="1">
        <f>ABS(S60-'true value and the measurement'!$F60)</f>
        <v>0.00238373</v>
      </c>
      <c r="AF60" s="1">
        <f>ABS(X60-'true value and the measurement'!$F60)</f>
        <v>0.00349213</v>
      </c>
      <c r="AG60" s="1">
        <f>ABS(AC60-'true value and the measurement'!$F60)</f>
        <v>0.00364804</v>
      </c>
      <c r="AH60" s="8">
        <f>(AE60)/'true value and the measurement'!$G60</f>
        <v>1.14602403846154</v>
      </c>
      <c r="AI60" s="8">
        <f>(AF60)/'true value and the measurement'!$G60</f>
        <v>1.67890865384615</v>
      </c>
      <c r="AJ60" s="8">
        <f>(AG60)/'true value and the measurement'!$G60</f>
        <v>1.75386538461538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-0.203936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-0.203936</v>
      </c>
      <c r="S61" s="1">
        <v>-0.199</v>
      </c>
      <c r="T61" s="1">
        <v>1</v>
      </c>
      <c r="U61" s="1">
        <v>5</v>
      </c>
      <c r="V61" s="1">
        <v>1</v>
      </c>
      <c r="W61" s="1">
        <v>-0.203936</v>
      </c>
      <c r="X61" s="1">
        <v>-0.19863</v>
      </c>
      <c r="Y61" s="1">
        <v>1</v>
      </c>
      <c r="Z61" s="1">
        <v>5</v>
      </c>
      <c r="AA61" s="1">
        <v>1</v>
      </c>
      <c r="AB61" s="1">
        <v>-0.203936</v>
      </c>
      <c r="AC61" s="1">
        <v>-0.197912</v>
      </c>
      <c r="AD61" s="1">
        <v>1</v>
      </c>
      <c r="AE61" s="1">
        <f>ABS(S61-'true value and the measurement'!$F61)</f>
        <v>0.00136</v>
      </c>
      <c r="AF61" s="1">
        <f>ABS(X61-'true value and the measurement'!$F61)</f>
        <v>0.000989999999999991</v>
      </c>
      <c r="AG61" s="1">
        <f>ABS(AC61-'true value and the measurement'!$F61)</f>
        <v>0.000271999999999994</v>
      </c>
      <c r="AH61" s="8">
        <f>(AE61)/'true value and the measurement'!$G61</f>
        <v>0.400235432607416</v>
      </c>
      <c r="AI61" s="8">
        <f>(AF61)/'true value and the measurement'!$G61</f>
        <v>0.291347851677455</v>
      </c>
      <c r="AJ61" s="8">
        <f>(AG61)/'true value and the measurement'!$G61</f>
        <v>0.0800470865214816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0.16035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0.16035</v>
      </c>
      <c r="S62" s="1">
        <v>0.15683</v>
      </c>
      <c r="T62" s="1">
        <v>1</v>
      </c>
      <c r="U62" s="1">
        <v>6</v>
      </c>
      <c r="V62" s="1">
        <v>9</v>
      </c>
      <c r="W62" s="1">
        <v>0.16035</v>
      </c>
      <c r="X62" s="1">
        <v>0.160984</v>
      </c>
      <c r="Y62" s="1">
        <v>1</v>
      </c>
      <c r="Z62" s="1">
        <v>6</v>
      </c>
      <c r="AA62" s="1">
        <v>9</v>
      </c>
      <c r="AB62" s="1">
        <v>0.16035</v>
      </c>
      <c r="AC62" s="1">
        <v>0.161205</v>
      </c>
      <c r="AD62" s="1">
        <v>1</v>
      </c>
      <c r="AE62" s="1">
        <f>ABS(S62-'true value and the measurement'!$F62)</f>
        <v>0.00290499999999999</v>
      </c>
      <c r="AF62" s="1">
        <f>ABS(X62-'true value and the measurement'!$F62)</f>
        <v>0.001249</v>
      </c>
      <c r="AG62" s="1">
        <f>ABS(AC62-'true value and the measurement'!$F62)</f>
        <v>0.00147</v>
      </c>
      <c r="AH62" s="8">
        <f>(AE62)/'true value and the measurement'!$G62</f>
        <v>0.923688394276627</v>
      </c>
      <c r="AI62" s="8">
        <f>(AF62)/'true value and the measurement'!$G62</f>
        <v>0.397138314785374</v>
      </c>
      <c r="AJ62" s="8">
        <f>(AG62)/'true value and the measurement'!$G62</f>
        <v>0.467408585055644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0.014075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0.014075</v>
      </c>
      <c r="S63" s="1">
        <v>0.0101475</v>
      </c>
      <c r="T63" s="1">
        <v>1</v>
      </c>
      <c r="U63" s="1">
        <v>6</v>
      </c>
      <c r="V63" s="1">
        <v>9</v>
      </c>
      <c r="W63" s="1">
        <v>0.014075</v>
      </c>
      <c r="X63" s="1">
        <v>0.0111261</v>
      </c>
      <c r="Y63" s="1">
        <v>1</v>
      </c>
      <c r="Z63" s="1">
        <v>6</v>
      </c>
      <c r="AA63" s="1">
        <v>9</v>
      </c>
      <c r="AB63" s="1">
        <v>0.014075</v>
      </c>
      <c r="AC63" s="1">
        <v>0.012919</v>
      </c>
      <c r="AD63" s="1">
        <v>1</v>
      </c>
      <c r="AE63" s="1">
        <f>ABS(S63-'true value and the measurement'!$F63)</f>
        <v>0.0025525</v>
      </c>
      <c r="AF63" s="1">
        <f>ABS(X63-'true value and the measurement'!$F63)</f>
        <v>0.0015739</v>
      </c>
      <c r="AG63" s="1">
        <f>ABS(AC63-'true value and the measurement'!$F63)</f>
        <v>0.000219</v>
      </c>
      <c r="AH63" s="8">
        <f>(AE63)/'true value and the measurement'!$G63</f>
        <v>1.17898383371824</v>
      </c>
      <c r="AI63" s="8">
        <f>(AF63)/'true value and the measurement'!$G63</f>
        <v>0.726974595842956</v>
      </c>
      <c r="AJ63" s="8">
        <f>(AG63)/'true value and the measurement'!$G63</f>
        <v>0.101154734411086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0.288727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0.288727</v>
      </c>
      <c r="S64" s="1">
        <v>0.286358</v>
      </c>
      <c r="T64" s="1">
        <v>1</v>
      </c>
      <c r="U64" s="1">
        <v>5</v>
      </c>
      <c r="V64" s="1">
        <v>9</v>
      </c>
      <c r="W64" s="1">
        <v>0.288727</v>
      </c>
      <c r="X64" s="1">
        <v>0.291288</v>
      </c>
      <c r="Y64" s="1">
        <v>1</v>
      </c>
      <c r="Z64" s="1">
        <v>5</v>
      </c>
      <c r="AA64" s="1">
        <v>9</v>
      </c>
      <c r="AB64" s="1">
        <v>0.288727</v>
      </c>
      <c r="AC64" s="1">
        <v>0.29174</v>
      </c>
      <c r="AD64" s="1">
        <v>1</v>
      </c>
      <c r="AE64" s="1">
        <f>ABS(S64-'true value and the measurement'!$F64)</f>
        <v>0.002633</v>
      </c>
      <c r="AF64" s="1">
        <f>ABS(X64-'true value and the measurement'!$F64)</f>
        <v>0.00229699999999999</v>
      </c>
      <c r="AG64" s="1">
        <f>ABS(AC64-'true value and the measurement'!$F64)</f>
        <v>0.002749</v>
      </c>
      <c r="AH64" s="8">
        <f>(AE64)/'true value and the measurement'!$G64</f>
        <v>0.657100074868978</v>
      </c>
      <c r="AI64" s="8">
        <f>(AF64)/'true value and the measurement'!$G64</f>
        <v>0.573246818068379</v>
      </c>
      <c r="AJ64" s="8">
        <f>(AG64)/'true value and the measurement'!$G64</f>
        <v>0.686049413526329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0.107154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0.107154</v>
      </c>
      <c r="S65" s="1">
        <v>0.103529</v>
      </c>
      <c r="T65" s="1">
        <v>1</v>
      </c>
      <c r="U65" s="1">
        <v>5</v>
      </c>
      <c r="V65" s="1">
        <v>9</v>
      </c>
      <c r="W65" s="1">
        <v>0.107154</v>
      </c>
      <c r="X65" s="1">
        <v>0.104615</v>
      </c>
      <c r="Y65" s="1">
        <v>1</v>
      </c>
      <c r="Z65" s="1">
        <v>5</v>
      </c>
      <c r="AA65" s="1">
        <v>9</v>
      </c>
      <c r="AB65" s="1">
        <v>0.107154</v>
      </c>
      <c r="AC65" s="1">
        <v>0.106896</v>
      </c>
      <c r="AD65" s="1">
        <v>1</v>
      </c>
      <c r="AE65" s="1">
        <f>ABS(S65-'true value and the measurement'!$F65)</f>
        <v>0.00328400000000001</v>
      </c>
      <c r="AF65" s="1">
        <f>ABS(X65-'true value and the measurement'!$F65)</f>
        <v>0.00219800000000001</v>
      </c>
      <c r="AG65" s="1">
        <f>ABS(AC65-'true value and the measurement'!$F65)</f>
        <v>8.29999999999997e-5</v>
      </c>
      <c r="AH65" s="8">
        <f>(AE65)/'true value and the measurement'!$G65</f>
        <v>1.17621776504298</v>
      </c>
      <c r="AI65" s="8">
        <f>(AF65)/'true value and the measurement'!$G65</f>
        <v>0.787249283667624</v>
      </c>
      <c r="AJ65" s="8">
        <f>(AG65)/'true value and the measurement'!$G65</f>
        <v>0.029727793696275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0.056321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0.056321</v>
      </c>
      <c r="S66" s="1">
        <v>0.0544813</v>
      </c>
      <c r="T66" s="1">
        <v>1</v>
      </c>
      <c r="U66" s="1">
        <v>9</v>
      </c>
      <c r="V66" s="1">
        <v>7</v>
      </c>
      <c r="W66" s="1">
        <v>0.056321</v>
      </c>
      <c r="X66" s="1">
        <v>0.0568522</v>
      </c>
      <c r="Y66" s="1">
        <v>1</v>
      </c>
      <c r="Z66" s="1">
        <v>9</v>
      </c>
      <c r="AA66" s="1">
        <v>7</v>
      </c>
      <c r="AB66" s="1">
        <v>0.056321</v>
      </c>
      <c r="AC66" s="1">
        <v>0.0571223</v>
      </c>
      <c r="AD66" s="1">
        <v>1</v>
      </c>
      <c r="AE66" s="1">
        <f>ABS(S66-'true value and the measurement'!$F66)</f>
        <v>0.0041607</v>
      </c>
      <c r="AF66" s="1">
        <f>ABS(X66-'true value and the measurement'!$F66)</f>
        <v>0.0017898</v>
      </c>
      <c r="AG66" s="1">
        <f>ABS(AC66-'true value and the measurement'!$F66)</f>
        <v>0.0015197</v>
      </c>
      <c r="AH66" s="8">
        <f>(AE66)/'true value and the measurement'!$G66</f>
        <v>1.68381222177256</v>
      </c>
      <c r="AI66" s="8">
        <f>(AF66)/'true value and the measurement'!$G66</f>
        <v>0.724322136786726</v>
      </c>
      <c r="AJ66" s="8">
        <f>(AG66)/'true value and the measurement'!$G66</f>
        <v>0.615014164305948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0.013457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0.013457</v>
      </c>
      <c r="S67" s="1">
        <v>0.0143858</v>
      </c>
      <c r="T67" s="1">
        <v>1</v>
      </c>
      <c r="U67" s="1">
        <v>9</v>
      </c>
      <c r="V67" s="1">
        <v>7</v>
      </c>
      <c r="W67" s="1">
        <v>0.013457</v>
      </c>
      <c r="X67" s="1">
        <v>0.0142461</v>
      </c>
      <c r="Y67" s="1">
        <v>1</v>
      </c>
      <c r="Z67" s="1">
        <v>9</v>
      </c>
      <c r="AA67" s="1">
        <v>7</v>
      </c>
      <c r="AB67" s="1">
        <v>0.013457</v>
      </c>
      <c r="AC67" s="1">
        <v>0.0135259</v>
      </c>
      <c r="AD67" s="1">
        <v>1</v>
      </c>
      <c r="AE67" s="1">
        <f>ABS(S67-'true value and the measurement'!$F67)</f>
        <v>0.0040252</v>
      </c>
      <c r="AF67" s="1">
        <f>ABS(X67-'true value and the measurement'!$F67)</f>
        <v>0.0041649</v>
      </c>
      <c r="AG67" s="1">
        <f>ABS(AC67-'true value and the measurement'!$F67)</f>
        <v>0.0048851</v>
      </c>
      <c r="AH67" s="8">
        <f>(AE67)/'true value and the measurement'!$G67</f>
        <v>1.82714480254199</v>
      </c>
      <c r="AI67" s="8">
        <f>(AF67)/'true value and the measurement'!$G67</f>
        <v>1.89055832955061</v>
      </c>
      <c r="AJ67" s="8">
        <f>(AG67)/'true value and the measurement'!$G67</f>
        <v>2.21747616886064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0.068249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0.068249</v>
      </c>
      <c r="S68" s="1">
        <v>0.0685531</v>
      </c>
      <c r="T68" s="1">
        <v>1</v>
      </c>
      <c r="U68" s="1">
        <v>11</v>
      </c>
      <c r="V68" s="1">
        <v>8</v>
      </c>
      <c r="W68" s="1">
        <v>0.068249</v>
      </c>
      <c r="X68" s="1">
        <v>0.0677113</v>
      </c>
      <c r="Y68" s="1">
        <v>1</v>
      </c>
      <c r="Z68" s="1">
        <v>11</v>
      </c>
      <c r="AA68" s="1">
        <v>8</v>
      </c>
      <c r="AB68" s="1">
        <v>0.068249</v>
      </c>
      <c r="AC68" s="1">
        <v>0.0678172</v>
      </c>
      <c r="AD68" s="1">
        <v>1</v>
      </c>
      <c r="AE68" s="1">
        <f>ABS(S68-'true value and the measurement'!$F68)</f>
        <v>0.0012181</v>
      </c>
      <c r="AF68" s="1">
        <f>ABS(X68-'true value and the measurement'!$F68)</f>
        <v>0.000376299999999996</v>
      </c>
      <c r="AG68" s="1">
        <f>ABS(AC68-'true value and the measurement'!$F68)</f>
        <v>0.000482199999999988</v>
      </c>
      <c r="AH68" s="8">
        <f>(AE68)/'true value and the measurement'!$G68</f>
        <v>0.481652827204429</v>
      </c>
      <c r="AI68" s="8">
        <f>(AF68)/'true value and the measurement'!$G68</f>
        <v>0.148793989719255</v>
      </c>
      <c r="AJ68" s="8">
        <f>(AG68)/'true value and the measurement'!$G68</f>
        <v>0.190668248319489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0.063605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0.063605</v>
      </c>
      <c r="S69" s="1">
        <v>0.0610122</v>
      </c>
      <c r="T69" s="1">
        <v>1</v>
      </c>
      <c r="U69" s="1">
        <v>11</v>
      </c>
      <c r="V69" s="1">
        <v>8</v>
      </c>
      <c r="W69" s="1">
        <v>0.063605</v>
      </c>
      <c r="X69" s="1">
        <v>0.0600703</v>
      </c>
      <c r="Y69" s="1">
        <v>1</v>
      </c>
      <c r="Z69" s="1">
        <v>11</v>
      </c>
      <c r="AA69" s="1">
        <v>8</v>
      </c>
      <c r="AB69" s="1">
        <v>0.063605</v>
      </c>
      <c r="AC69" s="1">
        <v>0.0615904</v>
      </c>
      <c r="AD69" s="1">
        <v>1</v>
      </c>
      <c r="AE69" s="1">
        <f>ABS(S69-'true value and the measurement'!$F69)</f>
        <v>0.0012682</v>
      </c>
      <c r="AF69" s="1">
        <f>ABS(X69-'true value and the measurement'!$F69)</f>
        <v>0.000326300000000002</v>
      </c>
      <c r="AG69" s="1">
        <f>ABS(AC69-'true value and the measurement'!$F69)</f>
        <v>0.0018464</v>
      </c>
      <c r="AH69" s="8">
        <f>(AE69)/'true value and the measurement'!$G69</f>
        <v>0.511783696529461</v>
      </c>
      <c r="AI69" s="8">
        <f>(AF69)/'true value and the measurement'!$G69</f>
        <v>0.131678773204198</v>
      </c>
      <c r="AJ69" s="8">
        <f>(AG69)/'true value and the measurement'!$G69</f>
        <v>0.745117029862792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0.095128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0.095128</v>
      </c>
      <c r="S70" s="1">
        <v>0.0905487</v>
      </c>
      <c r="T70" s="1">
        <v>1</v>
      </c>
      <c r="U70" s="1">
        <v>11</v>
      </c>
      <c r="V70" s="1">
        <v>10</v>
      </c>
      <c r="W70" s="1">
        <v>0.095128</v>
      </c>
      <c r="X70" s="1">
        <v>0.0915264</v>
      </c>
      <c r="Y70" s="1">
        <v>1</v>
      </c>
      <c r="Z70" s="1">
        <v>11</v>
      </c>
      <c r="AA70" s="1">
        <v>10</v>
      </c>
      <c r="AB70" s="1">
        <v>0.095128</v>
      </c>
      <c r="AC70" s="1">
        <v>0.0917455</v>
      </c>
      <c r="AD70" s="1">
        <v>1</v>
      </c>
      <c r="AE70" s="1">
        <f>ABS(S70-'true value and the measurement'!$F70)</f>
        <v>0.000132699999999999</v>
      </c>
      <c r="AF70" s="1">
        <f>ABS(X70-'true value and the measurement'!$F70)</f>
        <v>0.0011104</v>
      </c>
      <c r="AG70" s="1">
        <f>ABS(AC70-'true value and the measurement'!$F70)</f>
        <v>0.0013295</v>
      </c>
      <c r="AH70" s="8">
        <f>(AE70)/'true value and the measurement'!$G70</f>
        <v>0.0494595601938127</v>
      </c>
      <c r="AI70" s="8">
        <f>(AF70)/'true value and the measurement'!$G70</f>
        <v>0.413865076407006</v>
      </c>
      <c r="AJ70" s="8">
        <f>(AG70)/'true value and the measurement'!$G70</f>
        <v>0.495527394707416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0.023699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0.023699</v>
      </c>
      <c r="S71" s="1">
        <v>0.0223897</v>
      </c>
      <c r="T71" s="1">
        <v>1</v>
      </c>
      <c r="U71" s="1">
        <v>11</v>
      </c>
      <c r="V71" s="1">
        <v>10</v>
      </c>
      <c r="W71" s="1">
        <v>0.023699</v>
      </c>
      <c r="X71" s="1">
        <v>0.0226589</v>
      </c>
      <c r="Y71" s="1">
        <v>1</v>
      </c>
      <c r="Z71" s="1">
        <v>11</v>
      </c>
      <c r="AA71" s="1">
        <v>10</v>
      </c>
      <c r="AB71" s="1">
        <v>0.023699</v>
      </c>
      <c r="AC71" s="1">
        <v>0.0227688</v>
      </c>
      <c r="AD71" s="1">
        <v>1</v>
      </c>
      <c r="AE71" s="1">
        <f>ABS(S71-'true value and the measurement'!$F71)</f>
        <v>0.0008383</v>
      </c>
      <c r="AF71" s="1">
        <f>ABS(X71-'true value and the measurement'!$F71)</f>
        <v>0.000569099999999999</v>
      </c>
      <c r="AG71" s="1">
        <f>ABS(AC71-'true value and the measurement'!$F71)</f>
        <v>0.0004592</v>
      </c>
      <c r="AH71" s="8">
        <f>(AE71)/'true value and the measurement'!$G71</f>
        <v>0.375078299776286</v>
      </c>
      <c r="AI71" s="8">
        <f>(AF71)/'true value and the measurement'!$G71</f>
        <v>0.254630872483221</v>
      </c>
      <c r="AJ71" s="8">
        <f>(AG71)/'true value and the measurement'!$G71</f>
        <v>0.205458612975391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0.163887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0.163887</v>
      </c>
      <c r="S72" s="1">
        <v>0.165697</v>
      </c>
      <c r="T72" s="1">
        <v>1</v>
      </c>
      <c r="U72" s="1">
        <v>11</v>
      </c>
      <c r="V72" s="1">
        <v>12</v>
      </c>
      <c r="W72" s="1">
        <v>0.163887</v>
      </c>
      <c r="X72" s="1">
        <v>0.166871</v>
      </c>
      <c r="Y72" s="1">
        <v>1</v>
      </c>
      <c r="Z72" s="1">
        <v>11</v>
      </c>
      <c r="AA72" s="1">
        <v>12</v>
      </c>
      <c r="AB72" s="1">
        <v>0.163887</v>
      </c>
      <c r="AC72" s="1">
        <v>0.167203</v>
      </c>
      <c r="AD72" s="1">
        <v>1</v>
      </c>
      <c r="AE72" s="1">
        <f>ABS(S72-'true value and the measurement'!$F72)</f>
        <v>0.00133800000000001</v>
      </c>
      <c r="AF72" s="1">
        <f>ABS(X72-'true value and the measurement'!$F72)</f>
        <v>0.00251199999999999</v>
      </c>
      <c r="AG72" s="1">
        <f>ABS(AC72-'true value and the measurement'!$F72)</f>
        <v>0.00284399999999999</v>
      </c>
      <c r="AH72" s="8">
        <f>(AE72)/'true value and the measurement'!$G72</f>
        <v>0.421284634760707</v>
      </c>
      <c r="AI72" s="8">
        <f>(AF72)/'true value and the measurement'!$G72</f>
        <v>0.790931989924429</v>
      </c>
      <c r="AJ72" s="8">
        <f>(AG72)/'true value and the measurement'!$G72</f>
        <v>0.895465994962212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0.08559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0.08559</v>
      </c>
      <c r="S73" s="1">
        <v>0.0875289</v>
      </c>
      <c r="T73" s="1">
        <v>1</v>
      </c>
      <c r="U73" s="1">
        <v>11</v>
      </c>
      <c r="V73" s="1">
        <v>12</v>
      </c>
      <c r="W73" s="1">
        <v>0.08559</v>
      </c>
      <c r="X73" s="1">
        <v>0.087883</v>
      </c>
      <c r="Y73" s="1">
        <v>1</v>
      </c>
      <c r="Z73" s="1">
        <v>11</v>
      </c>
      <c r="AA73" s="1">
        <v>12</v>
      </c>
      <c r="AB73" s="1">
        <v>0.08559</v>
      </c>
      <c r="AC73" s="1">
        <v>0.0882253</v>
      </c>
      <c r="AD73" s="1">
        <v>1</v>
      </c>
      <c r="AE73" s="1">
        <f>ABS(S73-'true value and the measurement'!$F73)</f>
        <v>0.000751099999999991</v>
      </c>
      <c r="AF73" s="1">
        <f>ABS(X73-'true value and the measurement'!$F73)</f>
        <v>0.000396999999999995</v>
      </c>
      <c r="AG73" s="1">
        <f>ABS(AC73-'true value and the measurement'!$F73)</f>
        <v>5.46999999999909e-5</v>
      </c>
      <c r="AH73" s="8">
        <f>(AE73)/'true value and the measurement'!$G73</f>
        <v>0.281416260771821</v>
      </c>
      <c r="AI73" s="8">
        <f>(AF73)/'true value and the measurement'!$G73</f>
        <v>0.148744848257772</v>
      </c>
      <c r="AJ73" s="8">
        <f>(AG73)/'true value and the measurement'!$G73</f>
        <v>0.0204945672536496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0.100069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0.100069</v>
      </c>
      <c r="S74" s="1">
        <v>0.0944518</v>
      </c>
      <c r="T74" s="1">
        <v>1</v>
      </c>
      <c r="U74" s="1">
        <v>9</v>
      </c>
      <c r="V74" s="1">
        <v>13</v>
      </c>
      <c r="W74" s="1">
        <v>0.100069</v>
      </c>
      <c r="X74" s="1">
        <v>0.0966982</v>
      </c>
      <c r="Y74" s="1">
        <v>1</v>
      </c>
      <c r="Z74" s="1">
        <v>9</v>
      </c>
      <c r="AA74" s="1">
        <v>13</v>
      </c>
      <c r="AB74" s="1">
        <v>0.100069</v>
      </c>
      <c r="AC74" s="1">
        <v>0.0970887</v>
      </c>
      <c r="AD74" s="1">
        <v>1</v>
      </c>
      <c r="AE74" s="1">
        <f>ABS(S74-'true value and the measurement'!$F74)</f>
        <v>0.000632199999999999</v>
      </c>
      <c r="AF74" s="1">
        <f>ABS(X74-'true value and the measurement'!$F74)</f>
        <v>0.0016142</v>
      </c>
      <c r="AG74" s="1">
        <f>ABS(AC74-'true value and the measurement'!$F74)</f>
        <v>0.0020047</v>
      </c>
      <c r="AH74" s="8">
        <f>(AE74)/'true value and the measurement'!$G74</f>
        <v>0.232940309506264</v>
      </c>
      <c r="AI74" s="8">
        <f>(AF74)/'true value and the measurement'!$G74</f>
        <v>0.594767870302136</v>
      </c>
      <c r="AJ74" s="8">
        <f>(AG74)/'true value and the measurement'!$G74</f>
        <v>0.738651436993367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0.015794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0.015794</v>
      </c>
      <c r="S75" s="1">
        <v>0.0184186</v>
      </c>
      <c r="T75" s="1">
        <v>1</v>
      </c>
      <c r="U75" s="1">
        <v>9</v>
      </c>
      <c r="V75" s="1">
        <v>13</v>
      </c>
      <c r="W75" s="1">
        <v>0.015794</v>
      </c>
      <c r="X75" s="1">
        <v>0.0187169</v>
      </c>
      <c r="Y75" s="1">
        <v>1</v>
      </c>
      <c r="Z75" s="1">
        <v>9</v>
      </c>
      <c r="AA75" s="1">
        <v>13</v>
      </c>
      <c r="AB75" s="1">
        <v>0.015794</v>
      </c>
      <c r="AC75" s="1">
        <v>0.0179214</v>
      </c>
      <c r="AD75" s="1">
        <v>1</v>
      </c>
      <c r="AE75" s="1">
        <f>ABS(S75-'true value and the measurement'!$F75)</f>
        <v>0.0030244</v>
      </c>
      <c r="AF75" s="1">
        <f>ABS(X75-'true value and the measurement'!$F75)</f>
        <v>0.0027261</v>
      </c>
      <c r="AG75" s="1">
        <f>ABS(AC75-'true value and the measurement'!$F75)</f>
        <v>0.0035216</v>
      </c>
      <c r="AH75" s="8">
        <f>(AE75)/'true value and the measurement'!$G75</f>
        <v>1.36050382366172</v>
      </c>
      <c r="AI75" s="8">
        <f>(AF75)/'true value and the measurement'!$G75</f>
        <v>1.22631578947368</v>
      </c>
      <c r="AJ75" s="8">
        <f>(AG75)/'true value and the measurement'!$G75</f>
        <v>1.58416554206028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-0.029925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-0.029925</v>
      </c>
      <c r="S76" s="1">
        <v>-0.0330503</v>
      </c>
      <c r="T76" s="1">
        <v>1</v>
      </c>
      <c r="U76" s="1">
        <v>7</v>
      </c>
      <c r="V76" s="1">
        <v>8</v>
      </c>
      <c r="W76" s="1">
        <v>-0.029925</v>
      </c>
      <c r="X76" s="1">
        <v>-0.0314893</v>
      </c>
      <c r="Y76" s="1">
        <v>1</v>
      </c>
      <c r="Z76" s="1">
        <v>7</v>
      </c>
      <c r="AA76" s="1">
        <v>8</v>
      </c>
      <c r="AB76" s="1">
        <v>-0.029925</v>
      </c>
      <c r="AC76" s="1">
        <v>-0.0313452</v>
      </c>
      <c r="AD76" s="1">
        <v>1</v>
      </c>
      <c r="AE76" s="1">
        <f>ABS(S76-'true value and the measurement'!$F76)</f>
        <v>0.00158229999999999</v>
      </c>
      <c r="AF76" s="1">
        <f>ABS(X76-'true value and the measurement'!$F76)</f>
        <v>2.12999999999949e-5</v>
      </c>
      <c r="AG76" s="1">
        <f>ABS(AC76-'true value and the measurement'!$F76)</f>
        <v>0.000122800000000006</v>
      </c>
      <c r="AH76" s="8">
        <f>(AE76)/'true value and the measurement'!$G76</f>
        <v>0.690960698689954</v>
      </c>
      <c r="AI76" s="8">
        <f>(AF76)/'true value and the measurement'!$G76</f>
        <v>0.00930131004366591</v>
      </c>
      <c r="AJ76" s="8">
        <f>(AG76)/'true value and the measurement'!$G76</f>
        <v>0.0536244541484743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-0.041726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-0.041726</v>
      </c>
      <c r="S77" s="1">
        <v>-0.0420989</v>
      </c>
      <c r="T77" s="1">
        <v>1</v>
      </c>
      <c r="U77" s="1">
        <v>7</v>
      </c>
      <c r="V77" s="1">
        <v>8</v>
      </c>
      <c r="W77" s="1">
        <v>-0.041726</v>
      </c>
      <c r="X77" s="1">
        <v>-0.0424474</v>
      </c>
      <c r="Y77" s="1">
        <v>1</v>
      </c>
      <c r="Z77" s="1">
        <v>7</v>
      </c>
      <c r="AA77" s="1">
        <v>8</v>
      </c>
      <c r="AB77" s="1">
        <v>-0.041726</v>
      </c>
      <c r="AC77" s="1">
        <v>-0.0425032</v>
      </c>
      <c r="AD77" s="1">
        <v>1</v>
      </c>
      <c r="AE77" s="1">
        <f>ABS(S77-'true value and the measurement'!$F77)</f>
        <v>0.0022189</v>
      </c>
      <c r="AF77" s="1">
        <f>ABS(X77-'true value and the measurement'!$F77)</f>
        <v>0.0025674</v>
      </c>
      <c r="AG77" s="1">
        <f>ABS(AC77-'true value and the measurement'!$F77)</f>
        <v>0.0026232</v>
      </c>
      <c r="AH77" s="8">
        <f>(AE77)/'true value and the measurement'!$G77</f>
        <v>0.945822676896847</v>
      </c>
      <c r="AI77" s="8">
        <f>(AF77)/'true value and the measurement'!$G77</f>
        <v>1.09437340153453</v>
      </c>
      <c r="AJ77" s="8">
        <f>(AG77)/'true value and the measurement'!$G77</f>
        <v>1.11815856777494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0.028532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0.028532</v>
      </c>
      <c r="S78" s="1">
        <v>0.0289674</v>
      </c>
      <c r="T78" s="1">
        <v>1</v>
      </c>
      <c r="U78" s="1">
        <v>10</v>
      </c>
      <c r="V78" s="1">
        <v>12</v>
      </c>
      <c r="W78" s="1">
        <v>0.028532</v>
      </c>
      <c r="X78" s="1">
        <v>0.0288928</v>
      </c>
      <c r="Y78" s="1">
        <v>1</v>
      </c>
      <c r="Z78" s="1">
        <v>10</v>
      </c>
      <c r="AA78" s="1">
        <v>12</v>
      </c>
      <c r="AB78" s="1">
        <v>0.028532</v>
      </c>
      <c r="AC78" s="1">
        <v>0.0289438</v>
      </c>
      <c r="AD78" s="1">
        <v>1</v>
      </c>
      <c r="AE78" s="1">
        <f>ABS(S78-'true value and the measurement'!$F78)</f>
        <v>0.000487400000000002</v>
      </c>
      <c r="AF78" s="1">
        <f>ABS(X78-'true value and the measurement'!$F78)</f>
        <v>0.000412800000000001</v>
      </c>
      <c r="AG78" s="1">
        <f>ABS(AC78-'true value and the measurement'!$F78)</f>
        <v>0.0004638</v>
      </c>
      <c r="AH78" s="8">
        <f>(AE78)/'true value and the measurement'!$G78</f>
        <v>0.214713656387666</v>
      </c>
      <c r="AI78" s="8">
        <f>(AF78)/'true value and the measurement'!$G78</f>
        <v>0.181850220264318</v>
      </c>
      <c r="AJ78" s="8">
        <f>(AG78)/'true value and the measurement'!$G78</f>
        <v>0.20431718061674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0.00853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0.00853</v>
      </c>
      <c r="S79" s="1">
        <v>0.00602555</v>
      </c>
      <c r="T79" s="1">
        <v>1</v>
      </c>
      <c r="U79" s="1">
        <v>10</v>
      </c>
      <c r="V79" s="1">
        <v>12</v>
      </c>
      <c r="W79" s="1">
        <v>0.00853</v>
      </c>
      <c r="X79" s="1">
        <v>0.00591347</v>
      </c>
      <c r="Y79" s="1">
        <v>1</v>
      </c>
      <c r="Z79" s="1">
        <v>10</v>
      </c>
      <c r="AA79" s="1">
        <v>12</v>
      </c>
      <c r="AB79" s="1">
        <v>0.00853</v>
      </c>
      <c r="AC79" s="1">
        <v>0.00595823</v>
      </c>
      <c r="AD79" s="1">
        <v>1</v>
      </c>
      <c r="AE79" s="1">
        <f>ABS(S79-'true value and the measurement'!$F79)</f>
        <v>1.64499999999995e-5</v>
      </c>
      <c r="AF79" s="1">
        <f>ABS(X79-'true value and the measurement'!$F79)</f>
        <v>0.00012853</v>
      </c>
      <c r="AG79" s="1">
        <f>ABS(AC79-'true value and the measurement'!$F79)</f>
        <v>8.37699999999995e-5</v>
      </c>
      <c r="AH79" s="8">
        <f>(AE79)/'true value and the measurement'!$G79</f>
        <v>0.00775943396226389</v>
      </c>
      <c r="AI79" s="8">
        <f>(AF79)/'true value and the measurement'!$G79</f>
        <v>0.060627358490566</v>
      </c>
      <c r="AJ79" s="8">
        <f>(AG79)/'true value and the measurement'!$G79</f>
        <v>0.039514150943396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0.058448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0.058448</v>
      </c>
      <c r="S80" s="1">
        <v>0.0573851</v>
      </c>
      <c r="T80" s="1">
        <v>1</v>
      </c>
      <c r="U80" s="1">
        <v>12</v>
      </c>
      <c r="V80" s="1">
        <v>13</v>
      </c>
      <c r="W80" s="1">
        <v>0.058448</v>
      </c>
      <c r="X80" s="1">
        <v>0.0568102</v>
      </c>
      <c r="Y80" s="1">
        <v>1</v>
      </c>
      <c r="Z80" s="1">
        <v>12</v>
      </c>
      <c r="AA80" s="1">
        <v>13</v>
      </c>
      <c r="AB80" s="1">
        <v>0.058448</v>
      </c>
      <c r="AC80" s="1">
        <v>0.0569713</v>
      </c>
      <c r="AD80" s="1">
        <v>1</v>
      </c>
      <c r="AE80" s="1">
        <f>ABS(S80-'true value and the measurement'!$F80)</f>
        <v>0.0017241</v>
      </c>
      <c r="AF80" s="1">
        <f>ABS(X80-'true value and the measurement'!$F80)</f>
        <v>0.0011492</v>
      </c>
      <c r="AG80" s="1">
        <f>ABS(AC80-'true value and the measurement'!$F80)</f>
        <v>0.0013103</v>
      </c>
      <c r="AH80" s="8">
        <f>(AE80)/'true value and the measurement'!$G80</f>
        <v>0.703427172582619</v>
      </c>
      <c r="AI80" s="8">
        <f>(AF80)/'true value and the measurement'!$G80</f>
        <v>0.468869849041206</v>
      </c>
      <c r="AJ80" s="8">
        <f>(AG80)/'true value and the measurement'!$G80</f>
        <v>0.534598123215014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0.031428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0.031428</v>
      </c>
      <c r="S81" s="1">
        <v>0.0328896</v>
      </c>
      <c r="T81" s="1">
        <v>1</v>
      </c>
      <c r="U81" s="1">
        <v>12</v>
      </c>
      <c r="V81" s="1">
        <v>13</v>
      </c>
      <c r="W81" s="1">
        <v>0.031428</v>
      </c>
      <c r="X81" s="1">
        <v>0.0326996</v>
      </c>
      <c r="Y81" s="1">
        <v>1</v>
      </c>
      <c r="Z81" s="1">
        <v>12</v>
      </c>
      <c r="AA81" s="1">
        <v>13</v>
      </c>
      <c r="AB81" s="1">
        <v>0.031428</v>
      </c>
      <c r="AC81" s="1">
        <v>0.032996</v>
      </c>
      <c r="AD81" s="1">
        <v>1</v>
      </c>
      <c r="AE81" s="1">
        <f>ABS(S81-'true value and the measurement'!$F81)</f>
        <v>0.000679599999999995</v>
      </c>
      <c r="AF81" s="1">
        <f>ABS(X81-'true value and the measurement'!$F81)</f>
        <v>0.0004896</v>
      </c>
      <c r="AG81" s="1">
        <f>ABS(AC81-'true value and the measurement'!$F81)</f>
        <v>0.000785999999999995</v>
      </c>
      <c r="AH81" s="8">
        <f>(AE81)/'true value and the measurement'!$G81</f>
        <v>0.296122004357296</v>
      </c>
      <c r="AI81" s="8">
        <f>(AF81)/'true value and the measurement'!$G81</f>
        <v>0.213333333333333</v>
      </c>
      <c r="AJ81" s="8">
        <f>(AG81)/'true value and the measurement'!$G81</f>
        <v>0.342483660130717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-0.0063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1">
        <v>-0.0063</v>
      </c>
      <c r="S82" s="1">
        <v>0</v>
      </c>
      <c r="T82" s="1">
        <v>3</v>
      </c>
      <c r="U82" s="1">
        <v>9</v>
      </c>
      <c r="V82" s="1">
        <v>9</v>
      </c>
      <c r="W82" s="1">
        <v>-0.0063</v>
      </c>
      <c r="X82" s="1">
        <v>0</v>
      </c>
      <c r="Y82" s="1">
        <v>3</v>
      </c>
      <c r="Z82" s="1">
        <v>9</v>
      </c>
      <c r="AA82" s="1">
        <v>9</v>
      </c>
      <c r="AB82" s="1">
        <v>-0.0063</v>
      </c>
      <c r="AC82" s="1">
        <v>0</v>
      </c>
      <c r="AD82" s="1">
        <v>3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-0.114379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-0.114379</v>
      </c>
      <c r="S83" s="1">
        <v>-0.110349</v>
      </c>
      <c r="T83" s="1">
        <v>1</v>
      </c>
      <c r="U83" s="1">
        <v>9</v>
      </c>
      <c r="V83" s="1">
        <v>9</v>
      </c>
      <c r="W83" s="1">
        <v>-0.114379</v>
      </c>
      <c r="X83" s="1">
        <v>-0.110912</v>
      </c>
      <c r="Y83" s="1">
        <v>1</v>
      </c>
      <c r="Z83" s="1">
        <v>9</v>
      </c>
      <c r="AA83" s="1">
        <v>9</v>
      </c>
      <c r="AB83" s="1">
        <v>-0.114379</v>
      </c>
      <c r="AC83" s="1">
        <v>-0.109569</v>
      </c>
      <c r="AD83" s="1">
        <v>1</v>
      </c>
      <c r="AE83" s="1">
        <f>ABS(S83-'true value and the measurement'!$F83)</f>
        <v>0.000857999999999998</v>
      </c>
      <c r="AF83" s="1">
        <f>ABS(X83-'true value and the measurement'!$F83)</f>
        <v>0.00142099999999999</v>
      </c>
      <c r="AG83" s="1">
        <f>ABS(AC83-'true value and the measurement'!$F83)</f>
        <v>7.79999999999947e-5</v>
      </c>
      <c r="AH83" s="8">
        <f>(AE83)/'true value and the measurement'!$G83</f>
        <v>0.305338078291814</v>
      </c>
      <c r="AI83" s="8">
        <f>(AF83)/'true value and the measurement'!$G83</f>
        <v>0.505693950177933</v>
      </c>
      <c r="AJ83" s="8">
        <f>(AG83)/'true value and the measurement'!$G83</f>
        <v>0.0277580071174359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0.108535</v>
      </c>
    </row>
  </sheetData>
  <autoFilter ref="A1:H84">
    <filterColumn colId="6">
      <colorFilter dxfId="13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1.6283185840708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2" width="11.6283185840708" style="1" customWidth="1"/>
    <col min="33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1.100792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1.10079</v>
      </c>
      <c r="S2" s="1">
        <v>1.08376</v>
      </c>
      <c r="T2" s="1">
        <v>1</v>
      </c>
      <c r="U2" s="6">
        <v>1</v>
      </c>
      <c r="V2" s="1">
        <v>1</v>
      </c>
      <c r="W2" s="1">
        <v>1.10079</v>
      </c>
      <c r="X2" s="1">
        <v>1.08275</v>
      </c>
      <c r="Y2" s="1">
        <v>1</v>
      </c>
      <c r="Z2" s="6">
        <v>1</v>
      </c>
      <c r="AA2" s="1">
        <v>1</v>
      </c>
      <c r="AB2" s="1">
        <v>1.10079</v>
      </c>
      <c r="AC2" s="1">
        <v>1.08763</v>
      </c>
      <c r="AD2" s="1">
        <v>1</v>
      </c>
      <c r="AE2" s="1">
        <f>ABS(S2-'true value and the measurement'!$F2)</f>
        <v>0.00624000000000002</v>
      </c>
      <c r="AF2" s="1">
        <f>ABS(X2-'true value and the measurement'!$F2)</f>
        <v>0.00724999999999998</v>
      </c>
      <c r="AG2" s="1">
        <f>ABS(AC2-'true value and the measurement'!$F2)</f>
        <v>0.00236999999999998</v>
      </c>
      <c r="AH2" s="8">
        <f>(AE2)/'true value and the measurement'!$G2</f>
        <v>0.667593880389432</v>
      </c>
      <c r="AI2" s="8">
        <f>(AF2)/'true value and the measurement'!$G2</f>
        <v>0.775649941157588</v>
      </c>
      <c r="AJ2" s="8">
        <f>(AG2)/'true value and the measurement'!$G2</f>
        <v>0.253557291109445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1.001666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1.00167</v>
      </c>
      <c r="S3" s="1">
        <v>1.00347</v>
      </c>
      <c r="T3" s="1">
        <v>1</v>
      </c>
      <c r="U3" s="1">
        <v>2</v>
      </c>
      <c r="V3" s="1">
        <v>2</v>
      </c>
      <c r="W3" s="1">
        <v>1.00167</v>
      </c>
      <c r="X3" s="1">
        <v>1.00191</v>
      </c>
      <c r="Y3" s="1">
        <v>1</v>
      </c>
      <c r="Z3" s="1">
        <v>2</v>
      </c>
      <c r="AA3" s="1">
        <v>2</v>
      </c>
      <c r="AB3" s="1">
        <v>1.00167</v>
      </c>
      <c r="AC3" s="1">
        <v>1.00641</v>
      </c>
      <c r="AD3" s="1">
        <v>1</v>
      </c>
      <c r="AE3" s="1">
        <f>ABS(S3-'true value and the measurement'!$F3)</f>
        <v>0.00652999999999992</v>
      </c>
      <c r="AF3" s="1">
        <f>ABS(X3-'true value and the measurement'!$F3)</f>
        <v>0.00808999999999993</v>
      </c>
      <c r="AG3" s="1">
        <f>ABS(AC3-'true value and the measurement'!$F3)</f>
        <v>0.00358999999999998</v>
      </c>
      <c r="AH3" s="8">
        <f>(AE3)/'true value and the measurement'!$G3</f>
        <v>0.740950868035848</v>
      </c>
      <c r="AI3" s="8">
        <f>(AF3)/'true value and the measurement'!$G3</f>
        <v>0.917962101441045</v>
      </c>
      <c r="AJ3" s="8">
        <f>(AG3)/'true value and the measurement'!$G3</f>
        <v>0.407352774310675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1.040075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1.04008</v>
      </c>
      <c r="S4" s="1">
        <v>1.03835</v>
      </c>
      <c r="T4" s="1">
        <v>1</v>
      </c>
      <c r="U4" s="1">
        <v>3</v>
      </c>
      <c r="V4" s="1">
        <v>3</v>
      </c>
      <c r="W4" s="1">
        <v>1.04008</v>
      </c>
      <c r="X4" s="1">
        <v>1.03726</v>
      </c>
      <c r="Y4" s="1">
        <v>1</v>
      </c>
      <c r="Z4" s="1">
        <v>3</v>
      </c>
      <c r="AA4" s="1">
        <v>3</v>
      </c>
      <c r="AB4" s="1">
        <v>1.04008</v>
      </c>
      <c r="AC4" s="1">
        <v>1.04296</v>
      </c>
      <c r="AD4" s="1">
        <v>1</v>
      </c>
      <c r="AE4" s="1">
        <f>ABS(S4-'true value and the measurement'!$F4)</f>
        <v>0.00664999999999982</v>
      </c>
      <c r="AF4" s="1">
        <f>ABS(X4-'true value and the measurement'!$F4)</f>
        <v>0.00773999999999986</v>
      </c>
      <c r="AG4" s="1">
        <f>ABS(AC4-'true value and the measurement'!$F4)</f>
        <v>0.00203999999999982</v>
      </c>
      <c r="AH4" s="8">
        <f>(AE4)/'true value and the measurement'!$G4</f>
        <v>0.735050292914759</v>
      </c>
      <c r="AI4" s="8">
        <f>(AF4)/'true value and the measurement'!$G4</f>
        <v>0.855532220625606</v>
      </c>
      <c r="AJ4" s="8">
        <f>(AG4)/'true value and the measurement'!$G4</f>
        <v>0.225489112412935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1.025829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1.02583</v>
      </c>
      <c r="S5" s="1">
        <v>1.01342</v>
      </c>
      <c r="T5" s="1">
        <v>1</v>
      </c>
      <c r="U5" s="1">
        <v>4</v>
      </c>
      <c r="V5" s="1">
        <v>4</v>
      </c>
      <c r="W5" s="1">
        <v>1.02583</v>
      </c>
      <c r="X5" s="1">
        <v>1.01219</v>
      </c>
      <c r="Y5" s="1">
        <v>1</v>
      </c>
      <c r="Z5" s="1">
        <v>4</v>
      </c>
      <c r="AA5" s="1">
        <v>4</v>
      </c>
      <c r="AB5" s="1">
        <v>1.02583</v>
      </c>
      <c r="AC5" s="1">
        <v>1.01662</v>
      </c>
      <c r="AD5" s="1">
        <v>1</v>
      </c>
      <c r="AE5" s="1">
        <f>ABS(S5-'true value and the measurement'!$F5)</f>
        <v>0.0062580000000001</v>
      </c>
      <c r="AF5" s="1">
        <f>ABS(X5-'true value and the measurement'!$F5)</f>
        <v>0.00748800000000016</v>
      </c>
      <c r="AG5" s="1">
        <f>ABS(AC5-'true value and the measurement'!$F5)</f>
        <v>0.00305800000000001</v>
      </c>
      <c r="AH5" s="8">
        <f>(AE5)/'true value and the measurement'!$G5</f>
        <v>0.704888488398299</v>
      </c>
      <c r="AI5" s="8">
        <f>(AF5)/'true value and the measurement'!$G5</f>
        <v>0.843433205676972</v>
      </c>
      <c r="AJ5" s="8">
        <f>(AG5)/'true value and the measurement'!$G5</f>
        <v>0.344446947510701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1.041823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1.04182</v>
      </c>
      <c r="S6" s="1">
        <v>1.0505</v>
      </c>
      <c r="T6" s="1">
        <v>1</v>
      </c>
      <c r="U6" s="1">
        <v>5</v>
      </c>
      <c r="V6" s="1">
        <v>5</v>
      </c>
      <c r="W6" s="1">
        <v>1.04182</v>
      </c>
      <c r="X6" s="1">
        <v>1.04929</v>
      </c>
      <c r="Y6" s="1">
        <v>1</v>
      </c>
      <c r="Z6" s="1">
        <v>5</v>
      </c>
      <c r="AA6" s="1">
        <v>5</v>
      </c>
      <c r="AB6" s="1">
        <v>1.04182</v>
      </c>
      <c r="AC6" s="1">
        <v>1.05427</v>
      </c>
      <c r="AD6" s="1">
        <v>1</v>
      </c>
      <c r="AE6" s="1">
        <f>ABS(S6-'true value and the measurement'!$F6)</f>
        <v>0.00656499999999993</v>
      </c>
      <c r="AF6" s="1">
        <f>ABS(X6-'true value and the measurement'!$F6)</f>
        <v>0.00777499999999987</v>
      </c>
      <c r="AG6" s="1">
        <f>ABS(AC6-'true value and the measurement'!$F6)</f>
        <v>0.00279499999999988</v>
      </c>
      <c r="AH6" s="8">
        <f>(AE6)/'true value and the measurement'!$G6</f>
        <v>0.719294401227121</v>
      </c>
      <c r="AI6" s="8">
        <f>(AF6)/'true value and the measurement'!$G6</f>
        <v>0.851868083707666</v>
      </c>
      <c r="AJ6" s="8">
        <f>(AG6)/'true value and the measurement'!$G6</f>
        <v>0.306234250027378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1.018212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1.01821</v>
      </c>
      <c r="S7" s="1">
        <v>1.01147</v>
      </c>
      <c r="T7" s="1">
        <v>1</v>
      </c>
      <c r="U7" s="1">
        <v>6</v>
      </c>
      <c r="V7" s="1">
        <v>6</v>
      </c>
      <c r="W7" s="1">
        <v>1.01821</v>
      </c>
      <c r="X7" s="1">
        <v>1.00976</v>
      </c>
      <c r="Y7" s="1">
        <v>1</v>
      </c>
      <c r="Z7" s="1">
        <v>6</v>
      </c>
      <c r="AA7" s="1">
        <v>6</v>
      </c>
      <c r="AB7" s="1">
        <v>1.01821</v>
      </c>
      <c r="AC7" s="1">
        <v>1.01439</v>
      </c>
      <c r="AD7" s="1">
        <v>1</v>
      </c>
      <c r="AE7" s="1">
        <f>ABS(S7-'true value and the measurement'!$F7)</f>
        <v>0.00564900000000002</v>
      </c>
      <c r="AF7" s="1">
        <f>ABS(X7-'true value and the measurement'!$F7)</f>
        <v>0.00735900000000012</v>
      </c>
      <c r="AG7" s="1">
        <f>ABS(AC7-'true value and the measurement'!$F7)</f>
        <v>0.0027290000000002</v>
      </c>
      <c r="AH7" s="8">
        <f>(AE7)/'true value and the measurement'!$G7</f>
        <v>0.637512696083965</v>
      </c>
      <c r="AI7" s="8">
        <f>(AF7)/'true value and the measurement'!$G7</f>
        <v>0.830493172328193</v>
      </c>
      <c r="AJ7" s="8">
        <f>(AG7)/'true value and the measurement'!$G7</f>
        <v>0.307978783433044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1.036204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1.0362</v>
      </c>
      <c r="S8" s="1">
        <v>1.03564</v>
      </c>
      <c r="T8" s="1">
        <v>1</v>
      </c>
      <c r="U8" s="1">
        <v>7</v>
      </c>
      <c r="V8" s="1">
        <v>7</v>
      </c>
      <c r="W8" s="1">
        <v>1.0362</v>
      </c>
      <c r="X8" s="1">
        <v>1.03457</v>
      </c>
      <c r="Y8" s="1">
        <v>1</v>
      </c>
      <c r="Z8" s="1">
        <v>7</v>
      </c>
      <c r="AA8" s="1">
        <v>7</v>
      </c>
      <c r="AB8" s="1">
        <v>1.0362</v>
      </c>
      <c r="AC8" s="1">
        <v>1.03973</v>
      </c>
      <c r="AD8" s="1">
        <v>1</v>
      </c>
      <c r="AE8" s="1">
        <f>ABS(S8-'true value and the measurement'!$F8)</f>
        <v>0.00748000000000015</v>
      </c>
      <c r="AF8" s="1">
        <f>ABS(X8-'true value and the measurement'!$F8)</f>
        <v>0.00855000000000006</v>
      </c>
      <c r="AG8" s="1">
        <f>ABS(AC8-'true value and the measurement'!$F8)</f>
        <v>0.00339</v>
      </c>
      <c r="AH8" s="8">
        <f>(AE8)/'true value and the measurement'!$G8</f>
        <v>0.827983174673473</v>
      </c>
      <c r="AI8" s="8">
        <f>(AF8)/'true value and the measurement'!$G8</f>
        <v>0.946424618109371</v>
      </c>
      <c r="AJ8" s="8">
        <f>(AG8)/'true value and the measurement'!$G8</f>
        <v>0.375249059110029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1.058032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1.05803</v>
      </c>
      <c r="S9" s="1">
        <v>1.04556</v>
      </c>
      <c r="T9" s="1">
        <v>1</v>
      </c>
      <c r="U9" s="1">
        <v>8</v>
      </c>
      <c r="V9" s="1">
        <v>8</v>
      </c>
      <c r="W9" s="1">
        <v>1.05803</v>
      </c>
      <c r="X9" s="1">
        <v>1.04446</v>
      </c>
      <c r="Y9" s="1">
        <v>1</v>
      </c>
      <c r="Z9" s="1">
        <v>8</v>
      </c>
      <c r="AA9" s="1">
        <v>8</v>
      </c>
      <c r="AB9" s="1">
        <v>1.05803</v>
      </c>
      <c r="AC9" s="1">
        <v>1.04979</v>
      </c>
      <c r="AD9" s="1">
        <v>1</v>
      </c>
      <c r="AE9" s="1">
        <f>ABS(S9-'true value and the measurement'!$F9)</f>
        <v>0.007382</v>
      </c>
      <c r="AF9" s="1">
        <f>ABS(X9-'true value and the measurement'!$F9)</f>
        <v>0.0084820000000001</v>
      </c>
      <c r="AG9" s="1">
        <f>ABS(AC9-'true value and the measurement'!$F9)</f>
        <v>0.00315200000000004</v>
      </c>
      <c r="AH9" s="8">
        <f>(AE9)/'true value and the measurement'!$G9</f>
        <v>0.811208791208791</v>
      </c>
      <c r="AI9" s="8">
        <f>(AF9)/'true value and the measurement'!$G9</f>
        <v>0.932087912087923</v>
      </c>
      <c r="AJ9" s="8">
        <f>(AG9)/'true value and the measurement'!$G9</f>
        <v>0.346373626373631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1.045951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1.04595</v>
      </c>
      <c r="S10" s="1">
        <v>1.03905</v>
      </c>
      <c r="T10" s="1">
        <v>1</v>
      </c>
      <c r="U10" s="1">
        <v>9</v>
      </c>
      <c r="V10" s="1">
        <v>9</v>
      </c>
      <c r="W10" s="1">
        <v>1.04595</v>
      </c>
      <c r="X10" s="1">
        <v>1.03794</v>
      </c>
      <c r="Y10" s="1">
        <v>1</v>
      </c>
      <c r="Z10" s="1">
        <v>9</v>
      </c>
      <c r="AA10" s="1">
        <v>9</v>
      </c>
      <c r="AB10" s="1">
        <v>1.04595</v>
      </c>
      <c r="AC10" s="1">
        <v>1.04302</v>
      </c>
      <c r="AD10" s="1">
        <v>1</v>
      </c>
      <c r="AE10" s="1">
        <f>ABS(S10-'true value and the measurement'!$F10)</f>
        <v>0.00733099999999998</v>
      </c>
      <c r="AF10" s="1">
        <f>ABS(X10-'true value and the measurement'!$F10)</f>
        <v>0.00844099999999992</v>
      </c>
      <c r="AG10" s="1">
        <f>ABS(AC10-'true value and the measurement'!$F10)</f>
        <v>0.00336099999999995</v>
      </c>
      <c r="AH10" s="8">
        <f>(AE10)/'true value and the measurement'!$G10</f>
        <v>0.809518551236747</v>
      </c>
      <c r="AI10" s="8">
        <f>(AF10)/'true value and the measurement'!$G10</f>
        <v>0.932089222614832</v>
      </c>
      <c r="AJ10" s="8">
        <f>(AG10)/'true value and the measurement'!$G10</f>
        <v>0.371135159010595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1.069152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1.06915</v>
      </c>
      <c r="S11" s="1">
        <v>1.04853</v>
      </c>
      <c r="T11" s="1">
        <v>1</v>
      </c>
      <c r="U11" s="1">
        <v>10</v>
      </c>
      <c r="V11" s="1">
        <v>10</v>
      </c>
      <c r="W11" s="1">
        <v>1.06915</v>
      </c>
      <c r="X11" s="1">
        <v>1.04782</v>
      </c>
      <c r="Y11" s="1">
        <v>1</v>
      </c>
      <c r="Z11" s="1">
        <v>10</v>
      </c>
      <c r="AA11" s="1">
        <v>10</v>
      </c>
      <c r="AB11" s="1">
        <v>1.06915</v>
      </c>
      <c r="AC11" s="1">
        <v>1.05294</v>
      </c>
      <c r="AD11" s="1">
        <v>1</v>
      </c>
      <c r="AE11" s="1">
        <f>ABS(S11-'true value and the measurement'!$F11)</f>
        <v>0.00775400000000004</v>
      </c>
      <c r="AF11" s="1">
        <f>ABS(X11-'true value and the measurement'!$F11)</f>
        <v>0.00846400000000003</v>
      </c>
      <c r="AG11" s="1">
        <f>ABS(AC11-'true value and the measurement'!$F11)</f>
        <v>0.00334400000000001</v>
      </c>
      <c r="AH11" s="8">
        <f>(AE11)/'true value and the measurement'!$G11</f>
        <v>0.85003288752467</v>
      </c>
      <c r="AI11" s="8">
        <f>(AF11)/'true value and the measurement'!$G11</f>
        <v>0.927866695900025</v>
      </c>
      <c r="AJ11" s="8">
        <f>(AG11)/'true value and the measurement'!$G11</f>
        <v>0.366586274939708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1.064312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1.06431</v>
      </c>
      <c r="S12" s="1">
        <v>1.06215</v>
      </c>
      <c r="T12" s="1">
        <v>1</v>
      </c>
      <c r="U12" s="1">
        <v>11</v>
      </c>
      <c r="V12" s="1">
        <v>11</v>
      </c>
      <c r="W12" s="1">
        <v>1.06431</v>
      </c>
      <c r="X12" s="1">
        <v>1.06131</v>
      </c>
      <c r="Y12" s="1">
        <v>1</v>
      </c>
      <c r="Z12" s="1">
        <v>11</v>
      </c>
      <c r="AA12" s="1">
        <v>11</v>
      </c>
      <c r="AB12" s="1">
        <v>1.06431</v>
      </c>
      <c r="AC12" s="1">
        <v>1.06641</v>
      </c>
      <c r="AD12" s="1">
        <v>1</v>
      </c>
      <c r="AE12" s="1">
        <f>ABS(S12-'true value and the measurement'!$F12)</f>
        <v>0.00785000000000013</v>
      </c>
      <c r="AF12" s="1">
        <f>ABS(X12-'true value and the measurement'!$F12)</f>
        <v>0.00869000000000009</v>
      </c>
      <c r="AG12" s="1">
        <f>ABS(AC12-'true value and the measurement'!$F12)</f>
        <v>0.00358999999999998</v>
      </c>
      <c r="AH12" s="8">
        <f>(AE12)/'true value and the measurement'!$G12</f>
        <v>0.852056876153276</v>
      </c>
      <c r="AI12" s="8">
        <f>(AF12)/'true value and the measurement'!$G12</f>
        <v>0.943232389015531</v>
      </c>
      <c r="AJ12" s="8">
        <f>(AG12)/'true value and the measurement'!$G12</f>
        <v>0.389666775208942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1.041399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1.0414</v>
      </c>
      <c r="S13" s="1">
        <v>1.04101</v>
      </c>
      <c r="T13" s="1">
        <v>1</v>
      </c>
      <c r="U13" s="1">
        <v>12</v>
      </c>
      <c r="V13" s="1">
        <v>12</v>
      </c>
      <c r="W13" s="1">
        <v>1.0414</v>
      </c>
      <c r="X13" s="1">
        <v>1.04027</v>
      </c>
      <c r="Y13" s="1">
        <v>1</v>
      </c>
      <c r="Z13" s="1">
        <v>12</v>
      </c>
      <c r="AA13" s="1">
        <v>12</v>
      </c>
      <c r="AB13" s="1">
        <v>1.0414</v>
      </c>
      <c r="AC13" s="1">
        <v>1.04542</v>
      </c>
      <c r="AD13" s="1">
        <v>1</v>
      </c>
      <c r="AE13" s="1">
        <f>ABS(S13-'true value and the measurement'!$F13)</f>
        <v>0.00818199999999991</v>
      </c>
      <c r="AF13" s="1">
        <f>ABS(X13-'true value and the measurement'!$F13)</f>
        <v>0.00892199999999987</v>
      </c>
      <c r="AG13" s="1">
        <f>ABS(AC13-'true value and the measurement'!$F13)</f>
        <v>0.00377199999999989</v>
      </c>
      <c r="AH13" s="8">
        <f>(AE13)/'true value and the measurement'!$G13</f>
        <v>0.901597796143241</v>
      </c>
      <c r="AI13" s="8">
        <f>(AF13)/'true value and the measurement'!$G13</f>
        <v>0.983140495867755</v>
      </c>
      <c r="AJ13" s="8">
        <f>(AG13)/'true value and the measurement'!$G13</f>
        <v>0.415647382920098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1.025002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1.025</v>
      </c>
      <c r="S14" s="1">
        <v>1.02138</v>
      </c>
      <c r="T14" s="1">
        <v>1</v>
      </c>
      <c r="U14" s="1">
        <v>13</v>
      </c>
      <c r="V14" s="1">
        <v>13</v>
      </c>
      <c r="W14" s="1">
        <v>1.025</v>
      </c>
      <c r="X14" s="1">
        <v>1.02051</v>
      </c>
      <c r="Y14" s="1">
        <v>1</v>
      </c>
      <c r="Z14" s="1">
        <v>13</v>
      </c>
      <c r="AA14" s="1">
        <v>13</v>
      </c>
      <c r="AB14" s="1">
        <v>1.025</v>
      </c>
      <c r="AC14" s="1">
        <v>1.02572</v>
      </c>
      <c r="AD14" s="1">
        <v>1</v>
      </c>
      <c r="AE14" s="1">
        <f>ABS(S14-'true value and the measurement'!$F14)</f>
        <v>0.00814400000000015</v>
      </c>
      <c r="AF14" s="1">
        <f>ABS(X14-'true value and the measurement'!$F14)</f>
        <v>0.00901400000000008</v>
      </c>
      <c r="AG14" s="1">
        <f>ABS(AC14-'true value and the measurement'!$F14)</f>
        <v>0.00380400000000014</v>
      </c>
      <c r="AH14" s="8">
        <f>(AE14)/'true value and the measurement'!$G14</f>
        <v>0.910656379291083</v>
      </c>
      <c r="AI14" s="8">
        <f>(AF14)/'true value and the measurement'!$G14</f>
        <v>1.0079391703008</v>
      </c>
      <c r="AJ14" s="8">
        <f>(AG14)/'true value and the measurement'!$G14</f>
        <v>0.425360617242552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1.05113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1.05113</v>
      </c>
      <c r="S15" s="1">
        <v>1.05317</v>
      </c>
      <c r="T15" s="1">
        <v>1</v>
      </c>
      <c r="U15" s="1">
        <v>14</v>
      </c>
      <c r="V15" s="1">
        <v>14</v>
      </c>
      <c r="W15" s="1">
        <v>1.05113</v>
      </c>
      <c r="X15" s="1">
        <v>1.05225</v>
      </c>
      <c r="Y15" s="1">
        <v>1</v>
      </c>
      <c r="Z15" s="1">
        <v>14</v>
      </c>
      <c r="AA15" s="1">
        <v>14</v>
      </c>
      <c r="AB15" s="1">
        <v>1.05113</v>
      </c>
      <c r="AC15" s="1">
        <v>1.05737</v>
      </c>
      <c r="AD15" s="1">
        <v>1</v>
      </c>
      <c r="AE15" s="1">
        <f>ABS(S15-'true value and the measurement'!$F15)</f>
        <v>0.00683000000000011</v>
      </c>
      <c r="AF15" s="1">
        <f>ABS(X15-'true value and the measurement'!$F15)</f>
        <v>0.00775000000000015</v>
      </c>
      <c r="AG15" s="1">
        <f>ABS(AC15-'true value and the measurement'!$F15)</f>
        <v>0.00263000000000013</v>
      </c>
      <c r="AH15" s="8">
        <f>(AE15)/'true value and the measurement'!$G15</f>
        <v>0.746692904777535</v>
      </c>
      <c r="AI15" s="8">
        <f>(AF15)/'true value and the measurement'!$G15</f>
        <v>0.847272329725609</v>
      </c>
      <c r="AJ15" s="8">
        <f>(AG15)/'true value and the measurement'!$G15</f>
        <v>0.287525964797216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-0.002206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-0.002206</v>
      </c>
      <c r="S16" s="7">
        <v>-0.00345361</v>
      </c>
      <c r="T16" s="1">
        <v>1</v>
      </c>
      <c r="U16" s="1">
        <v>1</v>
      </c>
      <c r="V16" s="1">
        <v>1</v>
      </c>
      <c r="W16" s="1">
        <v>-0.002206</v>
      </c>
      <c r="X16" s="7">
        <v>-0.00313619</v>
      </c>
      <c r="Y16" s="1">
        <v>1</v>
      </c>
      <c r="Z16" s="1">
        <v>1</v>
      </c>
      <c r="AA16" s="1">
        <v>1</v>
      </c>
      <c r="AB16" s="1">
        <v>-0.002206</v>
      </c>
      <c r="AC16" s="1">
        <v>-0.00291637</v>
      </c>
      <c r="AD16" s="1">
        <v>1</v>
      </c>
      <c r="AE16" s="1">
        <f>ABS(S16-'true value and the measurement'!$F16)</f>
        <v>0.00345361</v>
      </c>
      <c r="AF16" s="1">
        <f>ABS(X16-'true value and the measurement'!$F16)</f>
        <v>0.00313619</v>
      </c>
      <c r="AG16" s="1">
        <f>ABS(AC16-'true value and the measurement'!$F16)</f>
        <v>0.00291637</v>
      </c>
      <c r="AH16" s="8">
        <f>(AE16)/'true value and the measurement'!$G16</f>
        <v>1.66038942307692</v>
      </c>
      <c r="AI16" s="8">
        <f>(AF16)/'true value and the measurement'!$G16</f>
        <v>1.50778365384615</v>
      </c>
      <c r="AJ16" s="8">
        <f>(AG16)/'true value and the measurement'!$G16</f>
        <v>1.40210096153846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0.203148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0.203148</v>
      </c>
      <c r="S17" s="1">
        <v>0.204664</v>
      </c>
      <c r="T17" s="1">
        <v>1</v>
      </c>
      <c r="U17" s="1">
        <v>1</v>
      </c>
      <c r="V17" s="1">
        <v>1</v>
      </c>
      <c r="W17" s="1">
        <v>0.203148</v>
      </c>
      <c r="X17" s="1">
        <v>0.205719</v>
      </c>
      <c r="Y17" s="1">
        <v>1</v>
      </c>
      <c r="Z17" s="1">
        <v>1</v>
      </c>
      <c r="AA17" s="1">
        <v>1</v>
      </c>
      <c r="AB17" s="1">
        <v>0.203148</v>
      </c>
      <c r="AC17" s="1">
        <v>0.205979</v>
      </c>
      <c r="AD17" s="1">
        <v>1</v>
      </c>
      <c r="AE17" s="1">
        <f>ABS(S17-'true value and the measurement'!$F17)</f>
        <v>0.000867000000000007</v>
      </c>
      <c r="AF17" s="1">
        <f>ABS(X17-'true value and the measurement'!$F17)</f>
        <v>0.00192200000000001</v>
      </c>
      <c r="AG17" s="1">
        <f>ABS(AC17-'true value and the measurement'!$F17)</f>
        <v>0.00218199999999999</v>
      </c>
      <c r="AH17" s="8">
        <f>(AE17)/'true value and the measurement'!$G17</f>
        <v>0.252108170979938</v>
      </c>
      <c r="AI17" s="8">
        <f>(AF17)/'true value and the measurement'!$G17</f>
        <v>0.558883396336146</v>
      </c>
      <c r="AJ17" s="8">
        <f>(AG17)/'true value and the measurement'!$G17</f>
        <v>0.634486769409709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-0.930297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-0.930297</v>
      </c>
      <c r="S18" s="1">
        <v>-0.944695</v>
      </c>
      <c r="T18" s="1">
        <v>1</v>
      </c>
      <c r="U18" s="1">
        <v>2</v>
      </c>
      <c r="V18" s="1">
        <v>2</v>
      </c>
      <c r="W18" s="1">
        <v>-0.930297</v>
      </c>
      <c r="X18" s="1">
        <v>-0.950122</v>
      </c>
      <c r="Y18" s="1">
        <v>1</v>
      </c>
      <c r="Z18" s="1">
        <v>2</v>
      </c>
      <c r="AA18" s="1">
        <v>2</v>
      </c>
      <c r="AB18" s="1">
        <v>-0.930297</v>
      </c>
      <c r="AC18" s="1">
        <v>-0.980385</v>
      </c>
      <c r="AD18" s="1">
        <v>3</v>
      </c>
      <c r="AE18" s="1">
        <f>ABS(S18-'true value and the measurement'!$F18)</f>
        <v>0.002695</v>
      </c>
      <c r="AF18" s="1">
        <f>ABS(X18-'true value and the measurement'!$F18)</f>
        <v>0.00812200000000007</v>
      </c>
      <c r="AG18" s="1">
        <f>ABS(AC18-'true value and the measurement'!$F18)</f>
        <v>0.038385</v>
      </c>
      <c r="AH18" s="8">
        <f>(AE18)/'true value and the measurement'!$G18</f>
        <v>0.322368421052632</v>
      </c>
      <c r="AI18" s="8">
        <f>(AF18)/'true value and the measurement'!$G18</f>
        <v>0.971531100478478</v>
      </c>
      <c r="AJ18" s="8">
        <f>(AG18)/'true value and the measurement'!$G18</f>
        <v>4.59150717703349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0.055917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0.055917</v>
      </c>
      <c r="S19" s="1">
        <v>0.0522871</v>
      </c>
      <c r="T19" s="1">
        <v>1</v>
      </c>
      <c r="U19" s="1">
        <v>2</v>
      </c>
      <c r="V19" s="1">
        <v>2</v>
      </c>
      <c r="W19" s="1">
        <v>0.055917</v>
      </c>
      <c r="X19" s="1">
        <v>0.0536608</v>
      </c>
      <c r="Y19" s="1">
        <v>1</v>
      </c>
      <c r="Z19" s="1">
        <v>2</v>
      </c>
      <c r="AA19" s="1">
        <v>2</v>
      </c>
      <c r="AB19" s="1">
        <v>0.055917</v>
      </c>
      <c r="AC19" s="1">
        <v>0.0564488</v>
      </c>
      <c r="AD19" s="1">
        <v>1</v>
      </c>
      <c r="AE19" s="1">
        <f>ABS(S19-'true value and the measurement'!$F19)</f>
        <v>0.000628899999999995</v>
      </c>
      <c r="AF19" s="1">
        <f>ABS(X19-'true value and the measurement'!$F19)</f>
        <v>0.000744800000000004</v>
      </c>
      <c r="AG19" s="1">
        <f>ABS(AC19-'true value and the measurement'!$F19)</f>
        <v>0.0035328</v>
      </c>
      <c r="AH19" s="8">
        <f>(AE19)/'true value and the measurement'!$G19</f>
        <v>0.258487464036167</v>
      </c>
      <c r="AI19" s="8">
        <f>(AF19)/'true value and the measurement'!$G19</f>
        <v>0.306124126592686</v>
      </c>
      <c r="AJ19" s="8">
        <f>(AG19)/'true value and the measurement'!$G19</f>
        <v>1.45203452527744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0.18322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0.18322</v>
      </c>
      <c r="S20" s="1">
        <v>0.182071</v>
      </c>
      <c r="T20" s="1">
        <v>1</v>
      </c>
      <c r="U20" s="1">
        <v>3</v>
      </c>
      <c r="V20" s="1">
        <v>3</v>
      </c>
      <c r="W20" s="1">
        <v>0.18322</v>
      </c>
      <c r="X20" s="1">
        <v>0.183224</v>
      </c>
      <c r="Y20" s="1">
        <v>1</v>
      </c>
      <c r="Z20" s="1">
        <v>3</v>
      </c>
      <c r="AA20" s="1">
        <v>3</v>
      </c>
      <c r="AB20" s="1">
        <v>0.18322</v>
      </c>
      <c r="AC20" s="1">
        <v>0.301363</v>
      </c>
      <c r="AD20" s="1">
        <v>3</v>
      </c>
      <c r="AE20" s="1">
        <f>ABS(S20-'true value and the measurement'!$F20)</f>
        <v>0.000928999999999985</v>
      </c>
      <c r="AF20" s="1">
        <f>ABS(X20-'true value and the measurement'!$F20)</f>
        <v>0.000224000000000002</v>
      </c>
      <c r="AG20" s="1">
        <f>ABS(AC20-'true value and the measurement'!$F20)</f>
        <v>0.118363</v>
      </c>
      <c r="AH20" s="8">
        <f>(AE20)/'true value and the measurement'!$G20</f>
        <v>0.281515151515147</v>
      </c>
      <c r="AI20" s="8">
        <f>(AF20)/'true value and the measurement'!$G20</f>
        <v>0.0678787878787885</v>
      </c>
      <c r="AJ20" s="8">
        <f>(AG20)/'true value and the measurement'!$G20</f>
        <v>35.8675757575758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0.307002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0.307002</v>
      </c>
      <c r="S21" s="1">
        <v>0.304392</v>
      </c>
      <c r="T21" s="1">
        <v>1</v>
      </c>
      <c r="U21" s="1">
        <v>3</v>
      </c>
      <c r="V21" s="1">
        <v>3</v>
      </c>
      <c r="W21" s="1">
        <v>0.307002</v>
      </c>
      <c r="X21" s="1">
        <v>0.307581</v>
      </c>
      <c r="Y21" s="1">
        <v>1</v>
      </c>
      <c r="Z21" s="1">
        <v>3</v>
      </c>
      <c r="AA21" s="1">
        <v>3</v>
      </c>
      <c r="AB21" s="1">
        <v>0.307002</v>
      </c>
      <c r="AC21" s="1">
        <v>0.307225</v>
      </c>
      <c r="AD21" s="1">
        <v>1</v>
      </c>
      <c r="AE21" s="1">
        <f>ABS(S21-'true value and the measurement'!$F21)</f>
        <v>0.00509599999999999</v>
      </c>
      <c r="AF21" s="1">
        <f>ABS(X21-'true value and the measurement'!$F21)</f>
        <v>0.00190699999999999</v>
      </c>
      <c r="AG21" s="1">
        <f>ABS(AC21-'true value and the measurement'!$F21)</f>
        <v>0.00226299999999996</v>
      </c>
      <c r="AH21" s="8">
        <f>(AE21)/'true value and the measurement'!$G21</f>
        <v>1.23002655080859</v>
      </c>
      <c r="AI21" s="8">
        <f>(AF21)/'true value and the measurement'!$G21</f>
        <v>0.460294472604391</v>
      </c>
      <c r="AJ21" s="8">
        <f>(AG21)/'true value and the measurement'!$G21</f>
        <v>0.546222544050195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-0.078821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-0.078821</v>
      </c>
      <c r="S22" s="1">
        <v>-0.0812692</v>
      </c>
      <c r="T22" s="1">
        <v>1</v>
      </c>
      <c r="U22" s="1">
        <v>4</v>
      </c>
      <c r="V22" s="1">
        <v>4</v>
      </c>
      <c r="W22" s="1">
        <v>-0.078821</v>
      </c>
      <c r="X22" s="1">
        <v>-0.0788207</v>
      </c>
      <c r="Y22" s="1">
        <v>1</v>
      </c>
      <c r="Z22" s="1">
        <v>4</v>
      </c>
      <c r="AA22" s="1">
        <v>4</v>
      </c>
      <c r="AB22" s="1">
        <v>-0.078821</v>
      </c>
      <c r="AC22" s="1">
        <v>-0.0633758</v>
      </c>
      <c r="AD22" s="1">
        <v>3</v>
      </c>
      <c r="AE22" s="1">
        <f>ABS(S22-'true value and the measurement'!$F22)</f>
        <v>0.0052692</v>
      </c>
      <c r="AF22" s="1">
        <f>ABS(X22-'true value and the measurement'!$F22)</f>
        <v>0.0028207</v>
      </c>
      <c r="AG22" s="1">
        <f>ABS(AC22-'true value and the measurement'!$F22)</f>
        <v>0.0126242</v>
      </c>
      <c r="AH22" s="8">
        <f>(AE22)/'true value and the measurement'!$G22</f>
        <v>2.036799381523</v>
      </c>
      <c r="AI22" s="8">
        <f>(AF22)/'true value and the measurement'!$G22</f>
        <v>1.09033629686896</v>
      </c>
      <c r="AJ22" s="8">
        <f>(AG22)/'true value and the measurement'!$G22</f>
        <v>4.87986084267491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-0.011029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-0.011029</v>
      </c>
      <c r="S23" s="1">
        <v>-0.0165003</v>
      </c>
      <c r="T23" s="1">
        <v>1</v>
      </c>
      <c r="U23" s="1">
        <v>4</v>
      </c>
      <c r="V23" s="1">
        <v>4</v>
      </c>
      <c r="W23" s="1">
        <v>-0.011029</v>
      </c>
      <c r="X23" s="1">
        <v>-0.0110281</v>
      </c>
      <c r="Y23" s="1">
        <v>1</v>
      </c>
      <c r="Z23" s="1">
        <v>4</v>
      </c>
      <c r="AA23" s="1">
        <v>4</v>
      </c>
      <c r="AB23" s="1">
        <v>-0.011029</v>
      </c>
      <c r="AC23" s="1">
        <v>-0.0296565</v>
      </c>
      <c r="AD23" s="1">
        <v>3</v>
      </c>
      <c r="AE23" s="1">
        <f>ABS(S23-'true value and the measurement'!$F23)</f>
        <v>0.000500299999999999</v>
      </c>
      <c r="AF23" s="1">
        <f>ABS(X23-'true value and the measurement'!$F23)</f>
        <v>0.0049719</v>
      </c>
      <c r="AG23" s="1">
        <f>ABS(AC23-'true value and the measurement'!$F23)</f>
        <v>0.0136565</v>
      </c>
      <c r="AH23" s="8">
        <f>(AE23)/'true value and the measurement'!$G23</f>
        <v>0.228760859625057</v>
      </c>
      <c r="AI23" s="8">
        <f>(AF23)/'true value and the measurement'!$G23</f>
        <v>2.27338820301783</v>
      </c>
      <c r="AJ23" s="8">
        <f>(AG23)/'true value and the measurement'!$G23</f>
        <v>6.24439871970736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0.00215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0.00215</v>
      </c>
      <c r="S24" s="1">
        <v>0.00118724</v>
      </c>
      <c r="T24" s="1">
        <v>1</v>
      </c>
      <c r="U24" s="1">
        <v>5</v>
      </c>
      <c r="V24" s="1">
        <v>5</v>
      </c>
      <c r="W24" s="1">
        <v>0.00215</v>
      </c>
      <c r="X24" s="1">
        <v>0.00215002</v>
      </c>
      <c r="Y24" s="1">
        <v>1</v>
      </c>
      <c r="Z24" s="1">
        <v>5</v>
      </c>
      <c r="AA24" s="1">
        <v>5</v>
      </c>
      <c r="AB24" s="1">
        <v>0.00215</v>
      </c>
      <c r="AC24" s="1">
        <v>0.0022594</v>
      </c>
      <c r="AD24" s="1">
        <v>1</v>
      </c>
      <c r="AE24" s="1">
        <f>ABS(S24-'true value and the measurement'!$F24)</f>
        <v>0.00118724</v>
      </c>
      <c r="AF24" s="1">
        <f>ABS(X24-'true value and the measurement'!$F24)</f>
        <v>0.00215002</v>
      </c>
      <c r="AG24" s="1">
        <f>ABS(AC24-'true value and the measurement'!$F24)</f>
        <v>0.0022594</v>
      </c>
      <c r="AH24" s="8">
        <f>(AE24)/'true value and the measurement'!$G24</f>
        <v>0.570788461538462</v>
      </c>
      <c r="AI24" s="8">
        <f>(AF24)/'true value and the measurement'!$G24</f>
        <v>1.03366346153846</v>
      </c>
      <c r="AJ24" s="8">
        <f>(AG24)/'true value and the measurement'!$G24</f>
        <v>1.08625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0.002446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0.002446</v>
      </c>
      <c r="S25" s="7">
        <v>0.0021987</v>
      </c>
      <c r="T25" s="1">
        <v>1</v>
      </c>
      <c r="U25" s="1">
        <v>5</v>
      </c>
      <c r="V25" s="1">
        <v>5</v>
      </c>
      <c r="W25" s="1">
        <v>0.002446</v>
      </c>
      <c r="X25" s="1">
        <v>0.00244601</v>
      </c>
      <c r="Y25" s="1">
        <v>1</v>
      </c>
      <c r="Z25" s="1">
        <v>5</v>
      </c>
      <c r="AA25" s="1">
        <v>5</v>
      </c>
      <c r="AB25" s="1">
        <v>0.002446</v>
      </c>
      <c r="AC25" s="1">
        <v>0.00296967</v>
      </c>
      <c r="AD25" s="1">
        <v>1</v>
      </c>
      <c r="AE25" s="1">
        <f>ABS(S25-'true value and the measurement'!$F25)</f>
        <v>0.0021987</v>
      </c>
      <c r="AF25" s="1">
        <f>ABS(X25-'true value and the measurement'!$F25)</f>
        <v>0.00244601</v>
      </c>
      <c r="AG25" s="1">
        <f>ABS(AC25-'true value and the measurement'!$F25)</f>
        <v>0.00296967</v>
      </c>
      <c r="AH25" s="8">
        <f>(AE25)/'true value and the measurement'!$G25</f>
        <v>1.05706730769231</v>
      </c>
      <c r="AI25" s="8">
        <f>(AF25)/'true value and the measurement'!$G25</f>
        <v>1.17596634615385</v>
      </c>
      <c r="AJ25" s="8">
        <f>(AG25)/'true value and the measurement'!$G25</f>
        <v>1.42772596153846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-0.436104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-0.436104</v>
      </c>
      <c r="N26" s="1">
        <v>-0.479149</v>
      </c>
      <c r="O26" s="1">
        <f>N26-(-0.478)</f>
        <v>-0.00114900000000001</v>
      </c>
      <c r="P26" s="1">
        <v>-0.441123</v>
      </c>
      <c r="Q26" s="9">
        <f>P26+0.478</f>
        <v>0.036877</v>
      </c>
      <c r="S26" s="1">
        <v>-0.445508</v>
      </c>
      <c r="T26" s="1">
        <v>1</v>
      </c>
      <c r="U26" s="1">
        <v>6</v>
      </c>
      <c r="V26" s="1">
        <v>6</v>
      </c>
      <c r="W26" s="1">
        <v>-0.436104</v>
      </c>
      <c r="X26" s="1">
        <v>-0.443155</v>
      </c>
      <c r="Y26" s="1">
        <v>1</v>
      </c>
      <c r="Z26" s="1">
        <v>6</v>
      </c>
      <c r="AA26" s="1">
        <v>6</v>
      </c>
      <c r="AB26" s="1">
        <v>-0.436104</v>
      </c>
      <c r="AC26" s="1">
        <v>-0.5236</v>
      </c>
      <c r="AD26" s="1">
        <v>3</v>
      </c>
      <c r="AE26" s="1">
        <f>ABS(S26-'true value and the measurement'!$F26)</f>
        <v>0.032492</v>
      </c>
      <c r="AF26" s="1">
        <f>ABS(X26-'true value and the measurement'!$F26)</f>
        <v>0.034845</v>
      </c>
      <c r="AG26" s="1">
        <f>ABS(AC26-'true value and the measurement'!$F26)</f>
        <v>0.0456</v>
      </c>
      <c r="AH26" s="8">
        <f>(AE26)/'true value and the measurement'!$G26</f>
        <v>6.16897664704765</v>
      </c>
      <c r="AI26" s="8">
        <f>(AF26)/'true value and the measurement'!$G26</f>
        <v>6.61572052401746</v>
      </c>
      <c r="AJ26" s="8">
        <f>(AG26)/'true value and the measurement'!$G26</f>
        <v>8.65767989367761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0.068629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0.068629</v>
      </c>
      <c r="N27" s="1">
        <v>0.0472559</v>
      </c>
      <c r="O27" s="1">
        <f>N27-0.039</f>
        <v>0.0082559</v>
      </c>
      <c r="P27" s="1">
        <v>0.0677018</v>
      </c>
      <c r="Q27" s="1">
        <f>P27-0.039</f>
        <v>0.0287018</v>
      </c>
      <c r="S27" s="1">
        <v>0.0654309</v>
      </c>
      <c r="T27" s="1">
        <v>1</v>
      </c>
      <c r="U27" s="1">
        <v>6</v>
      </c>
      <c r="V27" s="1">
        <v>6</v>
      </c>
      <c r="W27" s="1">
        <v>0.068629</v>
      </c>
      <c r="X27" s="1">
        <v>0.0439747</v>
      </c>
      <c r="Y27" s="1">
        <v>3</v>
      </c>
      <c r="Z27" s="1">
        <v>6</v>
      </c>
      <c r="AA27" s="1">
        <v>6</v>
      </c>
      <c r="AB27" s="1">
        <v>0.068629</v>
      </c>
      <c r="AC27" s="1">
        <v>0.0686048</v>
      </c>
      <c r="AD27" s="1">
        <v>1</v>
      </c>
      <c r="AE27" s="1">
        <f>ABS(S27-'true value and the measurement'!$F27)</f>
        <v>0.0264309</v>
      </c>
      <c r="AF27" s="1">
        <f>ABS(X27-'true value and the measurement'!$F27)</f>
        <v>0.0049747</v>
      </c>
      <c r="AG27" s="1">
        <f>ABS(AC27-'true value and the measurement'!$F27)</f>
        <v>0.0296048</v>
      </c>
      <c r="AH27" s="8">
        <f>(AE27)/'true value and the measurement'!$G27</f>
        <v>11.2952564102564</v>
      </c>
      <c r="AI27" s="8">
        <f>(AF27)/'true value and the measurement'!$G27</f>
        <v>2.12594017094017</v>
      </c>
      <c r="AJ27" s="8">
        <f>(AG27)/'true value and the measurement'!$G27</f>
        <v>12.6516239316239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-0.088228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-0.088228</v>
      </c>
      <c r="S28" s="1">
        <v>-0.0905963</v>
      </c>
      <c r="T28" s="1">
        <v>1</v>
      </c>
      <c r="U28" s="1">
        <v>7</v>
      </c>
      <c r="V28" s="1">
        <v>7</v>
      </c>
      <c r="W28" s="1">
        <v>-0.088228</v>
      </c>
      <c r="X28" s="1">
        <v>-0.0903529</v>
      </c>
      <c r="Y28" s="1">
        <v>1</v>
      </c>
      <c r="Z28" s="1">
        <v>7</v>
      </c>
      <c r="AA28" s="1">
        <v>7</v>
      </c>
      <c r="AB28" s="1">
        <v>-0.088228</v>
      </c>
      <c r="AC28" s="1">
        <v>-0.0905896</v>
      </c>
      <c r="AD28" s="1">
        <v>1</v>
      </c>
      <c r="AE28" s="1">
        <f>ABS(S28-'true value and the measurement'!$F28)</f>
        <v>0.000596300000000008</v>
      </c>
      <c r="AF28" s="1">
        <f>ABS(X28-'true value and the measurement'!$F28)</f>
        <v>0.000352900000000003</v>
      </c>
      <c r="AG28" s="1">
        <f>ABS(AC28-'true value and the measurement'!$F28)</f>
        <v>0.00058960000000001</v>
      </c>
      <c r="AH28" s="8">
        <f>(AE28)/'true value and the measurement'!$G28</f>
        <v>0.222500000000003</v>
      </c>
      <c r="AI28" s="8">
        <f>(AF28)/'true value and the measurement'!$G28</f>
        <v>0.131679104477613</v>
      </c>
      <c r="AJ28" s="8">
        <f>(AG28)/'true value and the measurement'!$G28</f>
        <v>0.220000000000004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-0.061516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-0.061516</v>
      </c>
      <c r="S29" s="1">
        <v>-0.0595161</v>
      </c>
      <c r="T29" s="1">
        <v>1</v>
      </c>
      <c r="U29" s="1">
        <v>7</v>
      </c>
      <c r="V29" s="1">
        <v>7</v>
      </c>
      <c r="W29" s="1">
        <v>-0.061516</v>
      </c>
      <c r="X29" s="1">
        <v>-0.0587695</v>
      </c>
      <c r="Y29" s="1">
        <v>1</v>
      </c>
      <c r="Z29" s="1">
        <v>7</v>
      </c>
      <c r="AA29" s="1">
        <v>7</v>
      </c>
      <c r="AB29" s="1">
        <v>-0.061516</v>
      </c>
      <c r="AC29" s="1">
        <v>-0.0590609</v>
      </c>
      <c r="AD29" s="1">
        <v>1</v>
      </c>
      <c r="AE29" s="1">
        <f>ABS(S29-'true value and the measurement'!$F29)</f>
        <v>0.0015161</v>
      </c>
      <c r="AF29" s="1">
        <f>ABS(X29-'true value and the measurement'!$F29)</f>
        <v>0.000769499999999999</v>
      </c>
      <c r="AG29" s="1">
        <f>ABS(AC29-'true value and the measurement'!$F29)</f>
        <v>0.0010609</v>
      </c>
      <c r="AH29" s="8">
        <f>(AE29)/'true value and the measurement'!$G29</f>
        <v>0.614552087555735</v>
      </c>
      <c r="AI29" s="8">
        <f>(AF29)/'true value and the measurement'!$G29</f>
        <v>0.311917308471828</v>
      </c>
      <c r="AJ29" s="8">
        <f>(AG29)/'true value and the measurement'!$G29</f>
        <v>0.430036481556545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-0.034773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-0.034773</v>
      </c>
      <c r="S30" s="1">
        <v>-0.0348909</v>
      </c>
      <c r="T30" s="1">
        <v>1</v>
      </c>
      <c r="U30" s="1">
        <v>8</v>
      </c>
      <c r="V30" s="1">
        <v>8</v>
      </c>
      <c r="W30" s="1">
        <v>-0.034773</v>
      </c>
      <c r="X30" s="1">
        <v>-0.034773</v>
      </c>
      <c r="Y30" s="1">
        <v>1</v>
      </c>
      <c r="Z30" s="1">
        <v>8</v>
      </c>
      <c r="AA30" s="1">
        <v>8</v>
      </c>
      <c r="AB30" s="1">
        <v>-0.034773</v>
      </c>
      <c r="AC30" s="1">
        <v>-0.0345949</v>
      </c>
      <c r="AD30" s="1">
        <v>1</v>
      </c>
      <c r="AE30" s="1">
        <f>ABS(S30-'true value and the measurement'!$F30)</f>
        <v>0.000109100000000001</v>
      </c>
      <c r="AF30" s="1">
        <f>ABS(X30-'true value and the measurement'!$F30)</f>
        <v>0.000227000000000005</v>
      </c>
      <c r="AG30" s="1">
        <f>ABS(AC30-'true value and the measurement'!$F30)</f>
        <v>0.000405100000000005</v>
      </c>
      <c r="AH30" s="8">
        <f>(AE30)/'true value and the measurement'!$G30</f>
        <v>0.0471681798530051</v>
      </c>
      <c r="AI30" s="8">
        <f>(AF30)/'true value and the measurement'!$G30</f>
        <v>0.0981409424989213</v>
      </c>
      <c r="AJ30" s="8">
        <f>(AG30)/'true value and the measurement'!$G30</f>
        <v>0.175140510159968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-0.016295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-0.016295</v>
      </c>
      <c r="S31" s="1">
        <v>-0.0147915</v>
      </c>
      <c r="T31" s="1">
        <v>1</v>
      </c>
      <c r="U31" s="1">
        <v>8</v>
      </c>
      <c r="V31" s="1">
        <v>8</v>
      </c>
      <c r="W31" s="1">
        <v>-0.016295</v>
      </c>
      <c r="X31" s="1">
        <v>-0.016295</v>
      </c>
      <c r="Y31" s="1">
        <v>1</v>
      </c>
      <c r="Z31" s="1">
        <v>8</v>
      </c>
      <c r="AA31" s="1">
        <v>8</v>
      </c>
      <c r="AB31" s="1">
        <v>-0.016295</v>
      </c>
      <c r="AC31" s="1">
        <v>-0.014345</v>
      </c>
      <c r="AD31" s="1">
        <v>1</v>
      </c>
      <c r="AE31" s="1">
        <f>ABS(S31-'true value and the measurement'!$F31)</f>
        <v>0.0032085</v>
      </c>
      <c r="AF31" s="1">
        <f>ABS(X31-'true value and the measurement'!$F31)</f>
        <v>0.001705</v>
      </c>
      <c r="AG31" s="1">
        <f>ABS(AC31-'true value and the measurement'!$F31)</f>
        <v>0.003655</v>
      </c>
      <c r="AH31" s="8">
        <f>(AE31)/'true value and the measurement'!$G31</f>
        <v>1.45840909090909</v>
      </c>
      <c r="AI31" s="8">
        <f>(AF31)/'true value and the measurement'!$G31</f>
        <v>0.774999999999999</v>
      </c>
      <c r="AJ31" s="8">
        <f>(AG31)/'true value and the measurement'!$G31</f>
        <v>1.66136363636364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-0.295732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-0.295732</v>
      </c>
      <c r="S32" s="1">
        <v>-0.298558</v>
      </c>
      <c r="T32" s="1">
        <v>1</v>
      </c>
      <c r="U32" s="1">
        <v>9</v>
      </c>
      <c r="V32" s="1">
        <v>9</v>
      </c>
      <c r="W32" s="1">
        <v>-0.295732</v>
      </c>
      <c r="X32" s="1">
        <v>-0.297589</v>
      </c>
      <c r="Y32" s="1">
        <v>1</v>
      </c>
      <c r="Z32" s="1">
        <v>9</v>
      </c>
      <c r="AA32" s="1">
        <v>9</v>
      </c>
      <c r="AB32" s="1">
        <v>-0.295732</v>
      </c>
      <c r="AC32" s="1">
        <v>-0.295261</v>
      </c>
      <c r="AD32" s="1">
        <v>1</v>
      </c>
      <c r="AE32" s="1">
        <f>ABS(S32-'true value and the measurement'!$F32)</f>
        <v>0.00355800000000001</v>
      </c>
      <c r="AF32" s="1">
        <f>ABS(X32-'true value and the measurement'!$F32)</f>
        <v>0.00258900000000001</v>
      </c>
      <c r="AG32" s="1">
        <f>ABS(AC32-'true value and the measurement'!$F32)</f>
        <v>0.000261000000000011</v>
      </c>
      <c r="AH32" s="8">
        <f>(AE32)/'true value and the measurement'!$G32</f>
        <v>0.879169755374353</v>
      </c>
      <c r="AI32" s="8">
        <f>(AF32)/'true value and the measurement'!$G32</f>
        <v>0.639733135656043</v>
      </c>
      <c r="AJ32" s="8">
        <f>(AG32)/'true value and the measurement'!$G32</f>
        <v>0.0644922164566373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-0.167156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-0.167156</v>
      </c>
      <c r="S33" s="1">
        <v>-0.169925</v>
      </c>
      <c r="T33" s="1">
        <v>1</v>
      </c>
      <c r="U33" s="1">
        <v>9</v>
      </c>
      <c r="V33" s="1">
        <v>9</v>
      </c>
      <c r="W33" s="1">
        <v>-0.167156</v>
      </c>
      <c r="X33" s="1">
        <v>-0.168629</v>
      </c>
      <c r="Y33" s="1">
        <v>1</v>
      </c>
      <c r="Z33" s="1">
        <v>9</v>
      </c>
      <c r="AA33" s="1">
        <v>9</v>
      </c>
      <c r="AB33" s="1">
        <v>-0.167156</v>
      </c>
      <c r="AC33" s="1">
        <v>-0.1694</v>
      </c>
      <c r="AD33" s="1">
        <v>1</v>
      </c>
      <c r="AE33" s="1">
        <f>ABS(S33-'true value and the measurement'!$F33)</f>
        <v>0.00392499999999998</v>
      </c>
      <c r="AF33" s="1">
        <f>ABS(X33-'true value and the measurement'!$F33)</f>
        <v>0.00262899999999999</v>
      </c>
      <c r="AG33" s="1">
        <f>ABS(AC33-'true value and the measurement'!$F33)</f>
        <v>0.00339999999999999</v>
      </c>
      <c r="AH33" s="8">
        <f>(AE33)/'true value and the measurement'!$G33</f>
        <v>1.23156573580169</v>
      </c>
      <c r="AI33" s="8">
        <f>(AF33)/'true value and the measurement'!$G33</f>
        <v>0.824913711954814</v>
      </c>
      <c r="AJ33" s="8">
        <f>(AG33)/'true value and the measurement'!$G33</f>
        <v>1.06683401317853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-0.058359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-0.058359</v>
      </c>
      <c r="S34" s="1">
        <v>-0.059286</v>
      </c>
      <c r="T34" s="1">
        <v>1</v>
      </c>
      <c r="U34" s="1">
        <v>10</v>
      </c>
      <c r="V34" s="1">
        <v>10</v>
      </c>
      <c r="W34" s="1">
        <v>-0.058359</v>
      </c>
      <c r="X34" s="1">
        <v>-0.0586147</v>
      </c>
      <c r="Y34" s="1">
        <v>1</v>
      </c>
      <c r="Z34" s="1">
        <v>10</v>
      </c>
      <c r="AA34" s="1">
        <v>10</v>
      </c>
      <c r="AB34" s="1">
        <v>-0.058359</v>
      </c>
      <c r="AC34" s="1">
        <v>-0.058776</v>
      </c>
      <c r="AD34" s="1">
        <v>1</v>
      </c>
      <c r="AE34" s="1">
        <f>ABS(S34-'true value and the measurement'!$F34)</f>
        <v>0.001714</v>
      </c>
      <c r="AF34" s="1">
        <f>ABS(X34-'true value and the measurement'!$F34)</f>
        <v>0.0023853</v>
      </c>
      <c r="AG34" s="1">
        <f>ABS(AC34-'true value and the measurement'!$F34)</f>
        <v>0.002224</v>
      </c>
      <c r="AH34" s="8">
        <f>(AE34)/'true value and the measurement'!$G34</f>
        <v>0.68918375552875</v>
      </c>
      <c r="AI34" s="8">
        <f>(AF34)/'true value and the measurement'!$G34</f>
        <v>0.959107358262967</v>
      </c>
      <c r="AJ34" s="8">
        <f>(AG34)/'true value and the measurement'!$G34</f>
        <v>0.894250100522717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-0.013274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-0.013274</v>
      </c>
      <c r="S35" s="1">
        <v>-0.014565</v>
      </c>
      <c r="T35" s="1">
        <v>1</v>
      </c>
      <c r="U35" s="1">
        <v>10</v>
      </c>
      <c r="V35" s="1">
        <v>10</v>
      </c>
      <c r="W35" s="1">
        <v>-0.013274</v>
      </c>
      <c r="X35" s="1">
        <v>-0.0140944</v>
      </c>
      <c r="Y35" s="1">
        <v>1</v>
      </c>
      <c r="Z35" s="1">
        <v>10</v>
      </c>
      <c r="AA35" s="1">
        <v>10</v>
      </c>
      <c r="AB35" s="1">
        <v>-0.013274</v>
      </c>
      <c r="AC35" s="1">
        <v>-0.0142545</v>
      </c>
      <c r="AD35" s="1">
        <v>1</v>
      </c>
      <c r="AE35" s="1">
        <f>ABS(S35-'true value and the measurement'!$F35)</f>
        <v>0.001435</v>
      </c>
      <c r="AF35" s="1">
        <f>ABS(X35-'true value and the measurement'!$F35)</f>
        <v>0.0019056</v>
      </c>
      <c r="AG35" s="1">
        <f>ABS(AC35-'true value and the measurement'!$F35)</f>
        <v>0.0017455</v>
      </c>
      <c r="AH35" s="8">
        <f>(AE35)/'true value and the measurement'!$G35</f>
        <v>0.656149977137632</v>
      </c>
      <c r="AI35" s="8">
        <f>(AF35)/'true value and the measurement'!$G35</f>
        <v>0.871330589849108</v>
      </c>
      <c r="AJ35" s="8">
        <f>(AG35)/'true value and the measurement'!$G35</f>
        <v>0.798125285779607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-0.108975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-0.108975</v>
      </c>
      <c r="S36" s="1">
        <v>-0.110904</v>
      </c>
      <c r="T36" s="1">
        <v>1</v>
      </c>
      <c r="U36" s="1">
        <v>11</v>
      </c>
      <c r="V36" s="1">
        <v>11</v>
      </c>
      <c r="W36" s="1">
        <v>-0.108975</v>
      </c>
      <c r="X36" s="1">
        <v>-0.109209</v>
      </c>
      <c r="Y36" s="1">
        <v>1</v>
      </c>
      <c r="Z36" s="1">
        <v>11</v>
      </c>
      <c r="AA36" s="1">
        <v>11</v>
      </c>
      <c r="AB36" s="1">
        <v>-0.108975</v>
      </c>
      <c r="AC36" s="1">
        <v>-0.109748</v>
      </c>
      <c r="AD36" s="1">
        <v>1</v>
      </c>
      <c r="AE36" s="1">
        <f>ABS(S36-'true value and the measurement'!$F36)</f>
        <v>0.001096</v>
      </c>
      <c r="AF36" s="1">
        <f>ABS(X36-'true value and the measurement'!$F36)</f>
        <v>0.002791</v>
      </c>
      <c r="AG36" s="1">
        <f>ABS(AC36-'true value and the measurement'!$F36)</f>
        <v>0.002252</v>
      </c>
      <c r="AH36" s="8">
        <f>(AE36)/'true value and the measurement'!$G36</f>
        <v>0.387690130880792</v>
      </c>
      <c r="AI36" s="8">
        <f>(AF36)/'true value and the measurement'!$G36</f>
        <v>0.987265652635303</v>
      </c>
      <c r="AJ36" s="8">
        <f>(AG36)/'true value and the measurement'!$G36</f>
        <v>0.796604174036082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0.099607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0.099607</v>
      </c>
      <c r="S37" s="1">
        <v>0.0983328</v>
      </c>
      <c r="T37" s="1">
        <v>1</v>
      </c>
      <c r="U37" s="1">
        <v>11</v>
      </c>
      <c r="V37" s="1">
        <v>11</v>
      </c>
      <c r="W37" s="1">
        <v>0.099607</v>
      </c>
      <c r="X37" s="1">
        <v>0.100109</v>
      </c>
      <c r="Y37" s="1">
        <v>1</v>
      </c>
      <c r="Z37" s="1">
        <v>11</v>
      </c>
      <c r="AA37" s="1">
        <v>11</v>
      </c>
      <c r="AB37" s="1">
        <v>0.099607</v>
      </c>
      <c r="AC37" s="1">
        <v>0.0998369</v>
      </c>
      <c r="AD37" s="1">
        <v>1</v>
      </c>
      <c r="AE37" s="1">
        <f>ABS(S37-'true value and the measurement'!$F37)</f>
        <v>0.0075552</v>
      </c>
      <c r="AF37" s="1">
        <f>ABS(X37-'true value and the measurement'!$F37)</f>
        <v>0.00577899999999999</v>
      </c>
      <c r="AG37" s="1">
        <f>ABS(AC37-'true value and the measurement'!$F37)</f>
        <v>0.00605109999999999</v>
      </c>
      <c r="AH37" s="8">
        <f>(AE37)/'true value and the measurement'!$G37</f>
        <v>2.71184493898062</v>
      </c>
      <c r="AI37" s="8">
        <f>(AF37)/'true value and the measurement'!$G37</f>
        <v>2.07430007178751</v>
      </c>
      <c r="AJ37" s="8">
        <f>(AG37)/'true value and the measurement'!$G37</f>
        <v>2.17196697774587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-0.13882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-0.13882</v>
      </c>
      <c r="S38" s="1">
        <v>-0.138992</v>
      </c>
      <c r="T38" s="1">
        <v>1</v>
      </c>
      <c r="U38" s="1">
        <v>12</v>
      </c>
      <c r="V38" s="1">
        <v>12</v>
      </c>
      <c r="W38" s="1">
        <v>-0.13882</v>
      </c>
      <c r="X38" s="1">
        <v>-0.138078</v>
      </c>
      <c r="Y38" s="1">
        <v>1</v>
      </c>
      <c r="Z38" s="1">
        <v>12</v>
      </c>
      <c r="AA38" s="1">
        <v>12</v>
      </c>
      <c r="AB38" s="1">
        <v>-0.13882</v>
      </c>
      <c r="AC38" s="1">
        <v>-0.138342</v>
      </c>
      <c r="AD38" s="1">
        <v>1</v>
      </c>
      <c r="AE38" s="1">
        <f>ABS(S38-'true value and the measurement'!$F38)</f>
        <v>0.003992</v>
      </c>
      <c r="AF38" s="1">
        <f>ABS(X38-'true value and the measurement'!$F38)</f>
        <v>0.003078</v>
      </c>
      <c r="AG38" s="1">
        <f>ABS(AC38-'true value and the measurement'!$F38)</f>
        <v>0.00334199999999998</v>
      </c>
      <c r="AH38" s="8">
        <f>(AE38)/'true value and the measurement'!$G38</f>
        <v>1.33959731543624</v>
      </c>
      <c r="AI38" s="8">
        <f>(AF38)/'true value and the measurement'!$G38</f>
        <v>1.03288590604027</v>
      </c>
      <c r="AJ38" s="8">
        <f>(AG38)/'true value and the measurement'!$G38</f>
        <v>1.12147651006711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-0.058728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-0.058728</v>
      </c>
      <c r="S39" s="1">
        <v>-0.0587434</v>
      </c>
      <c r="T39" s="1">
        <v>1</v>
      </c>
      <c r="U39" s="1">
        <v>12</v>
      </c>
      <c r="V39" s="1">
        <v>12</v>
      </c>
      <c r="W39" s="1">
        <v>-0.058728</v>
      </c>
      <c r="X39" s="1">
        <v>-0.0580566</v>
      </c>
      <c r="Y39" s="1">
        <v>1</v>
      </c>
      <c r="Z39" s="1">
        <v>12</v>
      </c>
      <c r="AA39" s="1">
        <v>12</v>
      </c>
      <c r="AB39" s="1">
        <v>-0.058728</v>
      </c>
      <c r="AC39" s="1">
        <v>-0.0582097</v>
      </c>
      <c r="AD39" s="1">
        <v>1</v>
      </c>
      <c r="AE39" s="1">
        <f>ABS(S39-'true value and the measurement'!$F39)</f>
        <v>0.000743399999999998</v>
      </c>
      <c r="AF39" s="1">
        <f>ABS(X39-'true value and the measurement'!$F39)</f>
        <v>5.65999999999969e-5</v>
      </c>
      <c r="AG39" s="1">
        <f>ABS(AC39-'true value and the measurement'!$F39)</f>
        <v>0.0002097</v>
      </c>
      <c r="AH39" s="8">
        <f>(AE39)/'true value and the measurement'!$G39</f>
        <v>0.301337657073368</v>
      </c>
      <c r="AI39" s="8">
        <f>(AF39)/'true value and the measurement'!$G39</f>
        <v>0.0229428455614094</v>
      </c>
      <c r="AJ39" s="8">
        <f>(AG39)/'true value and the measurement'!$G39</f>
        <v>0.0850020267531415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-0.150933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-0.150933</v>
      </c>
      <c r="S40" s="1">
        <v>-0.152103</v>
      </c>
      <c r="T40" s="1">
        <v>1</v>
      </c>
      <c r="U40" s="1">
        <v>13</v>
      </c>
      <c r="V40" s="1">
        <v>13</v>
      </c>
      <c r="W40" s="1">
        <v>-0.150933</v>
      </c>
      <c r="X40" s="1">
        <v>-0.15165</v>
      </c>
      <c r="Y40" s="1">
        <v>1</v>
      </c>
      <c r="Z40" s="1">
        <v>13</v>
      </c>
      <c r="AA40" s="1">
        <v>13</v>
      </c>
      <c r="AB40" s="1">
        <v>-0.150933</v>
      </c>
      <c r="AC40" s="1">
        <v>-0.15154</v>
      </c>
      <c r="AD40" s="1">
        <v>1</v>
      </c>
      <c r="AE40" s="1">
        <f>ABS(S40-'true value and the measurement'!$F40)</f>
        <v>0.00310299999999999</v>
      </c>
      <c r="AF40" s="1">
        <f>ABS(X40-'true value and the measurement'!$F40)</f>
        <v>0.00265000000000001</v>
      </c>
      <c r="AG40" s="1">
        <f>ABS(AC40-'true value and the measurement'!$F40)</f>
        <v>0.00254000000000001</v>
      </c>
      <c r="AH40" s="8">
        <f>(AE40)/'true value and the measurement'!$G40</f>
        <v>1.00976244712008</v>
      </c>
      <c r="AI40" s="8">
        <f>(AF40)/'true value and the measurement'!$G40</f>
        <v>0.862349495606903</v>
      </c>
      <c r="AJ40" s="8">
        <f>(AG40)/'true value and the measurement'!$G40</f>
        <v>0.826553856166617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-0.05191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-0.05191</v>
      </c>
      <c r="S41" s="1">
        <v>-0.0504572</v>
      </c>
      <c r="T41" s="1">
        <v>1</v>
      </c>
      <c r="U41" s="1">
        <v>13</v>
      </c>
      <c r="V41" s="1">
        <v>13</v>
      </c>
      <c r="W41" s="1">
        <v>-0.05191</v>
      </c>
      <c r="X41" s="1">
        <v>-0.0500623</v>
      </c>
      <c r="Y41" s="1">
        <v>1</v>
      </c>
      <c r="Z41" s="1">
        <v>13</v>
      </c>
      <c r="AA41" s="1">
        <v>13</v>
      </c>
      <c r="AB41" s="1">
        <v>-0.05191</v>
      </c>
      <c r="AC41" s="1">
        <v>-0.0500685</v>
      </c>
      <c r="AD41" s="1">
        <v>1</v>
      </c>
      <c r="AE41" s="1">
        <f>ABS(S41-'true value and the measurement'!$F41)</f>
        <v>0.000457199999999998</v>
      </c>
      <c r="AF41" s="1">
        <f>ABS(X41-'true value and the measurement'!$F41)</f>
        <v>6.22999999999943e-5</v>
      </c>
      <c r="AG41" s="1">
        <f>ABS(AC41-'true value and the measurement'!$F41)</f>
        <v>6.84999999999991e-5</v>
      </c>
      <c r="AH41" s="8">
        <f>(AE41)/'true value and the measurement'!$G41</f>
        <v>0.189473684210525</v>
      </c>
      <c r="AI41" s="8">
        <f>(AF41)/'true value and the measurement'!$G41</f>
        <v>0.0258184832159114</v>
      </c>
      <c r="AJ41" s="8">
        <f>(AG41)/'true value and the measurement'!$G41</f>
        <v>0.0283878988810606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1.564326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1.56433</v>
      </c>
      <c r="S42" s="1">
        <v>1.56097</v>
      </c>
      <c r="T42" s="1">
        <v>1</v>
      </c>
      <c r="U42" s="1">
        <v>14</v>
      </c>
      <c r="V42" s="1">
        <v>3</v>
      </c>
      <c r="W42" s="1">
        <v>1.56433</v>
      </c>
      <c r="X42" s="1">
        <v>1.55694</v>
      </c>
      <c r="Y42" s="1">
        <v>1</v>
      </c>
      <c r="Z42" s="1">
        <v>14</v>
      </c>
      <c r="AA42" s="1">
        <v>3</v>
      </c>
      <c r="AB42" s="1">
        <v>1.56433</v>
      </c>
      <c r="AC42" s="1">
        <v>1.52608</v>
      </c>
      <c r="AD42" s="1">
        <v>3</v>
      </c>
      <c r="AE42" s="1">
        <f>ABS(S42-'true value and the measurement'!$F42)</f>
        <v>0.00857200000000002</v>
      </c>
      <c r="AF42" s="1">
        <f>ABS(X42-'true value and the measurement'!$F42)</f>
        <v>0.012602</v>
      </c>
      <c r="AG42" s="1">
        <f>ABS(AC42-'true value and the measurement'!$F42)</f>
        <v>0.0434619999999999</v>
      </c>
      <c r="AH42" s="8">
        <f>(AE42)/'true value and the measurement'!$G42</f>
        <v>0.683354591836737</v>
      </c>
      <c r="AI42" s="8">
        <f>(AF42)/'true value and the measurement'!$G42</f>
        <v>1.0046237244898</v>
      </c>
      <c r="AJ42" s="8">
        <f>(AG42)/'true value and the measurement'!$G42</f>
        <v>3.46476403061224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-0.200337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-0.200337</v>
      </c>
      <c r="S43" s="1">
        <v>-0.20574</v>
      </c>
      <c r="T43" s="1">
        <v>1</v>
      </c>
      <c r="U43" s="1">
        <v>14</v>
      </c>
      <c r="V43" s="1">
        <v>3</v>
      </c>
      <c r="W43" s="1">
        <v>-0.200337</v>
      </c>
      <c r="X43" s="1">
        <v>-0.201883</v>
      </c>
      <c r="Y43" s="1">
        <v>1</v>
      </c>
      <c r="Z43" s="1">
        <v>14</v>
      </c>
      <c r="AA43" s="1">
        <v>3</v>
      </c>
      <c r="AB43" s="1">
        <v>-0.200337</v>
      </c>
      <c r="AC43" s="1">
        <v>-0.204413</v>
      </c>
      <c r="AD43" s="1">
        <v>1</v>
      </c>
      <c r="AE43" s="1">
        <f>ABS(S43-'true value and the measurement'!$F43)</f>
        <v>0.00153</v>
      </c>
      <c r="AF43" s="1">
        <f>ABS(X43-'true value and the measurement'!$F43)</f>
        <v>0.002327</v>
      </c>
      <c r="AG43" s="1">
        <f>ABS(AC43-'true value and the measurement'!$F43)</f>
        <v>0.000203000000000009</v>
      </c>
      <c r="AH43" s="8">
        <f>(AE43)/'true value and the measurement'!$G43</f>
        <v>0.444638186573671</v>
      </c>
      <c r="AI43" s="8">
        <f>(AF43)/'true value and the measurement'!$G43</f>
        <v>0.676256902063352</v>
      </c>
      <c r="AJ43" s="8">
        <f>(AG43)/'true value and the measurement'!$G43</f>
        <v>0.0589944783493196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0.730792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0.730792</v>
      </c>
      <c r="S44" s="1">
        <v>0.731468</v>
      </c>
      <c r="T44" s="1">
        <v>1</v>
      </c>
      <c r="U44" s="1">
        <v>3</v>
      </c>
      <c r="V44" s="1">
        <v>2</v>
      </c>
      <c r="W44" s="1">
        <v>0.730792</v>
      </c>
      <c r="X44" s="1">
        <v>0.733278</v>
      </c>
      <c r="Y44" s="1">
        <v>1</v>
      </c>
      <c r="Z44" s="1">
        <v>3</v>
      </c>
      <c r="AA44" s="1">
        <v>2</v>
      </c>
      <c r="AB44" s="1">
        <v>0.730792</v>
      </c>
      <c r="AC44" s="1">
        <v>0.764926</v>
      </c>
      <c r="AD44" s="1">
        <v>3</v>
      </c>
      <c r="AE44" s="1">
        <f>ABS(S44-'true value and the measurement'!$F44)</f>
        <v>0.00152299999999994</v>
      </c>
      <c r="AF44" s="1">
        <f>ABS(X44-'true value and the measurement'!$F44)</f>
        <v>0.000287000000000037</v>
      </c>
      <c r="AG44" s="1">
        <f>ABS(AC44-'true value and the measurement'!$F44)</f>
        <v>0.031935</v>
      </c>
      <c r="AH44" s="8">
        <f>(AE44)/'true value and the measurement'!$G44</f>
        <v>0.218601980766462</v>
      </c>
      <c r="AI44" s="8">
        <f>(AF44)/'true value and the measurement'!$G44</f>
        <v>0.041194201234396</v>
      </c>
      <c r="AJ44" s="8">
        <f>(AG44)/'true value and the measurement'!$G44</f>
        <v>4.58375197358979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0.040504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0.040504</v>
      </c>
      <c r="S45" s="1">
        <v>0.0348802</v>
      </c>
      <c r="T45" s="1">
        <v>1</v>
      </c>
      <c r="U45" s="1">
        <v>3</v>
      </c>
      <c r="V45" s="1">
        <v>2</v>
      </c>
      <c r="W45" s="1">
        <v>0.040504</v>
      </c>
      <c r="X45" s="1">
        <v>0.0370682</v>
      </c>
      <c r="Y45" s="1">
        <v>1</v>
      </c>
      <c r="Z45" s="1">
        <v>3</v>
      </c>
      <c r="AA45" s="1">
        <v>2</v>
      </c>
      <c r="AB45" s="1">
        <v>0.040504</v>
      </c>
      <c r="AC45" s="1">
        <v>0.0404197</v>
      </c>
      <c r="AD45" s="1">
        <v>1</v>
      </c>
      <c r="AE45" s="1">
        <f>ABS(S45-'true value and the measurement'!$F45)</f>
        <v>0.000661799999999997</v>
      </c>
      <c r="AF45" s="1">
        <f>ABS(X45-'true value and the measurement'!$F45)</f>
        <v>0.00152620000000001</v>
      </c>
      <c r="AG45" s="1">
        <f>ABS(AC45-'true value and the measurement'!$F45)</f>
        <v>0.00487770000000001</v>
      </c>
      <c r="AH45" s="8">
        <f>(AE45)/'true value and the measurement'!$G45</f>
        <v>0.285627967198963</v>
      </c>
      <c r="AI45" s="8">
        <f>(AF45)/'true value and the measurement'!$G45</f>
        <v>0.658696590418647</v>
      </c>
      <c r="AJ45" s="8">
        <f>(AG45)/'true value and the measurement'!$G45</f>
        <v>2.10517911091929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0.553652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0.553652</v>
      </c>
      <c r="S46" s="1">
        <v>0.55631</v>
      </c>
      <c r="T46" s="1">
        <v>1</v>
      </c>
      <c r="U46" s="1">
        <v>3</v>
      </c>
      <c r="V46" s="1">
        <v>6</v>
      </c>
      <c r="W46" s="1">
        <v>0.553652</v>
      </c>
      <c r="X46" s="1">
        <v>0.554025</v>
      </c>
      <c r="Y46" s="1">
        <v>1</v>
      </c>
      <c r="Z46" s="1">
        <v>3</v>
      </c>
      <c r="AA46" s="1">
        <v>6</v>
      </c>
      <c r="AB46" s="1">
        <v>0.553652</v>
      </c>
      <c r="AC46" s="1">
        <v>0.588389</v>
      </c>
      <c r="AD46" s="1">
        <v>3</v>
      </c>
      <c r="AE46" s="1">
        <f>ABS(S46-'true value and the measurement'!$F46)</f>
        <v>0.00565700000000002</v>
      </c>
      <c r="AF46" s="1">
        <f>ABS(X46-'true value and the measurement'!$F46)</f>
        <v>0.007942</v>
      </c>
      <c r="AG46" s="1">
        <f>ABS(AC46-'true value and the measurement'!$F46)</f>
        <v>0.0264220000000001</v>
      </c>
      <c r="AH46" s="8">
        <f>(AE46)/'true value and the measurement'!$G46</f>
        <v>0.970992104359771</v>
      </c>
      <c r="AI46" s="8">
        <f>(AF46)/'true value and the measurement'!$G46</f>
        <v>1.36319945073807</v>
      </c>
      <c r="AJ46" s="8">
        <f>(AG46)/'true value and the measurement'!$G46</f>
        <v>4.53518709234467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-0.013956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-0.013956</v>
      </c>
      <c r="S47" s="1">
        <v>-0.0191608</v>
      </c>
      <c r="T47" s="1">
        <v>1</v>
      </c>
      <c r="U47" s="1">
        <v>3</v>
      </c>
      <c r="V47" s="1">
        <v>6</v>
      </c>
      <c r="W47" s="1">
        <v>-0.013956</v>
      </c>
      <c r="X47" s="1">
        <v>-0.0151832</v>
      </c>
      <c r="Y47" s="1">
        <v>1</v>
      </c>
      <c r="Z47" s="1">
        <v>3</v>
      </c>
      <c r="AA47" s="1">
        <v>6</v>
      </c>
      <c r="AB47" s="1">
        <v>-0.013956</v>
      </c>
      <c r="AC47" s="1">
        <v>-0.0165091</v>
      </c>
      <c r="AD47" s="1">
        <v>1</v>
      </c>
      <c r="AE47" s="1">
        <f>ABS(S47-'true value and the measurement'!$F47)</f>
        <v>0.0048358</v>
      </c>
      <c r="AF47" s="1">
        <f>ABS(X47-'true value and the measurement'!$F47)</f>
        <v>0.000858200000000002</v>
      </c>
      <c r="AG47" s="1">
        <f>ABS(AC47-'true value and the measurement'!$F47)</f>
        <v>0.0021841</v>
      </c>
      <c r="AH47" s="8">
        <f>(AE47)/'true value and the measurement'!$G47</f>
        <v>2.22233455882353</v>
      </c>
      <c r="AI47" s="8">
        <f>(AF47)/'true value and the measurement'!$G47</f>
        <v>0.394393382352942</v>
      </c>
      <c r="AJ47" s="8">
        <f>(AG47)/'true value and the measurement'!$G47</f>
        <v>1.00372242647059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0.769225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0.769225</v>
      </c>
      <c r="S48" s="1">
        <v>0.75097</v>
      </c>
      <c r="T48" s="1">
        <v>1</v>
      </c>
      <c r="U48" s="1">
        <v>14</v>
      </c>
      <c r="V48" s="1">
        <v>4</v>
      </c>
      <c r="W48" s="1">
        <v>0.769225</v>
      </c>
      <c r="X48" s="1">
        <v>0.747908</v>
      </c>
      <c r="Y48" s="1">
        <v>1</v>
      </c>
      <c r="Z48" s="1">
        <v>14</v>
      </c>
      <c r="AA48" s="1">
        <v>4</v>
      </c>
      <c r="AB48" s="1">
        <v>0.769225</v>
      </c>
      <c r="AC48" s="1">
        <v>0.757919</v>
      </c>
      <c r="AD48" s="1">
        <v>1</v>
      </c>
      <c r="AE48" s="1">
        <f>ABS(S48-'true value and the measurement'!$F48)</f>
        <v>0.00396200000000002</v>
      </c>
      <c r="AF48" s="1">
        <f>ABS(X48-'true value and the measurement'!$F48)</f>
        <v>0.00702400000000003</v>
      </c>
      <c r="AG48" s="1">
        <f>ABS(AC48-'true value and the measurement'!$F48)</f>
        <v>0.00298699999999996</v>
      </c>
      <c r="AH48" s="8">
        <f>(AE48)/'true value and the measurement'!$G48</f>
        <v>0.557008294671731</v>
      </c>
      <c r="AI48" s="8">
        <f>(AF48)/'true value and the measurement'!$G48</f>
        <v>0.987487698580069</v>
      </c>
      <c r="AJ48" s="8">
        <f>(AG48)/'true value and the measurement'!$G48</f>
        <v>0.419935329678049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0.035779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0.035779</v>
      </c>
      <c r="S49" s="1">
        <v>0.0354219</v>
      </c>
      <c r="T49" s="1">
        <v>1</v>
      </c>
      <c r="U49" s="1">
        <v>14</v>
      </c>
      <c r="V49" s="1">
        <v>4</v>
      </c>
      <c r="W49" s="1">
        <v>0.035779</v>
      </c>
      <c r="X49" s="1">
        <v>0.0370795</v>
      </c>
      <c r="Y49" s="1">
        <v>1</v>
      </c>
      <c r="Z49" s="1">
        <v>14</v>
      </c>
      <c r="AA49" s="1">
        <v>4</v>
      </c>
      <c r="AB49" s="1">
        <v>0.035779</v>
      </c>
      <c r="AC49" s="1">
        <v>0.0394714</v>
      </c>
      <c r="AD49" s="1">
        <v>1</v>
      </c>
      <c r="AE49" s="1">
        <f>ABS(S49-'true value and the measurement'!$F49)</f>
        <v>0.0023811</v>
      </c>
      <c r="AF49" s="1">
        <f>ABS(X49-'true value and the measurement'!$F49)</f>
        <v>0.000723500000000002</v>
      </c>
      <c r="AG49" s="1">
        <f>ABS(AC49-'true value and the measurement'!$F49)</f>
        <v>0.00166839999999999</v>
      </c>
      <c r="AH49" s="8">
        <f>(AE49)/'true value and the measurement'!$G49</f>
        <v>1.02105488850772</v>
      </c>
      <c r="AI49" s="8">
        <f>(AF49)/'true value and the measurement'!$G49</f>
        <v>0.310248713550601</v>
      </c>
      <c r="AJ49" s="8">
        <f>(AG49)/'true value and the measurement'!$G49</f>
        <v>0.715437392795881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0.412137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0.412137</v>
      </c>
      <c r="S50" s="1">
        <v>0.412148</v>
      </c>
      <c r="T50" s="1">
        <v>1</v>
      </c>
      <c r="U50" s="1">
        <v>3</v>
      </c>
      <c r="V50" s="1">
        <v>4</v>
      </c>
      <c r="W50" s="1">
        <v>0.412137</v>
      </c>
      <c r="X50" s="1">
        <v>0.409906</v>
      </c>
      <c r="Y50" s="1">
        <v>1</v>
      </c>
      <c r="Z50" s="1">
        <v>3</v>
      </c>
      <c r="AA50" s="1">
        <v>4</v>
      </c>
      <c r="AB50" s="1">
        <v>0.412137</v>
      </c>
      <c r="AC50" s="1">
        <v>0.433228</v>
      </c>
      <c r="AD50" s="1">
        <v>3</v>
      </c>
      <c r="AE50" s="1">
        <f>ABS(S50-'true value and the measurement'!$F50)</f>
        <v>0.00241999999999998</v>
      </c>
      <c r="AF50" s="1">
        <f>ABS(X50-'true value and the measurement'!$F50)</f>
        <v>0.004662</v>
      </c>
      <c r="AG50" s="1">
        <f>ABS(AC50-'true value and the measurement'!$F50)</f>
        <v>0.01866</v>
      </c>
      <c r="AH50" s="8">
        <f>(AE50)/'true value and the measurement'!$G50</f>
        <v>0.499587118084223</v>
      </c>
      <c r="AI50" s="8">
        <f>(AF50)/'true value and the measurement'!$G50</f>
        <v>0.96242774566474</v>
      </c>
      <c r="AJ50" s="8">
        <f>(AG50)/'true value and the measurement'!$G50</f>
        <v>3.85218827415359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0.012798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0.012798</v>
      </c>
      <c r="S51" s="1">
        <v>0.00903309</v>
      </c>
      <c r="T51" s="1">
        <v>1</v>
      </c>
      <c r="U51" s="1">
        <v>3</v>
      </c>
      <c r="V51" s="1">
        <v>4</v>
      </c>
      <c r="W51" s="1">
        <v>0.012798</v>
      </c>
      <c r="X51" s="1">
        <v>0.0103154</v>
      </c>
      <c r="Y51" s="1">
        <v>1</v>
      </c>
      <c r="Z51" s="1">
        <v>3</v>
      </c>
      <c r="AA51" s="1">
        <v>4</v>
      </c>
      <c r="AB51" s="1">
        <v>0.012798</v>
      </c>
      <c r="AC51" s="1">
        <v>0.0122606</v>
      </c>
      <c r="AD51" s="1">
        <v>1</v>
      </c>
      <c r="AE51" s="1">
        <f>ABS(S51-'true value and the measurement'!$F51)</f>
        <v>0.00218791</v>
      </c>
      <c r="AF51" s="1">
        <f>ABS(X51-'true value and the measurement'!$F51)</f>
        <v>0.000905599999999999</v>
      </c>
      <c r="AG51" s="1">
        <f>ABS(AC51-'true value and the measurement'!$F51)</f>
        <v>0.0010396</v>
      </c>
      <c r="AH51" s="8">
        <f>(AE51)/'true value and the measurement'!$G51</f>
        <v>1.01527146171694</v>
      </c>
      <c r="AI51" s="8">
        <f>(AF51)/'true value and the measurement'!$G51</f>
        <v>0.420232018561485</v>
      </c>
      <c r="AJ51" s="8">
        <f>(AG51)/'true value and the measurement'!$G51</f>
        <v>0.482412993039443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-0.230996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-0.230996</v>
      </c>
      <c r="S52" s="1">
        <v>-0.236695</v>
      </c>
      <c r="T52" s="1">
        <v>1</v>
      </c>
      <c r="U52" s="1">
        <v>2</v>
      </c>
      <c r="V52" s="1">
        <v>6</v>
      </c>
      <c r="W52" s="1">
        <v>-0.230996</v>
      </c>
      <c r="X52" s="1">
        <v>-0.240489</v>
      </c>
      <c r="Y52" s="1">
        <v>1</v>
      </c>
      <c r="Z52" s="1">
        <v>2</v>
      </c>
      <c r="AA52" s="1">
        <v>6</v>
      </c>
      <c r="AB52" s="1">
        <v>-0.230996</v>
      </c>
      <c r="AC52" s="1">
        <v>-0.240914</v>
      </c>
      <c r="AD52" s="1">
        <v>1</v>
      </c>
      <c r="AE52" s="1">
        <f>ABS(S52-'true value and the measurement'!$F52)</f>
        <v>0.004415</v>
      </c>
      <c r="AF52" s="1">
        <f>ABS(X52-'true value and the measurement'!$F52)</f>
        <v>0.00820900000000002</v>
      </c>
      <c r="AG52" s="1">
        <f>ABS(AC52-'true value and the measurement'!$F52)</f>
        <v>0.008634</v>
      </c>
      <c r="AH52" s="8">
        <f>(AE52)/'true value and the measurement'!$G52</f>
        <v>1.2165885918986</v>
      </c>
      <c r="AI52" s="8">
        <f>(AF52)/'true value and the measurement'!$G52</f>
        <v>2.26205566271701</v>
      </c>
      <c r="AJ52" s="8">
        <f>(AG52)/'true value and the measurement'!$G52</f>
        <v>2.37916781482502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0.036598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0.036598</v>
      </c>
      <c r="S53" s="1">
        <v>0.0339609</v>
      </c>
      <c r="T53" s="1">
        <v>1</v>
      </c>
      <c r="U53" s="1">
        <v>2</v>
      </c>
      <c r="V53" s="1">
        <v>6</v>
      </c>
      <c r="W53" s="1">
        <v>0.036598</v>
      </c>
      <c r="X53" s="1">
        <v>0.0366614</v>
      </c>
      <c r="Y53" s="1">
        <v>1</v>
      </c>
      <c r="Z53" s="1">
        <v>2</v>
      </c>
      <c r="AA53" s="1">
        <v>6</v>
      </c>
      <c r="AB53" s="1">
        <v>0.036598</v>
      </c>
      <c r="AC53" s="1">
        <v>0.0356317</v>
      </c>
      <c r="AD53" s="1">
        <v>1</v>
      </c>
      <c r="AE53" s="1">
        <f>ABS(S53-'true value and the measurement'!$F53)</f>
        <v>0.0027101</v>
      </c>
      <c r="AF53" s="1">
        <f>ABS(X53-'true value and the measurement'!$F53)</f>
        <v>9.60000000000544e-6</v>
      </c>
      <c r="AG53" s="1">
        <f>ABS(AC53-'true value and the measurement'!$F53)</f>
        <v>0.0010393</v>
      </c>
      <c r="AH53" s="8">
        <f>(AE53)/'true value and the measurement'!$G53</f>
        <v>1.16613597246127</v>
      </c>
      <c r="AI53" s="8">
        <f>(AF53)/'true value and the measurement'!$G53</f>
        <v>0.0041308089500884</v>
      </c>
      <c r="AJ53" s="8">
        <f>(AG53)/'true value and the measurement'!$G53</f>
        <v>0.447203098106712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-0.575688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-0.575688</v>
      </c>
      <c r="N54" s="1">
        <v>-0.618303</v>
      </c>
      <c r="O54" s="1">
        <f>N54-(-0.617584)</f>
        <v>-0.000719000000000025</v>
      </c>
      <c r="P54" s="1">
        <v>-0.599238</v>
      </c>
      <c r="Q54" s="1">
        <f>P54+0.617584</f>
        <v>0.018346</v>
      </c>
      <c r="S54" s="1">
        <v>-0.603777</v>
      </c>
      <c r="T54" s="1">
        <v>3</v>
      </c>
      <c r="U54" s="1">
        <v>6</v>
      </c>
      <c r="V54" s="1">
        <v>4</v>
      </c>
      <c r="W54" s="1">
        <v>-0.575688</v>
      </c>
      <c r="X54" s="1">
        <v>-0.604033</v>
      </c>
      <c r="Y54" s="1">
        <v>3</v>
      </c>
      <c r="Z54" s="1">
        <v>6</v>
      </c>
      <c r="AA54" s="1">
        <v>4</v>
      </c>
      <c r="AB54" s="1">
        <v>-0.575688</v>
      </c>
      <c r="AC54" s="1">
        <v>-0.647987</v>
      </c>
      <c r="AD54" s="1">
        <v>3</v>
      </c>
      <c r="AE54" s="1">
        <f>ABS(S54-'true value and the measurement'!$F54)</f>
        <v>0.013807</v>
      </c>
      <c r="AF54" s="1">
        <f>ABS(X54-'true value and the measurement'!$F54)</f>
        <v>0.013551</v>
      </c>
      <c r="AG54" s="1">
        <f>ABS(AC54-'true value and the measurement'!$F54)</f>
        <v>0.030403</v>
      </c>
      <c r="AH54" s="8">
        <f>(AE54)/'true value and the measurement'!$G54</f>
        <v>2.22801355494594</v>
      </c>
      <c r="AI54" s="8">
        <f>(AF54)/'true value and the measurement'!$G54</f>
        <v>2.18670324350492</v>
      </c>
      <c r="AJ54" s="8">
        <f>(AG54)/'true value and the measurement'!$G54</f>
        <v>4.9060835888333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0.165921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0.165921</v>
      </c>
      <c r="N55" s="1">
        <v>0.142762</v>
      </c>
      <c r="O55" s="1">
        <f>N55-0.136292</f>
        <v>0.00647</v>
      </c>
      <c r="P55" s="1">
        <v>0.154014</v>
      </c>
      <c r="Q55" s="1">
        <f>P55-0.1362</f>
        <v>0.017814</v>
      </c>
      <c r="S55" s="1">
        <v>0.14672</v>
      </c>
      <c r="T55" s="1">
        <v>3</v>
      </c>
      <c r="U55" s="1">
        <v>6</v>
      </c>
      <c r="V55" s="1">
        <v>4</v>
      </c>
      <c r="W55" s="1">
        <v>0.165921</v>
      </c>
      <c r="X55" s="1">
        <v>0.135378</v>
      </c>
      <c r="Y55" s="1">
        <v>3</v>
      </c>
      <c r="Z55" s="1">
        <v>6</v>
      </c>
      <c r="AA55" s="1">
        <v>4</v>
      </c>
      <c r="AB55" s="1">
        <v>0.165921</v>
      </c>
      <c r="AC55" s="1">
        <v>0.155096</v>
      </c>
      <c r="AD55" s="1">
        <v>3</v>
      </c>
      <c r="AE55" s="1">
        <f>ABS(S55-'true value and the measurement'!$F55)</f>
        <v>0.010428</v>
      </c>
      <c r="AF55" s="1">
        <f>ABS(X55-'true value and the measurement'!$F55)</f>
        <v>0.000913999999999998</v>
      </c>
      <c r="AG55" s="1">
        <f>ABS(AC55-'true value and the measurement'!$F55)</f>
        <v>0.018804</v>
      </c>
      <c r="AH55" s="8">
        <f>(AE55)/'true value and the measurement'!$G55</f>
        <v>3.48879223820676</v>
      </c>
      <c r="AI55" s="8">
        <f>(AF55)/'true value and the measurement'!$G55</f>
        <v>0.305787888926062</v>
      </c>
      <c r="AJ55" s="8">
        <f>(AG55)/'true value and the measurement'!$G55</f>
        <v>6.29106724657076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0.438147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0.438147</v>
      </c>
      <c r="S56" s="1">
        <v>0.436334</v>
      </c>
      <c r="T56" s="1">
        <v>1</v>
      </c>
      <c r="U56" s="1">
        <v>4</v>
      </c>
      <c r="V56" s="1">
        <v>11</v>
      </c>
      <c r="W56" s="1">
        <v>0.438147</v>
      </c>
      <c r="X56" s="1">
        <v>0.433485</v>
      </c>
      <c r="Y56" s="1">
        <v>1</v>
      </c>
      <c r="Z56" s="1">
        <v>4</v>
      </c>
      <c r="AA56" s="1">
        <v>11</v>
      </c>
      <c r="AB56" s="1">
        <v>0.438147</v>
      </c>
      <c r="AC56" s="1">
        <v>0.436145</v>
      </c>
      <c r="AD56" s="1">
        <v>1</v>
      </c>
      <c r="AE56" s="1">
        <f>ABS(S56-'true value and the measurement'!$F56)</f>
        <v>0.002224</v>
      </c>
      <c r="AF56" s="1">
        <f>ABS(X56-'true value and the measurement'!$F56)</f>
        <v>0.000624999999999987</v>
      </c>
      <c r="AG56" s="1">
        <f>ABS(AC56-'true value and the measurement'!$F56)</f>
        <v>0.00203500000000001</v>
      </c>
      <c r="AH56" s="8">
        <f>(AE56)/'true value and the measurement'!$G56</f>
        <v>0.44712505026136</v>
      </c>
      <c r="AI56" s="8">
        <f>(AF56)/'true value and the measurement'!$G56</f>
        <v>0.12565339766787</v>
      </c>
      <c r="AJ56" s="8">
        <f>(AG56)/'true value and the measurement'!$G56</f>
        <v>0.409127462806596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0.117815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0.117815</v>
      </c>
      <c r="S57" s="1">
        <v>0.118451</v>
      </c>
      <c r="T57" s="1">
        <v>1</v>
      </c>
      <c r="U57" s="1">
        <v>4</v>
      </c>
      <c r="V57" s="1">
        <v>11</v>
      </c>
      <c r="W57" s="1">
        <v>0.117815</v>
      </c>
      <c r="X57" s="1">
        <v>0.116277</v>
      </c>
      <c r="Y57" s="1">
        <v>1</v>
      </c>
      <c r="Z57" s="1">
        <v>4</v>
      </c>
      <c r="AA57" s="1">
        <v>11</v>
      </c>
      <c r="AB57" s="1">
        <v>0.117815</v>
      </c>
      <c r="AC57" s="1">
        <v>0.115463</v>
      </c>
      <c r="AD57" s="1">
        <v>1</v>
      </c>
      <c r="AE57" s="1">
        <f>ABS(S57-'true value and the measurement'!$F57)</f>
        <v>0.004247</v>
      </c>
      <c r="AF57" s="1">
        <f>ABS(X57-'true value and the measurement'!$F57)</f>
        <v>0.00207300000000001</v>
      </c>
      <c r="AG57" s="1">
        <f>ABS(AC57-'true value and the measurement'!$F57)</f>
        <v>0.001259</v>
      </c>
      <c r="AH57" s="8">
        <f>(AE57)/'true value and the measurement'!$G57</f>
        <v>1.49489616332277</v>
      </c>
      <c r="AI57" s="8">
        <f>(AF57)/'true value and the measurement'!$G57</f>
        <v>0.729672650475187</v>
      </c>
      <c r="AJ57" s="8">
        <f>(AG57)/'true value and the measurement'!$G57</f>
        <v>0.443153819077788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0.287931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0.287931</v>
      </c>
      <c r="S58" s="1">
        <v>0.29482</v>
      </c>
      <c r="T58" s="1">
        <v>1</v>
      </c>
      <c r="U58" s="1">
        <v>6</v>
      </c>
      <c r="V58" s="1">
        <v>5</v>
      </c>
      <c r="W58" s="1">
        <v>0.287931</v>
      </c>
      <c r="X58" s="1">
        <v>0.292412</v>
      </c>
      <c r="Y58" s="1">
        <v>1</v>
      </c>
      <c r="Z58" s="1">
        <v>6</v>
      </c>
      <c r="AA58" s="1">
        <v>5</v>
      </c>
      <c r="AB58" s="1">
        <v>0.287931</v>
      </c>
      <c r="AC58" s="1">
        <v>0.289505</v>
      </c>
      <c r="AD58" s="1">
        <v>1</v>
      </c>
      <c r="AE58" s="1">
        <f>ABS(S58-'true value and the measurement'!$F58)</f>
        <v>0.00582900000000003</v>
      </c>
      <c r="AF58" s="1">
        <f>ABS(X58-'true value and the measurement'!$F58)</f>
        <v>0.00342100000000001</v>
      </c>
      <c r="AG58" s="1">
        <f>ABS(AC58-'true value and the measurement'!$F58)</f>
        <v>0.000514000000000014</v>
      </c>
      <c r="AH58" s="8">
        <f>(AE58)/'true value and the measurement'!$G58</f>
        <v>1.45470426753183</v>
      </c>
      <c r="AI58" s="8">
        <f>(AF58)/'true value and the measurement'!$G58</f>
        <v>0.853755927127529</v>
      </c>
      <c r="AJ58" s="8">
        <f>(AG58)/'true value and the measurement'!$G58</f>
        <v>0.128275517843777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-0.07453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-0.07453</v>
      </c>
      <c r="S59" s="1">
        <v>-0.0682766</v>
      </c>
      <c r="T59" s="1">
        <v>1</v>
      </c>
      <c r="U59" s="1">
        <v>6</v>
      </c>
      <c r="V59" s="1">
        <v>5</v>
      </c>
      <c r="W59" s="1">
        <v>-0.07453</v>
      </c>
      <c r="X59" s="1">
        <v>-0.0707779</v>
      </c>
      <c r="Y59" s="1">
        <v>1</v>
      </c>
      <c r="Z59" s="1">
        <v>6</v>
      </c>
      <c r="AA59" s="1">
        <v>5</v>
      </c>
      <c r="AB59" s="1">
        <v>-0.07453</v>
      </c>
      <c r="AC59" s="1">
        <v>-0.0725575</v>
      </c>
      <c r="AD59" s="1">
        <v>1</v>
      </c>
      <c r="AE59" s="1">
        <f>ABS(S59-'true value and the measurement'!$F59)</f>
        <v>0.0045944</v>
      </c>
      <c r="AF59" s="1">
        <f>ABS(X59-'true value and the measurement'!$F59)</f>
        <v>0.0020931</v>
      </c>
      <c r="AG59" s="1">
        <f>ABS(AC59-'true value and the measurement'!$F59)</f>
        <v>0.000313500000000008</v>
      </c>
      <c r="AH59" s="8">
        <f>(AE59)/'true value and the measurement'!$G59</f>
        <v>1.79049103663289</v>
      </c>
      <c r="AI59" s="8">
        <f>(AF59)/'true value and the measurement'!$G59</f>
        <v>0.815705378020265</v>
      </c>
      <c r="AJ59" s="8">
        <f>(AG59)/'true value and the measurement'!$G59</f>
        <v>0.122174590802809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0.003739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0.003739</v>
      </c>
      <c r="N60" s="7"/>
      <c r="O60" s="7"/>
      <c r="P60" s="7"/>
      <c r="Q60" s="7"/>
      <c r="R60" s="7"/>
      <c r="S60" s="7">
        <v>0.00345361</v>
      </c>
      <c r="T60" s="1">
        <v>1</v>
      </c>
      <c r="U60" s="1">
        <v>5</v>
      </c>
      <c r="V60" s="1">
        <v>1</v>
      </c>
      <c r="W60" s="7">
        <v>0.003739</v>
      </c>
      <c r="X60" s="7">
        <v>0.00313619</v>
      </c>
      <c r="Y60" s="1">
        <v>1</v>
      </c>
      <c r="Z60" s="1">
        <v>5</v>
      </c>
      <c r="AA60" s="1">
        <v>1</v>
      </c>
      <c r="AB60" s="1">
        <v>0.003739</v>
      </c>
      <c r="AC60" s="1">
        <v>0.00291637</v>
      </c>
      <c r="AD60" s="1">
        <v>1</v>
      </c>
      <c r="AE60" s="1">
        <f>ABS(S60-'true value and the measurement'!$F60)</f>
        <v>0.00345361</v>
      </c>
      <c r="AF60" s="1">
        <f>ABS(X60-'true value and the measurement'!$F60)</f>
        <v>0.00313619</v>
      </c>
      <c r="AG60" s="1">
        <f>ABS(AC60-'true value and the measurement'!$F60)</f>
        <v>0.00291637</v>
      </c>
      <c r="AH60" s="8">
        <f>(AE60)/'true value and the measurement'!$G60</f>
        <v>1.66038942307692</v>
      </c>
      <c r="AI60" s="8">
        <f>(AF60)/'true value and the measurement'!$G60</f>
        <v>1.50778365384615</v>
      </c>
      <c r="AJ60" s="8">
        <f>(AG60)/'true value and the measurement'!$G60</f>
        <v>1.40210096153846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-0.200239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-0.200239</v>
      </c>
      <c r="S61" s="1">
        <v>-0.198381</v>
      </c>
      <c r="T61" s="1">
        <v>1</v>
      </c>
      <c r="U61" s="1">
        <v>5</v>
      </c>
      <c r="V61" s="1">
        <v>1</v>
      </c>
      <c r="W61" s="1">
        <v>-0.200239</v>
      </c>
      <c r="X61" s="1">
        <v>-0.199359</v>
      </c>
      <c r="Y61" s="1">
        <v>1</v>
      </c>
      <c r="Z61" s="1">
        <v>5</v>
      </c>
      <c r="AA61" s="1">
        <v>1</v>
      </c>
      <c r="AB61" s="1">
        <v>-0.200239</v>
      </c>
      <c r="AC61" s="1">
        <v>-0.19966</v>
      </c>
      <c r="AD61" s="1">
        <v>1</v>
      </c>
      <c r="AE61" s="1">
        <f>ABS(S61-'true value and the measurement'!$F61)</f>
        <v>0.000740999999999992</v>
      </c>
      <c r="AF61" s="1">
        <f>ABS(X61-'true value and the measurement'!$F61)</f>
        <v>0.001719</v>
      </c>
      <c r="AG61" s="1">
        <f>ABS(AC61-'true value and the measurement'!$F61)</f>
        <v>0.00201999999999999</v>
      </c>
      <c r="AH61" s="8">
        <f>(AE61)/'true value and the measurement'!$G61</f>
        <v>0.218069452619185</v>
      </c>
      <c r="AI61" s="8">
        <f>(AF61)/'true value and the measurement'!$G61</f>
        <v>0.505885815185403</v>
      </c>
      <c r="AJ61" s="8">
        <f>(AG61)/'true value and the measurement'!$G61</f>
        <v>0.594467333725719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0.162533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0.162533</v>
      </c>
      <c r="S62" s="1">
        <v>0.16248</v>
      </c>
      <c r="T62" s="1">
        <v>1</v>
      </c>
      <c r="U62" s="1">
        <v>6</v>
      </c>
      <c r="V62" s="1">
        <v>9</v>
      </c>
      <c r="W62" s="1">
        <v>0.162533</v>
      </c>
      <c r="X62" s="1">
        <v>0.161367</v>
      </c>
      <c r="Y62" s="1">
        <v>1</v>
      </c>
      <c r="Z62" s="1">
        <v>6</v>
      </c>
      <c r="AA62" s="1">
        <v>9</v>
      </c>
      <c r="AB62" s="1">
        <v>0.162533</v>
      </c>
      <c r="AC62" s="1">
        <v>0.159833</v>
      </c>
      <c r="AD62" s="1">
        <v>1</v>
      </c>
      <c r="AE62" s="1">
        <f>ABS(S62-'true value and the measurement'!$F62)</f>
        <v>0.00274500000000003</v>
      </c>
      <c r="AF62" s="1">
        <f>ABS(X62-'true value and the measurement'!$F62)</f>
        <v>0.00163200000000002</v>
      </c>
      <c r="AG62" s="1">
        <f>ABS(AC62-'true value and the measurement'!$F62)</f>
        <v>9.80000000000147e-5</v>
      </c>
      <c r="AH62" s="8">
        <f>(AE62)/'true value and the measurement'!$G62</f>
        <v>0.872813990461057</v>
      </c>
      <c r="AI62" s="8">
        <f>(AF62)/'true value and the measurement'!$G62</f>
        <v>0.518918918918926</v>
      </c>
      <c r="AJ62" s="8">
        <f>(AG62)/'true value and the measurement'!$G62</f>
        <v>0.0311605723370476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0.011931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0.011931</v>
      </c>
      <c r="S63" s="1">
        <v>0.015625</v>
      </c>
      <c r="T63" s="1">
        <v>1</v>
      </c>
      <c r="U63" s="1">
        <v>6</v>
      </c>
      <c r="V63" s="1">
        <v>9</v>
      </c>
      <c r="W63" s="1">
        <v>0.011931</v>
      </c>
      <c r="X63" s="1">
        <v>0.0143879</v>
      </c>
      <c r="Y63" s="1">
        <v>1</v>
      </c>
      <c r="Z63" s="1">
        <v>6</v>
      </c>
      <c r="AA63" s="1">
        <v>9</v>
      </c>
      <c r="AB63" s="1">
        <v>0.011931</v>
      </c>
      <c r="AC63" s="1">
        <v>0.0136987</v>
      </c>
      <c r="AD63" s="1">
        <v>1</v>
      </c>
      <c r="AE63" s="1">
        <f>ABS(S63-'true value and the measurement'!$F63)</f>
        <v>0.002925</v>
      </c>
      <c r="AF63" s="1">
        <f>ABS(X63-'true value and the measurement'!$F63)</f>
        <v>0.0016879</v>
      </c>
      <c r="AG63" s="1">
        <f>ABS(AC63-'true value and the measurement'!$F63)</f>
        <v>0.0009987</v>
      </c>
      <c r="AH63" s="8">
        <f>(AE63)/'true value and the measurement'!$G63</f>
        <v>1.35103926096998</v>
      </c>
      <c r="AI63" s="8">
        <f>(AF63)/'true value and the measurement'!$G63</f>
        <v>0.779630484988453</v>
      </c>
      <c r="AJ63" s="8">
        <f>(AG63)/'true value and the measurement'!$G63</f>
        <v>0.461293302540416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0.288928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0.288928</v>
      </c>
      <c r="S64" s="1">
        <v>0.292554</v>
      </c>
      <c r="T64" s="1">
        <v>1</v>
      </c>
      <c r="U64" s="1">
        <v>5</v>
      </c>
      <c r="V64" s="1">
        <v>9</v>
      </c>
      <c r="W64" s="1">
        <v>0.288928</v>
      </c>
      <c r="X64" s="1">
        <v>0.291426</v>
      </c>
      <c r="Y64" s="1">
        <v>1</v>
      </c>
      <c r="Z64" s="1">
        <v>5</v>
      </c>
      <c r="AA64" s="1">
        <v>9</v>
      </c>
      <c r="AB64" s="1">
        <v>0.288928</v>
      </c>
      <c r="AC64" s="1">
        <v>0.288848</v>
      </c>
      <c r="AD64" s="1">
        <v>1</v>
      </c>
      <c r="AE64" s="1">
        <f>ABS(S64-'true value and the measurement'!$F64)</f>
        <v>0.00356299999999998</v>
      </c>
      <c r="AF64" s="1">
        <f>ABS(X64-'true value and the measurement'!$F64)</f>
        <v>0.00243500000000002</v>
      </c>
      <c r="AG64" s="1">
        <f>ABS(AC64-'true value and the measurement'!$F64)</f>
        <v>0.000143000000000004</v>
      </c>
      <c r="AH64" s="8">
        <f>(AE64)/'true value and the measurement'!$G64</f>
        <v>0.889193910656347</v>
      </c>
      <c r="AI64" s="8">
        <f>(AF64)/'true value and the measurement'!$G64</f>
        <v>0.60768654854006</v>
      </c>
      <c r="AJ64" s="8">
        <f>(AG64)/'true value and the measurement'!$G64</f>
        <v>0.0356875467931131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0.113644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0.113644</v>
      </c>
      <c r="S65" s="1">
        <v>0.113583</v>
      </c>
      <c r="T65" s="1">
        <v>1</v>
      </c>
      <c r="U65" s="1">
        <v>5</v>
      </c>
      <c r="V65" s="1">
        <v>9</v>
      </c>
      <c r="W65" s="1">
        <v>0.113644</v>
      </c>
      <c r="X65" s="1">
        <v>0.112463</v>
      </c>
      <c r="Y65" s="1">
        <v>1</v>
      </c>
      <c r="Z65" s="1">
        <v>5</v>
      </c>
      <c r="AA65" s="1">
        <v>9</v>
      </c>
      <c r="AB65" s="1">
        <v>0.113644</v>
      </c>
      <c r="AC65" s="1">
        <v>0.111969</v>
      </c>
      <c r="AD65" s="1">
        <v>1</v>
      </c>
      <c r="AE65" s="1">
        <f>ABS(S65-'true value and the measurement'!$F65)</f>
        <v>0.00677</v>
      </c>
      <c r="AF65" s="1">
        <f>ABS(X65-'true value and the measurement'!$F65)</f>
        <v>0.00564999999999999</v>
      </c>
      <c r="AG65" s="1">
        <f>ABS(AC65-'true value and the measurement'!$F65)</f>
        <v>0.00515599999999999</v>
      </c>
      <c r="AH65" s="8">
        <f>(AE65)/'true value and the measurement'!$G65</f>
        <v>2.42478510028653</v>
      </c>
      <c r="AI65" s="8">
        <f>(AF65)/'true value and the measurement'!$G65</f>
        <v>2.02363896848137</v>
      </c>
      <c r="AJ65" s="8">
        <f>(AG65)/'true value and the measurement'!$G65</f>
        <v>1.84670487106017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0.059145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0.059145</v>
      </c>
      <c r="S66" s="1">
        <v>0.0589563</v>
      </c>
      <c r="T66" s="1">
        <v>1</v>
      </c>
      <c r="U66" s="1">
        <v>9</v>
      </c>
      <c r="V66" s="1">
        <v>7</v>
      </c>
      <c r="W66" s="1">
        <v>0.059145</v>
      </c>
      <c r="X66" s="1">
        <v>0.0583702</v>
      </c>
      <c r="Y66" s="1">
        <v>1</v>
      </c>
      <c r="Z66" s="1">
        <v>9</v>
      </c>
      <c r="AA66" s="1">
        <v>7</v>
      </c>
      <c r="AB66" s="1">
        <v>0.059145</v>
      </c>
      <c r="AC66" s="1">
        <v>0.0573559</v>
      </c>
      <c r="AD66" s="1">
        <v>1</v>
      </c>
      <c r="AE66" s="1">
        <f>ABS(S66-'true value and the measurement'!$F66)</f>
        <v>0.000314300000000003</v>
      </c>
      <c r="AF66" s="1">
        <f>ABS(X66-'true value and the measurement'!$F66)</f>
        <v>0.000271800000000003</v>
      </c>
      <c r="AG66" s="1">
        <f>ABS(AC66-'true value and the measurement'!$F66)</f>
        <v>0.0012861</v>
      </c>
      <c r="AH66" s="8">
        <f>(AE66)/'true value and the measurement'!$G66</f>
        <v>0.127195467422098</v>
      </c>
      <c r="AI66" s="8">
        <f>(AF66)/'true value and the measurement'!$G66</f>
        <v>0.109995953055444</v>
      </c>
      <c r="AJ66" s="8">
        <f>(AG66)/'true value and the measurement'!$G66</f>
        <v>0.520477539457709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0.016482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0.016482</v>
      </c>
      <c r="S67" s="1">
        <v>0.0199182</v>
      </c>
      <c r="T67" s="1">
        <v>1</v>
      </c>
      <c r="U67" s="1">
        <v>9</v>
      </c>
      <c r="V67" s="1">
        <v>7</v>
      </c>
      <c r="W67" s="1">
        <v>0.016482</v>
      </c>
      <c r="X67" s="1">
        <v>0.0195248</v>
      </c>
      <c r="Y67" s="1">
        <v>1</v>
      </c>
      <c r="Z67" s="1">
        <v>9</v>
      </c>
      <c r="AA67" s="1">
        <v>7</v>
      </c>
      <c r="AB67" s="1">
        <v>0.016482</v>
      </c>
      <c r="AC67" s="1">
        <v>0.0191386</v>
      </c>
      <c r="AD67" s="1">
        <v>1</v>
      </c>
      <c r="AE67" s="1">
        <f>ABS(S67-'true value and the measurement'!$F67)</f>
        <v>0.0015072</v>
      </c>
      <c r="AF67" s="1">
        <f>ABS(X67-'true value and the measurement'!$F67)</f>
        <v>0.0011138</v>
      </c>
      <c r="AG67" s="1">
        <f>ABS(AC67-'true value and the measurement'!$F67)</f>
        <v>0.000727599999999998</v>
      </c>
      <c r="AH67" s="8">
        <f>(AE67)/'true value and the measurement'!$G67</f>
        <v>0.684157966409442</v>
      </c>
      <c r="AI67" s="8">
        <f>(AF67)/'true value and the measurement'!$G67</f>
        <v>0.505583295506127</v>
      </c>
      <c r="AJ67" s="8">
        <f>(AG67)/'true value and the measurement'!$G67</f>
        <v>0.330276895142986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0.068327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0.068327</v>
      </c>
      <c r="S68" s="1">
        <v>0.0674964</v>
      </c>
      <c r="T68" s="1">
        <v>1</v>
      </c>
      <c r="U68" s="1">
        <v>11</v>
      </c>
      <c r="V68" s="1">
        <v>8</v>
      </c>
      <c r="W68" s="1">
        <v>0.068327</v>
      </c>
      <c r="X68" s="1">
        <v>0.067734</v>
      </c>
      <c r="Y68" s="1">
        <v>1</v>
      </c>
      <c r="Z68" s="1">
        <v>11</v>
      </c>
      <c r="AA68" s="1">
        <v>8</v>
      </c>
      <c r="AB68" s="1">
        <v>0.068327</v>
      </c>
      <c r="AC68" s="1">
        <v>0.0688038</v>
      </c>
      <c r="AD68" s="1">
        <v>1</v>
      </c>
      <c r="AE68" s="1">
        <f>ABS(S68-'true value and the measurement'!$F68)</f>
        <v>0.000161399999999992</v>
      </c>
      <c r="AF68" s="1">
        <f>ABS(X68-'true value and the measurement'!$F68)</f>
        <v>0.000398999999999997</v>
      </c>
      <c r="AG68" s="1">
        <f>ABS(AC68-'true value and the measurement'!$F68)</f>
        <v>0.00146879999999999</v>
      </c>
      <c r="AH68" s="8">
        <f>(AE68)/'true value and the measurement'!$G68</f>
        <v>0.0638196915776956</v>
      </c>
      <c r="AI68" s="8">
        <f>(AF68)/'true value and the measurement'!$G68</f>
        <v>0.15776986951364</v>
      </c>
      <c r="AJ68" s="8">
        <f>(AG68)/'true value and the measurement'!$G68</f>
        <v>0.580782918149463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0.055321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0.055321</v>
      </c>
      <c r="S69" s="1">
        <v>0.0565247</v>
      </c>
      <c r="T69" s="1">
        <v>1</v>
      </c>
      <c r="U69" s="1">
        <v>11</v>
      </c>
      <c r="V69" s="1">
        <v>8</v>
      </c>
      <c r="W69" s="1">
        <v>0.055321</v>
      </c>
      <c r="X69" s="1">
        <v>0.0577003</v>
      </c>
      <c r="Y69" s="1">
        <v>1</v>
      </c>
      <c r="Z69" s="1">
        <v>11</v>
      </c>
      <c r="AA69" s="1">
        <v>8</v>
      </c>
      <c r="AB69" s="1">
        <v>0.055321</v>
      </c>
      <c r="AC69" s="1">
        <v>0.0564208</v>
      </c>
      <c r="AD69" s="1">
        <v>1</v>
      </c>
      <c r="AE69" s="1">
        <f>ABS(S69-'true value and the measurement'!$F69)</f>
        <v>0.0032193</v>
      </c>
      <c r="AF69" s="1">
        <f>ABS(X69-'true value and the measurement'!$F69)</f>
        <v>0.0020437</v>
      </c>
      <c r="AG69" s="1">
        <f>ABS(AC69-'true value and the measurement'!$F69)</f>
        <v>0.0033232</v>
      </c>
      <c r="AH69" s="8">
        <f>(AE69)/'true value and the measurement'!$G69</f>
        <v>1.29915254237288</v>
      </c>
      <c r="AI69" s="8">
        <f>(AF69)/'true value and the measurement'!$G69</f>
        <v>0.824737691686842</v>
      </c>
      <c r="AJ69" s="8">
        <f>(AG69)/'true value and the measurement'!$G69</f>
        <v>1.3410815173527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0.091229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0.091229</v>
      </c>
      <c r="S70" s="1">
        <v>0.0903381</v>
      </c>
      <c r="T70" s="1">
        <v>1</v>
      </c>
      <c r="U70" s="1">
        <v>11</v>
      </c>
      <c r="V70" s="1">
        <v>10</v>
      </c>
      <c r="W70" s="1">
        <v>0.091229</v>
      </c>
      <c r="X70" s="1">
        <v>0.0896908</v>
      </c>
      <c r="Y70" s="1">
        <v>1</v>
      </c>
      <c r="Z70" s="1">
        <v>11</v>
      </c>
      <c r="AA70" s="1">
        <v>10</v>
      </c>
      <c r="AB70" s="1">
        <v>0.091229</v>
      </c>
      <c r="AC70" s="1">
        <v>0.0899949</v>
      </c>
      <c r="AD70" s="1">
        <v>1</v>
      </c>
      <c r="AE70" s="1">
        <f>ABS(S70-'true value and the measurement'!$F70)</f>
        <v>7.78999999999919e-5</v>
      </c>
      <c r="AF70" s="1">
        <f>ABS(X70-'true value and the measurement'!$F70)</f>
        <v>0.000725199999999995</v>
      </c>
      <c r="AG70" s="1">
        <f>ABS(AC70-'true value and the measurement'!$F70)</f>
        <v>0.000421099999999994</v>
      </c>
      <c r="AH70" s="8">
        <f>(AE70)/'true value and the measurement'!$G70</f>
        <v>0.0290346626910145</v>
      </c>
      <c r="AI70" s="8">
        <f>(AF70)/'true value and the measurement'!$G70</f>
        <v>0.270294446515093</v>
      </c>
      <c r="AJ70" s="8">
        <f>(AG70)/'true value and the measurement'!$G70</f>
        <v>0.156951174058887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0.023519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0.023519</v>
      </c>
      <c r="S71" s="1">
        <v>0.0219627</v>
      </c>
      <c r="T71" s="1">
        <v>1</v>
      </c>
      <c r="U71" s="1">
        <v>11</v>
      </c>
      <c r="V71" s="1">
        <v>10</v>
      </c>
      <c r="W71" s="1">
        <v>0.023519</v>
      </c>
      <c r="X71" s="1">
        <v>0.0215522</v>
      </c>
      <c r="Y71" s="1">
        <v>1</v>
      </c>
      <c r="Z71" s="1">
        <v>11</v>
      </c>
      <c r="AA71" s="1">
        <v>10</v>
      </c>
      <c r="AB71" s="1">
        <v>0.023519</v>
      </c>
      <c r="AC71" s="1">
        <v>0.0216042</v>
      </c>
      <c r="AD71" s="1">
        <v>1</v>
      </c>
      <c r="AE71" s="1">
        <f>ABS(S71-'true value and the measurement'!$F71)</f>
        <v>0.0012653</v>
      </c>
      <c r="AF71" s="1">
        <f>ABS(X71-'true value and the measurement'!$F71)</f>
        <v>0.0016758</v>
      </c>
      <c r="AG71" s="1">
        <f>ABS(AC71-'true value and the measurement'!$F71)</f>
        <v>0.0016238</v>
      </c>
      <c r="AH71" s="8">
        <f>(AE71)/'true value and the measurement'!$G71</f>
        <v>0.566129753914987</v>
      </c>
      <c r="AI71" s="8">
        <f>(AF71)/'true value and the measurement'!$G71</f>
        <v>0.74979865771812</v>
      </c>
      <c r="AJ71" s="8">
        <f>(AG71)/'true value and the measurement'!$G71</f>
        <v>0.726532438478746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0.165231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0.165231</v>
      </c>
      <c r="S72" s="1">
        <v>0.167595</v>
      </c>
      <c r="T72" s="1">
        <v>1</v>
      </c>
      <c r="U72" s="1">
        <v>11</v>
      </c>
      <c r="V72" s="1">
        <v>12</v>
      </c>
      <c r="W72" s="1">
        <v>0.165231</v>
      </c>
      <c r="X72" s="1">
        <v>0.166851</v>
      </c>
      <c r="Y72" s="1">
        <v>1</v>
      </c>
      <c r="Z72" s="1">
        <v>11</v>
      </c>
      <c r="AA72" s="1">
        <v>12</v>
      </c>
      <c r="AB72" s="1">
        <v>0.165231</v>
      </c>
      <c r="AC72" s="1">
        <v>0.167599</v>
      </c>
      <c r="AD72" s="1">
        <v>1</v>
      </c>
      <c r="AE72" s="1">
        <f>ABS(S72-'true value and the measurement'!$F72)</f>
        <v>0.00323599999999999</v>
      </c>
      <c r="AF72" s="1">
        <f>ABS(X72-'true value and the measurement'!$F72)</f>
        <v>0.00249199999999999</v>
      </c>
      <c r="AG72" s="1">
        <f>ABS(AC72-'true value and the measurement'!$F72)</f>
        <v>0.00323999999999999</v>
      </c>
      <c r="AH72" s="8">
        <f>(AE72)/'true value and the measurement'!$G72</f>
        <v>1.01889168765743</v>
      </c>
      <c r="AI72" s="8">
        <f>(AF72)/'true value and the measurement'!$G72</f>
        <v>0.784634760705288</v>
      </c>
      <c r="AJ72" s="8">
        <f>(AG72)/'true value and the measurement'!$G72</f>
        <v>1.02015113350126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0.086679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0.086679</v>
      </c>
      <c r="S73" s="1">
        <v>0.0881346</v>
      </c>
      <c r="T73" s="1">
        <v>1</v>
      </c>
      <c r="U73" s="1">
        <v>11</v>
      </c>
      <c r="V73" s="1">
        <v>12</v>
      </c>
      <c r="W73" s="1">
        <v>0.086679</v>
      </c>
      <c r="X73" s="1">
        <v>0.0875853</v>
      </c>
      <c r="Y73" s="1">
        <v>1</v>
      </c>
      <c r="Z73" s="1">
        <v>11</v>
      </c>
      <c r="AA73" s="1">
        <v>12</v>
      </c>
      <c r="AB73" s="1">
        <v>0.086679</v>
      </c>
      <c r="AC73" s="1">
        <v>0.087639</v>
      </c>
      <c r="AD73" s="1">
        <v>1</v>
      </c>
      <c r="AE73" s="1">
        <f>ABS(S73-'true value and the measurement'!$F73)</f>
        <v>0.000145400000000004</v>
      </c>
      <c r="AF73" s="1">
        <f>ABS(X73-'true value and the measurement'!$F73)</f>
        <v>0.000694699999999993</v>
      </c>
      <c r="AG73" s="1">
        <f>ABS(AC73-'true value and the measurement'!$F73)</f>
        <v>0.000641000000000003</v>
      </c>
      <c r="AH73" s="8">
        <f>(AE73)/'true value and the measurement'!$G73</f>
        <v>0.054477332334209</v>
      </c>
      <c r="AI73" s="8">
        <f>(AF73)/'true value and the measurement'!$G73</f>
        <v>0.26028475084301</v>
      </c>
      <c r="AJ73" s="8">
        <f>(AG73)/'true value and the measurement'!$G73</f>
        <v>0.240164855751219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0.095759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0.095759</v>
      </c>
      <c r="S74" s="1">
        <v>0.0975197</v>
      </c>
      <c r="T74" s="1">
        <v>1</v>
      </c>
      <c r="U74" s="1">
        <v>9</v>
      </c>
      <c r="V74" s="1">
        <v>13</v>
      </c>
      <c r="W74" s="1">
        <v>0.095759</v>
      </c>
      <c r="X74" s="1">
        <v>0.0968341</v>
      </c>
      <c r="Y74" s="1">
        <v>1</v>
      </c>
      <c r="Z74" s="1">
        <v>9</v>
      </c>
      <c r="AA74" s="1">
        <v>13</v>
      </c>
      <c r="AB74" s="1">
        <v>0.095759</v>
      </c>
      <c r="AC74" s="1">
        <v>0.0960651</v>
      </c>
      <c r="AD74" s="1">
        <v>1</v>
      </c>
      <c r="AE74" s="1">
        <f>ABS(S74-'true value and the measurement'!$F74)</f>
        <v>0.0024357</v>
      </c>
      <c r="AF74" s="1">
        <f>ABS(X74-'true value and the measurement'!$F74)</f>
        <v>0.0017501</v>
      </c>
      <c r="AG74" s="1">
        <f>ABS(AC74-'true value and the measurement'!$F74)</f>
        <v>0.000981099999999999</v>
      </c>
      <c r="AH74" s="8">
        <f>(AE74)/'true value and the measurement'!$G74</f>
        <v>0.897457627118644</v>
      </c>
      <c r="AI74" s="8">
        <f>(AF74)/'true value and the measurement'!$G74</f>
        <v>0.644841562269714</v>
      </c>
      <c r="AJ74" s="8">
        <f>(AG74)/'true value and the measurement'!$G74</f>
        <v>0.361495946941783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0.019398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0.019398</v>
      </c>
      <c r="S75" s="1">
        <v>0.0230251</v>
      </c>
      <c r="T75" s="1">
        <v>1</v>
      </c>
      <c r="U75" s="1">
        <v>9</v>
      </c>
      <c r="V75" s="1">
        <v>13</v>
      </c>
      <c r="W75" s="1">
        <v>0.019398</v>
      </c>
      <c r="X75" s="1">
        <v>0.0223629</v>
      </c>
      <c r="Y75" s="1">
        <v>1</v>
      </c>
      <c r="Z75" s="1">
        <v>9</v>
      </c>
      <c r="AA75" s="1">
        <v>13</v>
      </c>
      <c r="AB75" s="1">
        <v>0.019398</v>
      </c>
      <c r="AC75" s="1">
        <v>0.0225098</v>
      </c>
      <c r="AD75" s="1">
        <v>1</v>
      </c>
      <c r="AE75" s="1">
        <f>ABS(S75-'true value and the measurement'!$F75)</f>
        <v>0.0015821</v>
      </c>
      <c r="AF75" s="1">
        <f>ABS(X75-'true value and the measurement'!$F75)</f>
        <v>0.000919900000000001</v>
      </c>
      <c r="AG75" s="1">
        <f>ABS(AC75-'true value and the measurement'!$F75)</f>
        <v>0.0010668</v>
      </c>
      <c r="AH75" s="8">
        <f>(AE75)/'true value and the measurement'!$G75</f>
        <v>0.711695906432748</v>
      </c>
      <c r="AI75" s="8">
        <f>(AF75)/'true value and the measurement'!$G75</f>
        <v>0.413810166441746</v>
      </c>
      <c r="AJ75" s="8">
        <f>(AG75)/'true value and the measurement'!$G75</f>
        <v>0.479892037786774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-0.035017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-0.035017</v>
      </c>
      <c r="S76" s="1">
        <v>-0.0317541</v>
      </c>
      <c r="T76" s="1">
        <v>1</v>
      </c>
      <c r="U76" s="1">
        <v>7</v>
      </c>
      <c r="V76" s="1">
        <v>8</v>
      </c>
      <c r="W76" s="1">
        <v>-0.035017</v>
      </c>
      <c r="X76" s="1">
        <v>-0.0320946</v>
      </c>
      <c r="Y76" s="1">
        <v>1</v>
      </c>
      <c r="Z76" s="1">
        <v>7</v>
      </c>
      <c r="AA76" s="1">
        <v>8</v>
      </c>
      <c r="AB76" s="1">
        <v>-0.035017</v>
      </c>
      <c r="AC76" s="1">
        <v>-0.0333406</v>
      </c>
      <c r="AD76" s="1">
        <v>1</v>
      </c>
      <c r="AE76" s="1">
        <f>ABS(S76-'true value and the measurement'!$F76)</f>
        <v>0.000286099999999997</v>
      </c>
      <c r="AF76" s="1">
        <f>ABS(X76-'true value and the measurement'!$F76)</f>
        <v>0.000626599999999998</v>
      </c>
      <c r="AG76" s="1">
        <f>ABS(AC76-'true value and the measurement'!$F76)</f>
        <v>0.0018726</v>
      </c>
      <c r="AH76" s="8">
        <f>(AE76)/'true value and the measurement'!$G76</f>
        <v>0.124934497816593</v>
      </c>
      <c r="AI76" s="8">
        <f>(AF76)/'true value and the measurement'!$G76</f>
        <v>0.273624454148471</v>
      </c>
      <c r="AJ76" s="8">
        <f>(AG76)/'true value and the measurement'!$G76</f>
        <v>0.817729257641919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-0.041197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-0.041197</v>
      </c>
      <c r="S77" s="1">
        <v>-0.039901</v>
      </c>
      <c r="T77" s="1">
        <v>1</v>
      </c>
      <c r="U77" s="1">
        <v>7</v>
      </c>
      <c r="V77" s="1">
        <v>8</v>
      </c>
      <c r="W77" s="1">
        <v>-0.041197</v>
      </c>
      <c r="X77" s="1">
        <v>-0.0395418</v>
      </c>
      <c r="Y77" s="1">
        <v>1</v>
      </c>
      <c r="Z77" s="1">
        <v>7</v>
      </c>
      <c r="AA77" s="1">
        <v>8</v>
      </c>
      <c r="AB77" s="1">
        <v>-0.041197</v>
      </c>
      <c r="AC77" s="1">
        <v>-0.0402064</v>
      </c>
      <c r="AD77" s="1">
        <v>1</v>
      </c>
      <c r="AE77" s="1">
        <f>ABS(S77-'true value and the measurement'!$F77)</f>
        <v>2.10000000000002e-5</v>
      </c>
      <c r="AF77" s="1">
        <f>ABS(X77-'true value and the measurement'!$F77)</f>
        <v>0.000338199999999997</v>
      </c>
      <c r="AG77" s="1">
        <f>ABS(AC77-'true value and the measurement'!$F77)</f>
        <v>0.000326400000000004</v>
      </c>
      <c r="AH77" s="8">
        <f>(AE77)/'true value and the measurement'!$G77</f>
        <v>0.00895140664961645</v>
      </c>
      <c r="AI77" s="8">
        <f>(AF77)/'true value and the measurement'!$G77</f>
        <v>0.144160272804773</v>
      </c>
      <c r="AJ77" s="8">
        <f>(AG77)/'true value and the measurement'!$G77</f>
        <v>0.139130434782611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0.03118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0.03118</v>
      </c>
      <c r="S78" s="1">
        <v>0.0301105</v>
      </c>
      <c r="T78" s="1">
        <v>1</v>
      </c>
      <c r="U78" s="1">
        <v>10</v>
      </c>
      <c r="V78" s="1">
        <v>12</v>
      </c>
      <c r="W78" s="1">
        <v>0.03118</v>
      </c>
      <c r="X78" s="1">
        <v>0.0301476</v>
      </c>
      <c r="Y78" s="1">
        <v>1</v>
      </c>
      <c r="Z78" s="1">
        <v>10</v>
      </c>
      <c r="AA78" s="1">
        <v>12</v>
      </c>
      <c r="AB78" s="1">
        <v>0.03118</v>
      </c>
      <c r="AC78" s="1">
        <v>0.0302931</v>
      </c>
      <c r="AD78" s="1">
        <v>1</v>
      </c>
      <c r="AE78" s="1">
        <f>ABS(S78-'true value and the measurement'!$F78)</f>
        <v>0.0016305</v>
      </c>
      <c r="AF78" s="1">
        <f>ABS(X78-'true value and the measurement'!$F78)</f>
        <v>0.0016676</v>
      </c>
      <c r="AG78" s="1">
        <f>ABS(AC78-'true value and the measurement'!$F78)</f>
        <v>0.0018131</v>
      </c>
      <c r="AH78" s="8">
        <f>(AE78)/'true value and the measurement'!$G78</f>
        <v>0.718281938325991</v>
      </c>
      <c r="AI78" s="8">
        <f>(AF78)/'true value and the measurement'!$G78</f>
        <v>0.734625550660794</v>
      </c>
      <c r="AJ78" s="8">
        <f>(AG78)/'true value and the measurement'!$G78</f>
        <v>0.798722466960353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0.005927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0.005927</v>
      </c>
      <c r="S79" s="1">
        <v>0.00620397</v>
      </c>
      <c r="T79" s="1">
        <v>1</v>
      </c>
      <c r="U79" s="1">
        <v>10</v>
      </c>
      <c r="V79" s="1">
        <v>12</v>
      </c>
      <c r="W79" s="1">
        <v>0.005927</v>
      </c>
      <c r="X79" s="1">
        <v>0.00628076</v>
      </c>
      <c r="Y79" s="1">
        <v>1</v>
      </c>
      <c r="Z79" s="1">
        <v>10</v>
      </c>
      <c r="AA79" s="1">
        <v>12</v>
      </c>
      <c r="AB79" s="1">
        <v>0.005927</v>
      </c>
      <c r="AC79" s="1">
        <v>0.00617616</v>
      </c>
      <c r="AD79" s="1">
        <v>1</v>
      </c>
      <c r="AE79" s="1">
        <f>ABS(S79-'true value and the measurement'!$F79)</f>
        <v>0.00016197</v>
      </c>
      <c r="AF79" s="1">
        <f>ABS(X79-'true value and the measurement'!$F79)</f>
        <v>0.00023876</v>
      </c>
      <c r="AG79" s="1">
        <f>ABS(AC79-'true value and the measurement'!$F79)</f>
        <v>0.00013416</v>
      </c>
      <c r="AH79" s="8">
        <f>(AE79)/'true value and the measurement'!$G79</f>
        <v>0.0764009433962264</v>
      </c>
      <c r="AI79" s="8">
        <f>(AF79)/'true value and the measurement'!$G79</f>
        <v>0.112622641509434</v>
      </c>
      <c r="AJ79" s="8">
        <f>(AG79)/'true value and the measurement'!$G79</f>
        <v>0.0632830188679247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0.05874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0.05874</v>
      </c>
      <c r="S80" s="1">
        <v>0.0564216</v>
      </c>
      <c r="T80" s="1">
        <v>1</v>
      </c>
      <c r="U80" s="1">
        <v>12</v>
      </c>
      <c r="V80" s="1">
        <v>13</v>
      </c>
      <c r="W80" s="1">
        <v>0.05874</v>
      </c>
      <c r="X80" s="1">
        <v>0.0566448</v>
      </c>
      <c r="Y80" s="1">
        <v>1</v>
      </c>
      <c r="Z80" s="1">
        <v>12</v>
      </c>
      <c r="AA80" s="1">
        <v>13</v>
      </c>
      <c r="AB80" s="1">
        <v>0.05874</v>
      </c>
      <c r="AC80" s="1">
        <v>0.0572793</v>
      </c>
      <c r="AD80" s="1">
        <v>1</v>
      </c>
      <c r="AE80" s="1">
        <f>ABS(S80-'true value and the measurement'!$F80)</f>
        <v>0.0007606</v>
      </c>
      <c r="AF80" s="1">
        <f>ABS(X80-'true value and the measurement'!$F80)</f>
        <v>0.0009838</v>
      </c>
      <c r="AG80" s="1">
        <f>ABS(AC80-'true value and the measurement'!$F80)</f>
        <v>0.0016183</v>
      </c>
      <c r="AH80" s="8">
        <f>(AE80)/'true value and the measurement'!$G80</f>
        <v>0.310322317421461</v>
      </c>
      <c r="AI80" s="8">
        <f>(AF80)/'true value and the measurement'!$G80</f>
        <v>0.401387188902489</v>
      </c>
      <c r="AJ80" s="8">
        <f>(AG80)/'true value and the measurement'!$G80</f>
        <v>0.660261117911055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0.031489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0.031489</v>
      </c>
      <c r="S81" s="1">
        <v>0.0312831</v>
      </c>
      <c r="T81" s="1">
        <v>1</v>
      </c>
      <c r="U81" s="1">
        <v>12</v>
      </c>
      <c r="V81" s="1">
        <v>13</v>
      </c>
      <c r="W81" s="1">
        <v>0.031489</v>
      </c>
      <c r="X81" s="1">
        <v>0.0315298</v>
      </c>
      <c r="Y81" s="1">
        <v>1</v>
      </c>
      <c r="Z81" s="1">
        <v>12</v>
      </c>
      <c r="AA81" s="1">
        <v>13</v>
      </c>
      <c r="AB81" s="1">
        <v>0.031489</v>
      </c>
      <c r="AC81" s="1">
        <v>0.0313357</v>
      </c>
      <c r="AD81" s="1">
        <v>1</v>
      </c>
      <c r="AE81" s="1">
        <f>ABS(S81-'true value and the measurement'!$F81)</f>
        <v>0.000926900000000001</v>
      </c>
      <c r="AF81" s="1">
        <f>ABS(X81-'true value and the measurement'!$F81)</f>
        <v>0.000680200000000006</v>
      </c>
      <c r="AG81" s="1">
        <f>ABS(AC81-'true value and the measurement'!$F81)</f>
        <v>0.000874300000000001</v>
      </c>
      <c r="AH81" s="8">
        <f>(AE81)/'true value and the measurement'!$G81</f>
        <v>0.403877995642702</v>
      </c>
      <c r="AI81" s="8">
        <f>(AF81)/'true value and the measurement'!$G81</f>
        <v>0.296383442265798</v>
      </c>
      <c r="AJ81" s="8">
        <f>(AG81)/'true value and the measurement'!$G81</f>
        <v>0.380958605664489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-7.1e-5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-7.1e-5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-7.1e-5</v>
      </c>
      <c r="X82" s="1">
        <v>0</v>
      </c>
      <c r="Y82" s="1">
        <v>1</v>
      </c>
      <c r="Z82" s="1">
        <v>9</v>
      </c>
      <c r="AA82" s="1">
        <v>9</v>
      </c>
      <c r="AB82" s="7">
        <v>-7.1e-5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-0.106127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-0.106127</v>
      </c>
      <c r="S83" s="1">
        <v>-0.107964</v>
      </c>
      <c r="T83" s="1">
        <v>1</v>
      </c>
      <c r="U83" s="1">
        <v>9</v>
      </c>
      <c r="V83" s="1">
        <v>9</v>
      </c>
      <c r="W83" s="1">
        <v>-0.106127</v>
      </c>
      <c r="X83" s="1">
        <v>-0.107733</v>
      </c>
      <c r="Y83" s="1">
        <v>1</v>
      </c>
      <c r="Z83" s="1">
        <v>9</v>
      </c>
      <c r="AA83" s="1">
        <v>9</v>
      </c>
      <c r="AB83" s="1">
        <v>-0.106127</v>
      </c>
      <c r="AC83" s="1">
        <v>-0.108789</v>
      </c>
      <c r="AD83" s="1">
        <v>1</v>
      </c>
      <c r="AE83" s="1">
        <f>ABS(S83-'true value and the measurement'!$F83)</f>
        <v>0.001527</v>
      </c>
      <c r="AF83" s="1">
        <f>ABS(X83-'true value and the measurement'!$F83)</f>
        <v>0.00175800000000001</v>
      </c>
      <c r="AG83" s="1">
        <f>ABS(AC83-'true value and the measurement'!$F83)</f>
        <v>0.000702000000000008</v>
      </c>
      <c r="AH83" s="8">
        <f>(AE83)/'true value and the measurement'!$G83</f>
        <v>0.543416370106762</v>
      </c>
      <c r="AI83" s="8">
        <f>(AF83)/'true value and the measurement'!$G83</f>
        <v>0.625622775800715</v>
      </c>
      <c r="AJ83" s="8">
        <f>(AG83)/'true value and the measurement'!$G83</f>
        <v>0.249822064056942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0.165921</v>
      </c>
    </row>
  </sheetData>
  <autoFilter ref="A1:H84">
    <filterColumn colId="6">
      <colorFilter dxfId="14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2.7522123893805" style="1" customWidth="1"/>
    <col min="32" max="32" width="11.6283185840708" style="1" customWidth="1"/>
    <col min="33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1.074593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1.07459</v>
      </c>
      <c r="S2" s="1">
        <v>1.09259</v>
      </c>
      <c r="T2" s="1">
        <v>1</v>
      </c>
      <c r="U2" s="6">
        <v>1</v>
      </c>
      <c r="V2" s="1">
        <v>1</v>
      </c>
      <c r="W2" s="1">
        <v>1.07459</v>
      </c>
      <c r="X2" s="1">
        <v>1.09472</v>
      </c>
      <c r="Y2" s="1">
        <v>1</v>
      </c>
      <c r="Z2" s="6">
        <v>1</v>
      </c>
      <c r="AA2" s="1">
        <v>1</v>
      </c>
      <c r="AB2" s="1">
        <v>1.07459</v>
      </c>
      <c r="AC2" s="1">
        <v>1.08472</v>
      </c>
      <c r="AD2" s="1">
        <v>1</v>
      </c>
      <c r="AE2" s="1">
        <f>ABS(S2-'true value and the measurement'!$F2)</f>
        <v>0.00258999999999987</v>
      </c>
      <c r="AF2" s="1">
        <f>ABS(X2-'true value and the measurement'!$F2)</f>
        <v>0.00471999999999984</v>
      </c>
      <c r="AG2" s="1">
        <f>ABS(AC2-'true value and the measurement'!$F2)</f>
        <v>0.00528000000000017</v>
      </c>
      <c r="AH2" s="8">
        <f>(AE2)/'true value and the measurement'!$G2</f>
        <v>0.277094254841112</v>
      </c>
      <c r="AI2" s="8">
        <f>(AF2)/'true value and the measurement'!$G2</f>
        <v>0.504974858243269</v>
      </c>
      <c r="AJ2" s="8">
        <f>(AG2)/'true value and the measurement'!$G2</f>
        <v>0.564887129560305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1.016884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1.01688</v>
      </c>
      <c r="S3" s="1">
        <v>1.01194</v>
      </c>
      <c r="T3" s="1">
        <v>1</v>
      </c>
      <c r="U3" s="1">
        <v>2</v>
      </c>
      <c r="V3" s="1">
        <v>2</v>
      </c>
      <c r="W3" s="1">
        <v>1.01688</v>
      </c>
      <c r="X3" s="1">
        <v>1.01366</v>
      </c>
      <c r="Y3" s="1">
        <v>1</v>
      </c>
      <c r="Z3" s="1">
        <v>2</v>
      </c>
      <c r="AA3" s="1">
        <v>2</v>
      </c>
      <c r="AB3" s="1">
        <v>1.01688</v>
      </c>
      <c r="AC3" s="1">
        <v>1.00354</v>
      </c>
      <c r="AD3" s="1">
        <v>1</v>
      </c>
      <c r="AE3" s="1">
        <f>ABS(S3-'true value and the measurement'!$F3)</f>
        <v>0.00194000000000005</v>
      </c>
      <c r="AF3" s="1">
        <f>ABS(X3-'true value and the measurement'!$F3)</f>
        <v>0.00366</v>
      </c>
      <c r="AG3" s="1">
        <f>ABS(AC3-'true value and the measurement'!$F3)</f>
        <v>0.00645999999999991</v>
      </c>
      <c r="AH3" s="8">
        <f>(AE3)/'true value and the measurement'!$G3</f>
        <v>0.220129354362879</v>
      </c>
      <c r="AI3" s="8">
        <f>(AF3)/'true value and the measurement'!$G3</f>
        <v>0.415295586066038</v>
      </c>
      <c r="AJ3" s="8">
        <f>(AG3)/'true value and the measurement'!$G3</f>
        <v>0.733008056280485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1.046191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1.04619</v>
      </c>
      <c r="S4" s="1">
        <v>1.04713</v>
      </c>
      <c r="T4" s="1">
        <v>1</v>
      </c>
      <c r="U4" s="1">
        <v>3</v>
      </c>
      <c r="V4" s="1">
        <v>3</v>
      </c>
      <c r="W4" s="1">
        <v>1.04619</v>
      </c>
      <c r="X4" s="1">
        <v>1.04861</v>
      </c>
      <c r="Y4" s="1">
        <v>1</v>
      </c>
      <c r="Z4" s="1">
        <v>3</v>
      </c>
      <c r="AA4" s="1">
        <v>3</v>
      </c>
      <c r="AB4" s="1">
        <v>1.04619</v>
      </c>
      <c r="AC4" s="1">
        <v>1.03895</v>
      </c>
      <c r="AD4" s="1">
        <v>1</v>
      </c>
      <c r="AE4" s="1">
        <f>ABS(S4-'true value and the measurement'!$F4)</f>
        <v>0.00212999999999997</v>
      </c>
      <c r="AF4" s="1">
        <f>ABS(X4-'true value and the measurement'!$F4)</f>
        <v>0.00361000000000011</v>
      </c>
      <c r="AG4" s="1">
        <f>ABS(AC4-'true value and the measurement'!$F4)</f>
        <v>0.00604999999999989</v>
      </c>
      <c r="AH4" s="8">
        <f>(AE4)/'true value and the measurement'!$G4</f>
        <v>0.235437161489993</v>
      </c>
      <c r="AI4" s="8">
        <f>(AF4)/'true value and the measurement'!$G4</f>
        <v>0.399027301868035</v>
      </c>
      <c r="AJ4" s="8">
        <f>(AG4)/'true value and the measurement'!$G4</f>
        <v>0.668729965734485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1.008892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1.00889</v>
      </c>
      <c r="S5" s="1">
        <v>1.02147</v>
      </c>
      <c r="T5" s="1">
        <v>1</v>
      </c>
      <c r="U5" s="1">
        <v>4</v>
      </c>
      <c r="V5" s="1">
        <v>4</v>
      </c>
      <c r="W5" s="1">
        <v>1.00889</v>
      </c>
      <c r="X5" s="1">
        <v>1.02334</v>
      </c>
      <c r="Y5" s="1">
        <v>1</v>
      </c>
      <c r="Z5" s="1">
        <v>4</v>
      </c>
      <c r="AA5" s="1">
        <v>4</v>
      </c>
      <c r="AB5" s="1">
        <v>1.00889</v>
      </c>
      <c r="AC5" s="1">
        <v>1.01436</v>
      </c>
      <c r="AD5" s="1">
        <v>1</v>
      </c>
      <c r="AE5" s="1">
        <f>ABS(S5-'true value and the measurement'!$F5)</f>
        <v>0.00179200000000002</v>
      </c>
      <c r="AF5" s="1">
        <f>ABS(X5-'true value and the measurement'!$F5)</f>
        <v>0.00366199999999983</v>
      </c>
      <c r="AG5" s="1">
        <f>ABS(AC5-'true value and the measurement'!$F5)</f>
        <v>0.00531800000000016</v>
      </c>
      <c r="AH5" s="8">
        <f>(AE5)/'true value and the measurement'!$G5</f>
        <v>0.201847262897051</v>
      </c>
      <c r="AI5" s="8">
        <f>(AF5)/'true value and the measurement'!$G5</f>
        <v>0.412480288353214</v>
      </c>
      <c r="AJ5" s="8">
        <f>(AG5)/'true value and the measurement'!$G5</f>
        <v>0.599008785762577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1.059013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1.05901</v>
      </c>
      <c r="S6" s="1">
        <v>1.05927</v>
      </c>
      <c r="T6" s="1">
        <v>1</v>
      </c>
      <c r="U6" s="1">
        <v>5</v>
      </c>
      <c r="V6" s="1">
        <v>5</v>
      </c>
      <c r="W6" s="1">
        <v>1.05901</v>
      </c>
      <c r="X6" s="1">
        <v>1.06136</v>
      </c>
      <c r="Y6" s="1">
        <v>1</v>
      </c>
      <c r="Z6" s="1">
        <v>5</v>
      </c>
      <c r="AA6" s="1">
        <v>5</v>
      </c>
      <c r="AB6" s="1">
        <v>1.05901</v>
      </c>
      <c r="AC6" s="1">
        <v>1.05117</v>
      </c>
      <c r="AD6" s="1">
        <v>1</v>
      </c>
      <c r="AE6" s="1">
        <f>ABS(S6-'true value and the measurement'!$F6)</f>
        <v>0.00220500000000001</v>
      </c>
      <c r="AF6" s="1">
        <f>ABS(X6-'true value and the measurement'!$F6)</f>
        <v>0.00429500000000016</v>
      </c>
      <c r="AG6" s="1">
        <f>ABS(AC6-'true value and the measurement'!$F6)</f>
        <v>0.00589499999999998</v>
      </c>
      <c r="AH6" s="8">
        <f>(AE6)/'true value and the measurement'!$G6</f>
        <v>0.241590884189768</v>
      </c>
      <c r="AI6" s="8">
        <f>(AF6)/'true value and the measurement'!$G6</f>
        <v>0.470581790292556</v>
      </c>
      <c r="AJ6" s="8">
        <f>(AG6)/'true value and the measurement'!$G6</f>
        <v>0.645885833242027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1.017873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1.01787</v>
      </c>
      <c r="S7" s="1">
        <v>1.01815</v>
      </c>
      <c r="T7" s="1">
        <v>1</v>
      </c>
      <c r="U7" s="1">
        <v>6</v>
      </c>
      <c r="V7" s="1">
        <v>6</v>
      </c>
      <c r="W7" s="1">
        <v>1.01787</v>
      </c>
      <c r="X7" s="1">
        <v>1.02056</v>
      </c>
      <c r="Y7" s="1">
        <v>1</v>
      </c>
      <c r="Z7" s="1">
        <v>6</v>
      </c>
      <c r="AA7" s="1">
        <v>6</v>
      </c>
      <c r="AB7" s="1">
        <v>1.01787</v>
      </c>
      <c r="AC7" s="1">
        <v>1.01086</v>
      </c>
      <c r="AD7" s="1">
        <v>1</v>
      </c>
      <c r="AE7" s="1">
        <f>ABS(S7-'true value and the measurement'!$F7)</f>
        <v>0.001031</v>
      </c>
      <c r="AF7" s="1">
        <f>ABS(X7-'true value and the measurement'!$F7)</f>
        <v>0.00344099999999981</v>
      </c>
      <c r="AG7" s="1">
        <f>ABS(AC7-'true value and the measurement'!$F7)</f>
        <v>0.00625900000000001</v>
      </c>
      <c r="AH7" s="8">
        <f>(AE7)/'true value and the measurement'!$G7</f>
        <v>0.116352556144905</v>
      </c>
      <c r="AI7" s="8">
        <f>(AF7)/'true value and the measurement'!$G7</f>
        <v>0.388330888161585</v>
      </c>
      <c r="AJ7" s="8">
        <f>(AG7)/'true value and the measurement'!$G7</f>
        <v>0.706353684685703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1.034661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1.03466</v>
      </c>
      <c r="S8" s="1">
        <v>1.04577</v>
      </c>
      <c r="T8" s="1">
        <v>1</v>
      </c>
      <c r="U8" s="1">
        <v>7</v>
      </c>
      <c r="V8" s="1">
        <v>7</v>
      </c>
      <c r="W8" s="1">
        <v>1.03466</v>
      </c>
      <c r="X8" s="1">
        <v>1.04778</v>
      </c>
      <c r="Y8" s="1">
        <v>1</v>
      </c>
      <c r="Z8" s="1">
        <v>7</v>
      </c>
      <c r="AA8" s="1">
        <v>7</v>
      </c>
      <c r="AB8" s="1">
        <v>1.03466</v>
      </c>
      <c r="AC8" s="1">
        <v>1.03724</v>
      </c>
      <c r="AD8" s="1">
        <v>1</v>
      </c>
      <c r="AE8" s="1">
        <f>ABS(S8-'true value and the measurement'!$F8)</f>
        <v>0.00265000000000004</v>
      </c>
      <c r="AF8" s="1">
        <f>ABS(X8-'true value and the measurement'!$F8)</f>
        <v>0.00465999999999989</v>
      </c>
      <c r="AG8" s="1">
        <f>ABS(AC8-'true value and the measurement'!$F8)</f>
        <v>0.00588000000000011</v>
      </c>
      <c r="AH8" s="8">
        <f>(AE8)/'true value and the measurement'!$G8</f>
        <v>0.293336285145012</v>
      </c>
      <c r="AI8" s="8">
        <f>(AF8)/'true value and the measurement'!$G8</f>
        <v>0.515829090104039</v>
      </c>
      <c r="AJ8" s="8">
        <f>(AG8)/'true value and the measurement'!$G8</f>
        <v>0.650874474208557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1.057116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1.05712</v>
      </c>
      <c r="S9" s="1">
        <v>1.05576</v>
      </c>
      <c r="T9" s="1">
        <v>1</v>
      </c>
      <c r="U9" s="1">
        <v>8</v>
      </c>
      <c r="V9" s="1">
        <v>8</v>
      </c>
      <c r="W9" s="1">
        <v>1.05712</v>
      </c>
      <c r="X9" s="1">
        <v>1.05744</v>
      </c>
      <c r="Y9" s="1">
        <v>1</v>
      </c>
      <c r="Z9" s="1">
        <v>8</v>
      </c>
      <c r="AA9" s="1">
        <v>8</v>
      </c>
      <c r="AB9" s="1">
        <v>1.05712</v>
      </c>
      <c r="AC9" s="1">
        <v>1.04704</v>
      </c>
      <c r="AD9" s="1">
        <v>1</v>
      </c>
      <c r="AE9" s="1">
        <f>ABS(S9-'true value and the measurement'!$F9)</f>
        <v>0.00281799999999999</v>
      </c>
      <c r="AF9" s="1">
        <f>ABS(X9-'true value and the measurement'!$F9)</f>
        <v>0.00449799999999989</v>
      </c>
      <c r="AG9" s="1">
        <f>ABS(AC9-'true value and the measurement'!$F9)</f>
        <v>0.00590200000000007</v>
      </c>
      <c r="AH9" s="8">
        <f>(AE9)/'true value and the measurement'!$G9</f>
        <v>0.309670329670328</v>
      </c>
      <c r="AI9" s="8">
        <f>(AF9)/'true value and the measurement'!$G9</f>
        <v>0.494285714285702</v>
      </c>
      <c r="AJ9" s="8">
        <f>(AG9)/'true value and the measurement'!$G9</f>
        <v>0.648571428571437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1.057099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1.0571</v>
      </c>
      <c r="S10" s="1">
        <v>1.04877</v>
      </c>
      <c r="T10" s="1">
        <v>1</v>
      </c>
      <c r="U10" s="1">
        <v>9</v>
      </c>
      <c r="V10" s="1">
        <v>9</v>
      </c>
      <c r="W10" s="1">
        <v>1.0571</v>
      </c>
      <c r="X10" s="1">
        <v>1.05087</v>
      </c>
      <c r="Y10" s="1">
        <v>1</v>
      </c>
      <c r="Z10" s="1">
        <v>9</v>
      </c>
      <c r="AA10" s="1">
        <v>9</v>
      </c>
      <c r="AB10" s="1">
        <v>1.0571</v>
      </c>
      <c r="AC10" s="1">
        <v>1.04037</v>
      </c>
      <c r="AD10" s="1">
        <v>1</v>
      </c>
      <c r="AE10" s="1">
        <f>ABS(S10-'true value and the measurement'!$F10)</f>
        <v>0.00238899999999997</v>
      </c>
      <c r="AF10" s="1">
        <f>ABS(X10-'true value and the measurement'!$F10)</f>
        <v>0.00448899999999997</v>
      </c>
      <c r="AG10" s="1">
        <f>ABS(AC10-'true value and the measurement'!$F10)</f>
        <v>0.00601099999999999</v>
      </c>
      <c r="AH10" s="8">
        <f>(AE10)/'true value and the measurement'!$G10</f>
        <v>0.263803003533566</v>
      </c>
      <c r="AI10" s="8">
        <f>(AF10)/'true value and the measurement'!$G10</f>
        <v>0.495693462897523</v>
      </c>
      <c r="AJ10" s="8">
        <f>(AG10)/'true value and the measurement'!$G10</f>
        <v>0.66375883392226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1.047253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1.04725</v>
      </c>
      <c r="S11" s="1">
        <v>1.05892</v>
      </c>
      <c r="T11" s="1">
        <v>1</v>
      </c>
      <c r="U11" s="1">
        <v>10</v>
      </c>
      <c r="V11" s="1">
        <v>10</v>
      </c>
      <c r="W11" s="1">
        <v>1.04725</v>
      </c>
      <c r="X11" s="1">
        <v>1.06051</v>
      </c>
      <c r="Y11" s="1">
        <v>1</v>
      </c>
      <c r="Z11" s="1">
        <v>10</v>
      </c>
      <c r="AA11" s="1">
        <v>10</v>
      </c>
      <c r="AB11" s="1">
        <v>1.04725</v>
      </c>
      <c r="AC11" s="1">
        <v>1.04988</v>
      </c>
      <c r="AD11" s="1">
        <v>1</v>
      </c>
      <c r="AE11" s="1">
        <f>ABS(S11-'true value and the measurement'!$F11)</f>
        <v>0.00263600000000008</v>
      </c>
      <c r="AF11" s="1">
        <f>ABS(X11-'true value and the measurement'!$F11)</f>
        <v>0.00422600000000006</v>
      </c>
      <c r="AG11" s="1">
        <f>ABS(AC11-'true value and the measurement'!$F11)</f>
        <v>0.00640400000000008</v>
      </c>
      <c r="AH11" s="8">
        <f>(AE11)/'true value and the measurement'!$G11</f>
        <v>0.288971716728797</v>
      </c>
      <c r="AI11" s="8">
        <f>(AF11)/'true value and the measurement'!$G11</f>
        <v>0.463275597456705</v>
      </c>
      <c r="AJ11" s="8">
        <f>(AG11)/'true value and the measurement'!$G11</f>
        <v>0.702039026529278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1.066645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1.06665</v>
      </c>
      <c r="S12" s="1">
        <v>1.07266</v>
      </c>
      <c r="T12" s="1">
        <v>1</v>
      </c>
      <c r="U12" s="1">
        <v>11</v>
      </c>
      <c r="V12" s="1">
        <v>11</v>
      </c>
      <c r="W12" s="1">
        <v>1.06665</v>
      </c>
      <c r="X12" s="1">
        <v>1.07436</v>
      </c>
      <c r="Y12" s="1">
        <v>1</v>
      </c>
      <c r="Z12" s="1">
        <v>11</v>
      </c>
      <c r="AA12" s="1">
        <v>11</v>
      </c>
      <c r="AB12" s="1">
        <v>1.06665</v>
      </c>
      <c r="AC12" s="1">
        <v>1.06396</v>
      </c>
      <c r="AD12" s="1">
        <v>1</v>
      </c>
      <c r="AE12" s="1">
        <f>ABS(S12-'true value and the measurement'!$F12)</f>
        <v>0.00265999999999988</v>
      </c>
      <c r="AF12" s="1">
        <f>ABS(X12-'true value and the measurement'!$F12)</f>
        <v>0.00435999999999992</v>
      </c>
      <c r="AG12" s="1">
        <f>ABS(AC12-'true value and the measurement'!$F12)</f>
        <v>0.00604000000000005</v>
      </c>
      <c r="AH12" s="8">
        <f>(AE12)/'true value and the measurement'!$G12</f>
        <v>0.288722457397144</v>
      </c>
      <c r="AI12" s="8">
        <f>(AF12)/'true value and the measurement'!$G12</f>
        <v>0.473244328666007</v>
      </c>
      <c r="AJ12" s="8">
        <f>(AG12)/'true value and the measurement'!$G12</f>
        <v>0.65559535439054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1.055194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1.05519</v>
      </c>
      <c r="S13" s="1">
        <v>1.05183</v>
      </c>
      <c r="T13" s="1">
        <v>1</v>
      </c>
      <c r="U13" s="1">
        <v>12</v>
      </c>
      <c r="V13" s="1">
        <v>12</v>
      </c>
      <c r="W13" s="1">
        <v>1.05519</v>
      </c>
      <c r="X13" s="1">
        <v>1.05348</v>
      </c>
      <c r="Y13" s="1">
        <v>1</v>
      </c>
      <c r="Z13" s="1">
        <v>12</v>
      </c>
      <c r="AA13" s="1">
        <v>12</v>
      </c>
      <c r="AB13" s="1">
        <v>1.05519</v>
      </c>
      <c r="AC13" s="1">
        <v>1.0428</v>
      </c>
      <c r="AD13" s="1">
        <v>1</v>
      </c>
      <c r="AE13" s="1">
        <f>ABS(S13-'true value and the measurement'!$F13)</f>
        <v>0.00263800000000014</v>
      </c>
      <c r="AF13" s="1">
        <f>ABS(X13-'true value and the measurement'!$F13)</f>
        <v>0.00428800000000007</v>
      </c>
      <c r="AG13" s="1">
        <f>ABS(AC13-'true value and the measurement'!$F13)</f>
        <v>0.00639199999999995</v>
      </c>
      <c r="AH13" s="8">
        <f>(AE13)/'true value and the measurement'!$G13</f>
        <v>0.290688705234175</v>
      </c>
      <c r="AI13" s="8">
        <f>(AF13)/'true value and the measurement'!$G13</f>
        <v>0.472506887052349</v>
      </c>
      <c r="AJ13" s="8">
        <f>(AG13)/'true value and the measurement'!$G13</f>
        <v>0.704352617079885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1.025101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1.0251</v>
      </c>
      <c r="S14" s="1">
        <v>1.03235</v>
      </c>
      <c r="T14" s="1">
        <v>1</v>
      </c>
      <c r="U14" s="1">
        <v>13</v>
      </c>
      <c r="V14" s="1">
        <v>13</v>
      </c>
      <c r="W14" s="1">
        <v>1.0251</v>
      </c>
      <c r="X14" s="1">
        <v>1.03417</v>
      </c>
      <c r="Y14" s="1">
        <v>1</v>
      </c>
      <c r="Z14" s="1">
        <v>13</v>
      </c>
      <c r="AA14" s="1">
        <v>13</v>
      </c>
      <c r="AB14" s="1">
        <v>1.0251</v>
      </c>
      <c r="AC14" s="1">
        <v>1.02334</v>
      </c>
      <c r="AD14" s="1">
        <v>1</v>
      </c>
      <c r="AE14" s="1">
        <f>ABS(S14-'true value and the measurement'!$F14)</f>
        <v>0.002826</v>
      </c>
      <c r="AF14" s="1">
        <f>ABS(X14-'true value and the measurement'!$F14)</f>
        <v>0.00464599999999993</v>
      </c>
      <c r="AG14" s="1">
        <f>ABS(AC14-'true value and the measurement'!$F14)</f>
        <v>0.00618400000000019</v>
      </c>
      <c r="AH14" s="8">
        <f>(AE14)/'true value and the measurement'!$G14</f>
        <v>0.3160013418316</v>
      </c>
      <c r="AI14" s="8">
        <f>(AF14)/'true value and the measurement'!$G14</f>
        <v>0.519512467851943</v>
      </c>
      <c r="AJ14" s="8">
        <f>(AG14)/'true value and the measurement'!$G14</f>
        <v>0.69149055126917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1.052261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1.05226</v>
      </c>
      <c r="S15" s="1">
        <v>1.06251</v>
      </c>
      <c r="T15" s="1">
        <v>1</v>
      </c>
      <c r="U15" s="1">
        <v>14</v>
      </c>
      <c r="V15" s="1">
        <v>14</v>
      </c>
      <c r="W15" s="1">
        <v>1.05226</v>
      </c>
      <c r="X15" s="1">
        <v>1.06325</v>
      </c>
      <c r="Y15" s="1">
        <v>1</v>
      </c>
      <c r="Z15" s="1">
        <v>14</v>
      </c>
      <c r="AA15" s="1">
        <v>14</v>
      </c>
      <c r="AB15" s="1">
        <v>1.05226</v>
      </c>
      <c r="AC15" s="1">
        <v>1.0539</v>
      </c>
      <c r="AD15" s="1">
        <v>1</v>
      </c>
      <c r="AE15" s="1">
        <f>ABS(S15-'true value and the measurement'!$F15)</f>
        <v>0.00251000000000001</v>
      </c>
      <c r="AF15" s="1">
        <f>ABS(X15-'true value and the measurement'!$F15)</f>
        <v>0.00324999999999998</v>
      </c>
      <c r="AG15" s="1">
        <f>ABS(AC15-'true value and the measurement'!$F15)</f>
        <v>0.00609999999999999</v>
      </c>
      <c r="AH15" s="8">
        <f>(AE15)/'true value and the measurement'!$G15</f>
        <v>0.274406909369193</v>
      </c>
      <c r="AI15" s="8">
        <f>(AF15)/'true value and the measurement'!$G15</f>
        <v>0.355307751175246</v>
      </c>
      <c r="AJ15" s="8">
        <f>(AG15)/'true value and the measurement'!$G15</f>
        <v>0.666885317590466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0.000328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0.000328</v>
      </c>
      <c r="S16" s="7">
        <v>-0.000846752</v>
      </c>
      <c r="T16" s="1">
        <v>1</v>
      </c>
      <c r="U16" s="1">
        <v>1</v>
      </c>
      <c r="V16" s="1">
        <v>1</v>
      </c>
      <c r="W16" s="1">
        <v>0.000328</v>
      </c>
      <c r="X16" s="7">
        <v>-0.00181348</v>
      </c>
      <c r="Y16" s="1">
        <v>1</v>
      </c>
      <c r="Z16" s="1">
        <v>1</v>
      </c>
      <c r="AA16" s="1">
        <v>1</v>
      </c>
      <c r="AB16" s="1">
        <v>0.000328</v>
      </c>
      <c r="AC16" s="1">
        <v>-0.00202699</v>
      </c>
      <c r="AD16" s="1">
        <v>1</v>
      </c>
      <c r="AE16" s="1">
        <f>ABS(S16-'true value and the measurement'!$F16)</f>
        <v>0.000846752</v>
      </c>
      <c r="AF16" s="1">
        <f>ABS(X16-'true value and the measurement'!$F16)</f>
        <v>0.00181348</v>
      </c>
      <c r="AG16" s="1">
        <f>ABS(AC16-'true value and the measurement'!$F16)</f>
        <v>0.00202699</v>
      </c>
      <c r="AH16" s="8">
        <f>(AE16)/'true value and the measurement'!$G16</f>
        <v>0.407092307692308</v>
      </c>
      <c r="AI16" s="8">
        <f>(AF16)/'true value and the measurement'!$G16</f>
        <v>0.871865384615385</v>
      </c>
      <c r="AJ16" s="8">
        <f>(AG16)/'true value and the measurement'!$G16</f>
        <v>0.974514423076923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0.205508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0.205508</v>
      </c>
      <c r="S17" s="1">
        <v>0.206697</v>
      </c>
      <c r="T17" s="1">
        <v>1</v>
      </c>
      <c r="U17" s="1">
        <v>1</v>
      </c>
      <c r="V17" s="1">
        <v>1</v>
      </c>
      <c r="W17" s="1">
        <v>0.205508</v>
      </c>
      <c r="X17" s="1">
        <v>0.207305</v>
      </c>
      <c r="Y17" s="1">
        <v>1</v>
      </c>
      <c r="Z17" s="1">
        <v>1</v>
      </c>
      <c r="AA17" s="1">
        <v>1</v>
      </c>
      <c r="AB17" s="1">
        <v>0.205508</v>
      </c>
      <c r="AC17" s="1">
        <v>0.206573</v>
      </c>
      <c r="AD17" s="1">
        <v>1</v>
      </c>
      <c r="AE17" s="1">
        <f>ABS(S17-'true value and the measurement'!$F17)</f>
        <v>0.00289999999999999</v>
      </c>
      <c r="AF17" s="1">
        <f>ABS(X17-'true value and the measurement'!$F17)</f>
        <v>0.00350799999999998</v>
      </c>
      <c r="AG17" s="1">
        <f>ABS(AC17-'true value and the measurement'!$F17)</f>
        <v>0.002776</v>
      </c>
      <c r="AH17" s="8">
        <f>(AE17)/'true value and the measurement'!$G17</f>
        <v>0.843268391974407</v>
      </c>
      <c r="AI17" s="8">
        <f>(AF17)/'true value and the measurement'!$G17</f>
        <v>1.0200639720849</v>
      </c>
      <c r="AJ17" s="8">
        <f>(AG17)/'true value and the measurement'!$G17</f>
        <v>0.807211398662402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-0.937393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-0.937393</v>
      </c>
      <c r="S18" s="1">
        <v>-0.934373</v>
      </c>
      <c r="T18" s="1">
        <v>1</v>
      </c>
      <c r="U18" s="1">
        <v>2</v>
      </c>
      <c r="V18" s="1">
        <v>2</v>
      </c>
      <c r="W18" s="1">
        <v>-0.937393</v>
      </c>
      <c r="X18" s="1">
        <v>-0.93858</v>
      </c>
      <c r="Y18" s="1">
        <v>1</v>
      </c>
      <c r="Z18" s="1">
        <v>2</v>
      </c>
      <c r="AA18" s="1">
        <v>2</v>
      </c>
      <c r="AB18" s="1">
        <v>-0.937393</v>
      </c>
      <c r="AC18" s="1">
        <v>-0.942487</v>
      </c>
      <c r="AD18" s="1">
        <v>1</v>
      </c>
      <c r="AE18" s="1">
        <f>ABS(S18-'true value and the measurement'!$F18)</f>
        <v>0.00762699999999994</v>
      </c>
      <c r="AF18" s="1">
        <f>ABS(X18-'true value and the measurement'!$F18)</f>
        <v>0.00341999999999998</v>
      </c>
      <c r="AG18" s="1">
        <f>ABS(AC18-'true value and the measurement'!$F18)</f>
        <v>0.000487000000000015</v>
      </c>
      <c r="AH18" s="8">
        <f>(AE18)/'true value and the measurement'!$G18</f>
        <v>0.912320574162672</v>
      </c>
      <c r="AI18" s="8">
        <f>(AF18)/'true value and the measurement'!$G18</f>
        <v>0.409090909090907</v>
      </c>
      <c r="AJ18" s="8">
        <f>(AG18)/'true value and the measurement'!$G18</f>
        <v>0.0582535885167482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0.053736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0.053736</v>
      </c>
      <c r="S19" s="1">
        <v>0.0530828</v>
      </c>
      <c r="T19" s="1">
        <v>1</v>
      </c>
      <c r="U19" s="1">
        <v>2</v>
      </c>
      <c r="V19" s="1">
        <v>2</v>
      </c>
      <c r="W19" s="1">
        <v>0.053736</v>
      </c>
      <c r="X19" s="1">
        <v>0.0516963</v>
      </c>
      <c r="Y19" s="1">
        <v>1</v>
      </c>
      <c r="Z19" s="1">
        <v>2</v>
      </c>
      <c r="AA19" s="1">
        <v>2</v>
      </c>
      <c r="AB19" s="1">
        <v>0.053736</v>
      </c>
      <c r="AC19" s="1">
        <v>0.0524767</v>
      </c>
      <c r="AD19" s="1">
        <v>1</v>
      </c>
      <c r="AE19" s="1">
        <f>ABS(S19-'true value and the measurement'!$F19)</f>
        <v>0.000166800000000002</v>
      </c>
      <c r="AF19" s="1">
        <f>ABS(X19-'true value and the measurement'!$F19)</f>
        <v>0.0012197</v>
      </c>
      <c r="AG19" s="1">
        <f>ABS(AC19-'true value and the measurement'!$F19)</f>
        <v>0.000439299999999997</v>
      </c>
      <c r="AH19" s="8">
        <f>(AE19)/'true value and the measurement'!$G19</f>
        <v>0.0685573366214557</v>
      </c>
      <c r="AI19" s="8">
        <f>(AF19)/'true value and the measurement'!$G19</f>
        <v>0.501315248664199</v>
      </c>
      <c r="AJ19" s="8">
        <f>(AG19)/'true value and the measurement'!$G19</f>
        <v>0.180558980682284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0.179066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0.179066</v>
      </c>
      <c r="S20" s="1">
        <v>0.180109</v>
      </c>
      <c r="T20" s="1">
        <v>1</v>
      </c>
      <c r="U20" s="1">
        <v>3</v>
      </c>
      <c r="V20" s="1">
        <v>3</v>
      </c>
      <c r="W20" s="1">
        <v>0.179066</v>
      </c>
      <c r="X20" s="1">
        <v>0.179206</v>
      </c>
      <c r="Y20" s="1">
        <v>1</v>
      </c>
      <c r="Z20" s="1">
        <v>3</v>
      </c>
      <c r="AA20" s="1">
        <v>3</v>
      </c>
      <c r="AB20" s="1">
        <v>0.179066</v>
      </c>
      <c r="AC20" s="1">
        <v>0.178743</v>
      </c>
      <c r="AD20" s="1">
        <v>1</v>
      </c>
      <c r="AE20" s="1">
        <f>ABS(S20-'true value and the measurement'!$F20)</f>
        <v>0.002891</v>
      </c>
      <c r="AF20" s="1">
        <f>ABS(X20-'true value and the measurement'!$F20)</f>
        <v>0.00379399999999999</v>
      </c>
      <c r="AG20" s="1">
        <f>ABS(AC20-'true value and the measurement'!$F20)</f>
        <v>0.00425699999999998</v>
      </c>
      <c r="AH20" s="8">
        <f>(AE20)/'true value and the measurement'!$G20</f>
        <v>0.876060606060607</v>
      </c>
      <c r="AI20" s="8">
        <f>(AF20)/'true value and the measurement'!$G20</f>
        <v>1.14969696969697</v>
      </c>
      <c r="AJ20" s="8">
        <f>(AG20)/'true value and the measurement'!$G20</f>
        <v>1.28999999999999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0.314969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0.314969</v>
      </c>
      <c r="S21" s="1">
        <v>0.317748</v>
      </c>
      <c r="T21" s="1">
        <v>1</v>
      </c>
      <c r="U21" s="1">
        <v>3</v>
      </c>
      <c r="V21" s="1">
        <v>3</v>
      </c>
      <c r="W21" s="1">
        <v>0.314969</v>
      </c>
      <c r="X21" s="1">
        <v>0.313116</v>
      </c>
      <c r="Y21" s="1">
        <v>1</v>
      </c>
      <c r="Z21" s="1">
        <v>3</v>
      </c>
      <c r="AA21" s="1">
        <v>3</v>
      </c>
      <c r="AB21" s="1">
        <v>0.314969</v>
      </c>
      <c r="AC21" s="1">
        <v>0.313053</v>
      </c>
      <c r="AD21" s="1">
        <v>1</v>
      </c>
      <c r="AE21" s="1">
        <f>ABS(S21-'true value and the measurement'!$F21)</f>
        <v>0.00825999999999999</v>
      </c>
      <c r="AF21" s="1">
        <f>ABS(X21-'true value and the measurement'!$F21)</f>
        <v>0.00362800000000002</v>
      </c>
      <c r="AG21" s="1">
        <f>ABS(AC21-'true value and the measurement'!$F21)</f>
        <v>0.00356500000000004</v>
      </c>
      <c r="AH21" s="8">
        <f>(AE21)/'true value and the measurement'!$G21</f>
        <v>1.99372435433261</v>
      </c>
      <c r="AI21" s="8">
        <f>(AF21)/'true value and the measurement'!$G21</f>
        <v>0.875693941588226</v>
      </c>
      <c r="AJ21" s="8">
        <f>(AG21)/'true value and the measurement'!$G21</f>
        <v>0.860487569394169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-0.073803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-0.073803</v>
      </c>
      <c r="S22" s="1">
        <v>-0.0691785</v>
      </c>
      <c r="T22" s="1">
        <v>1</v>
      </c>
      <c r="U22" s="1">
        <v>4</v>
      </c>
      <c r="V22" s="1">
        <v>4</v>
      </c>
      <c r="W22" s="1">
        <v>-0.073803</v>
      </c>
      <c r="X22" s="1">
        <v>-0.073803</v>
      </c>
      <c r="Y22" s="1">
        <v>1</v>
      </c>
      <c r="Z22" s="1">
        <v>4</v>
      </c>
      <c r="AA22" s="1">
        <v>4</v>
      </c>
      <c r="AB22" s="1">
        <v>-0.073803</v>
      </c>
      <c r="AC22" s="1">
        <v>-0.0741279</v>
      </c>
      <c r="AD22" s="1">
        <v>1</v>
      </c>
      <c r="AE22" s="1">
        <f>ABS(S22-'true value and the measurement'!$F22)</f>
        <v>0.00682149999999999</v>
      </c>
      <c r="AF22" s="1">
        <f>ABS(X22-'true value and the measurement'!$F22)</f>
        <v>0.002197</v>
      </c>
      <c r="AG22" s="1">
        <f>ABS(AC22-'true value and the measurement'!$F22)</f>
        <v>0.0018721</v>
      </c>
      <c r="AH22" s="8">
        <f>(AE22)/'true value and the measurement'!$G22</f>
        <v>2.63683803633552</v>
      </c>
      <c r="AI22" s="8">
        <f>(AF22)/'true value and the measurement'!$G22</f>
        <v>0.849246231155781</v>
      </c>
      <c r="AJ22" s="8">
        <f>(AG22)/'true value and the measurement'!$G22</f>
        <v>0.723656745264786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-0.014447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-0.014447</v>
      </c>
      <c r="S23" s="1">
        <v>-0.00840433</v>
      </c>
      <c r="T23" s="1">
        <v>1</v>
      </c>
      <c r="U23" s="1">
        <v>4</v>
      </c>
      <c r="V23" s="1">
        <v>4</v>
      </c>
      <c r="W23" s="1">
        <v>-0.014447</v>
      </c>
      <c r="X23" s="1">
        <v>-0.0144469</v>
      </c>
      <c r="Y23" s="1">
        <v>1</v>
      </c>
      <c r="Z23" s="1">
        <v>4</v>
      </c>
      <c r="AA23" s="1">
        <v>4</v>
      </c>
      <c r="AB23" s="1">
        <v>-0.014447</v>
      </c>
      <c r="AC23" s="1">
        <v>0.0182611</v>
      </c>
      <c r="AD23" s="1">
        <v>3</v>
      </c>
      <c r="AE23" s="1">
        <f>ABS(S23-'true value and the measurement'!$F23)</f>
        <v>0.00759567</v>
      </c>
      <c r="AF23" s="1">
        <f>ABS(X23-'true value and the measurement'!$F23)</f>
        <v>0.0015531</v>
      </c>
      <c r="AG23" s="1">
        <f>ABS(AC23-'true value and the measurement'!$F23)</f>
        <v>0.0342611</v>
      </c>
      <c r="AH23" s="8">
        <f>(AE23)/'true value and the measurement'!$G23</f>
        <v>3.47310013717421</v>
      </c>
      <c r="AI23" s="8">
        <f>(AF23)/'true value and the measurement'!$G23</f>
        <v>0.710150891632373</v>
      </c>
      <c r="AJ23" s="8">
        <f>(AG23)/'true value and the measurement'!$G23</f>
        <v>15.6657978966621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-0.001907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-0.001907</v>
      </c>
      <c r="S24" s="1">
        <v>0.000969362</v>
      </c>
      <c r="T24" s="1">
        <v>1</v>
      </c>
      <c r="U24" s="1">
        <v>5</v>
      </c>
      <c r="V24" s="1">
        <v>5</v>
      </c>
      <c r="W24" s="1">
        <v>-0.001907</v>
      </c>
      <c r="X24" s="1">
        <v>-0.001907</v>
      </c>
      <c r="Y24" s="1">
        <v>1</v>
      </c>
      <c r="Z24" s="1">
        <v>5</v>
      </c>
      <c r="AA24" s="1">
        <v>5</v>
      </c>
      <c r="AB24" s="1">
        <v>-0.001907</v>
      </c>
      <c r="AC24" s="1">
        <v>-0.0015166</v>
      </c>
      <c r="AD24" s="1">
        <v>1</v>
      </c>
      <c r="AE24" s="1">
        <f>ABS(S24-'true value and the measurement'!$F24)</f>
        <v>0.000969362</v>
      </c>
      <c r="AF24" s="1">
        <f>ABS(X24-'true value and the measurement'!$F24)</f>
        <v>0.001907</v>
      </c>
      <c r="AG24" s="1">
        <f>ABS(AC24-'true value and the measurement'!$F24)</f>
        <v>0.0015166</v>
      </c>
      <c r="AH24" s="8">
        <f>(AE24)/'true value and the measurement'!$G24</f>
        <v>0.466039423076923</v>
      </c>
      <c r="AI24" s="8">
        <f>(AF24)/'true value and the measurement'!$G24</f>
        <v>0.916826923076923</v>
      </c>
      <c r="AJ24" s="8">
        <f>(AG24)/'true value and the measurement'!$G24</f>
        <v>0.729134615384615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-0.000969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-0.000969</v>
      </c>
      <c r="S25" s="7">
        <v>0.000677198</v>
      </c>
      <c r="T25" s="1">
        <v>1</v>
      </c>
      <c r="U25" s="1">
        <v>5</v>
      </c>
      <c r="V25" s="1">
        <v>5</v>
      </c>
      <c r="W25" s="1">
        <v>-0.000969</v>
      </c>
      <c r="X25" s="1">
        <v>-0.000969</v>
      </c>
      <c r="Y25" s="1">
        <v>1</v>
      </c>
      <c r="Z25" s="1">
        <v>5</v>
      </c>
      <c r="AA25" s="1">
        <v>5</v>
      </c>
      <c r="AB25" s="1">
        <v>-0.000969</v>
      </c>
      <c r="AC25" s="1">
        <v>-0.000112645</v>
      </c>
      <c r="AD25" s="1">
        <v>1</v>
      </c>
      <c r="AE25" s="1">
        <f>ABS(S25-'true value and the measurement'!$F25)</f>
        <v>0.000677198</v>
      </c>
      <c r="AF25" s="1">
        <f>ABS(X25-'true value and the measurement'!$F25)</f>
        <v>0.000969</v>
      </c>
      <c r="AG25" s="1">
        <f>ABS(AC25-'true value and the measurement'!$F25)</f>
        <v>0.000112645</v>
      </c>
      <c r="AH25" s="8">
        <f>(AE25)/'true value and the measurement'!$G25</f>
        <v>0.325575961538462</v>
      </c>
      <c r="AI25" s="8">
        <f>(AF25)/'true value and the measurement'!$G25</f>
        <v>0.465865384615385</v>
      </c>
      <c r="AJ25" s="8">
        <f>(AG25)/'true value and the measurement'!$G25</f>
        <v>0.05415625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-0.567329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-0.567329</v>
      </c>
      <c r="N26" s="1">
        <v>-0.475864</v>
      </c>
      <c r="O26" s="1">
        <f>N26-(-0.478)</f>
        <v>0.00213599999999997</v>
      </c>
      <c r="P26" s="1">
        <v>-0.557686</v>
      </c>
      <c r="Q26" s="9">
        <f>P26+0.478</f>
        <v>-0.079686</v>
      </c>
      <c r="S26" s="1">
        <v>-0.546422</v>
      </c>
      <c r="T26" s="1">
        <v>3</v>
      </c>
      <c r="U26" s="1">
        <v>6</v>
      </c>
      <c r="V26" s="1">
        <v>6</v>
      </c>
      <c r="W26" s="1">
        <v>-0.567329</v>
      </c>
      <c r="X26" s="1">
        <v>-0.464615</v>
      </c>
      <c r="Y26" s="1">
        <v>3</v>
      </c>
      <c r="Z26" s="1">
        <v>6</v>
      </c>
      <c r="AA26" s="1">
        <v>6</v>
      </c>
      <c r="AB26" s="1">
        <v>-0.567329</v>
      </c>
      <c r="AC26" s="1">
        <v>-0.483838</v>
      </c>
      <c r="AD26" s="1">
        <v>3</v>
      </c>
      <c r="AE26" s="1">
        <f>ABS(S26-'true value and the measurement'!$F26)</f>
        <v>0.068422</v>
      </c>
      <c r="AF26" s="1">
        <f>ABS(X26-'true value and the measurement'!$F26)</f>
        <v>0.013385</v>
      </c>
      <c r="AG26" s="1">
        <f>ABS(AC26-'true value and the measurement'!$F26)</f>
        <v>0.00583800000000001</v>
      </c>
      <c r="AH26" s="8">
        <f>(AE26)/'true value and the measurement'!$G26</f>
        <v>12.9906967913423</v>
      </c>
      <c r="AI26" s="8">
        <f>(AF26)/'true value and the measurement'!$G26</f>
        <v>2.54129485475602</v>
      </c>
      <c r="AJ26" s="8">
        <f>(AG26)/'true value and the measurement'!$G26</f>
        <v>1.10841086007215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0.016632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0.016632</v>
      </c>
      <c r="N27" s="1">
        <v>0.0253759</v>
      </c>
      <c r="O27" s="1">
        <f>N27-0.039</f>
        <v>-0.0136241</v>
      </c>
      <c r="P27" s="1">
        <v>0.017688</v>
      </c>
      <c r="Q27" s="1">
        <f>P27-0.039</f>
        <v>-0.021312</v>
      </c>
      <c r="S27" s="1">
        <v>0.0193603</v>
      </c>
      <c r="T27" s="1">
        <v>1</v>
      </c>
      <c r="U27" s="1">
        <v>6</v>
      </c>
      <c r="V27" s="1">
        <v>6</v>
      </c>
      <c r="W27" s="1">
        <v>0.016632</v>
      </c>
      <c r="X27" s="1">
        <v>0.0183911</v>
      </c>
      <c r="Y27" s="1">
        <v>1</v>
      </c>
      <c r="Z27" s="1">
        <v>6</v>
      </c>
      <c r="AA27" s="1">
        <v>6</v>
      </c>
      <c r="AB27" s="1">
        <v>0.016632</v>
      </c>
      <c r="AC27" s="1">
        <v>0.0169101</v>
      </c>
      <c r="AD27" s="1">
        <v>1</v>
      </c>
      <c r="AE27" s="1">
        <f>ABS(S27-'true value and the measurement'!$F27)</f>
        <v>0.0196397</v>
      </c>
      <c r="AF27" s="1">
        <f>ABS(X27-'true value and the measurement'!$F27)</f>
        <v>0.0206089</v>
      </c>
      <c r="AG27" s="1">
        <f>ABS(AC27-'true value and the measurement'!$F27)</f>
        <v>0.0220899</v>
      </c>
      <c r="AH27" s="8">
        <f>(AE27)/'true value and the measurement'!$G27</f>
        <v>8.39303418803419</v>
      </c>
      <c r="AI27" s="8">
        <f>(AF27)/'true value and the measurement'!$G27</f>
        <v>8.80722222222222</v>
      </c>
      <c r="AJ27" s="8">
        <f>(AG27)/'true value and the measurement'!$G27</f>
        <v>9.4401282051282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-0.086046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-0.086046</v>
      </c>
      <c r="S28" s="1">
        <v>-0.0867344</v>
      </c>
      <c r="T28" s="1">
        <v>1</v>
      </c>
      <c r="U28" s="1">
        <v>7</v>
      </c>
      <c r="V28" s="1">
        <v>7</v>
      </c>
      <c r="W28" s="1">
        <v>-0.086046</v>
      </c>
      <c r="X28" s="1">
        <v>-0.0877765</v>
      </c>
      <c r="Y28" s="1">
        <v>1</v>
      </c>
      <c r="Z28" s="1">
        <v>7</v>
      </c>
      <c r="AA28" s="1">
        <v>7</v>
      </c>
      <c r="AB28" s="1">
        <v>-0.086046</v>
      </c>
      <c r="AC28" s="1">
        <v>-0.0876953</v>
      </c>
      <c r="AD28" s="1">
        <v>1</v>
      </c>
      <c r="AE28" s="1">
        <f>ABS(S28-'true value and the measurement'!$F28)</f>
        <v>0.00326559999999999</v>
      </c>
      <c r="AF28" s="1">
        <f>ABS(X28-'true value and the measurement'!$F28)</f>
        <v>0.0022235</v>
      </c>
      <c r="AG28" s="1">
        <f>ABS(AC28-'true value and the measurement'!$F28)</f>
        <v>0.00230469999999999</v>
      </c>
      <c r="AH28" s="8">
        <f>(AE28)/'true value and the measurement'!$G28</f>
        <v>1.21850746268656</v>
      </c>
      <c r="AI28" s="8">
        <f>(AF28)/'true value and the measurement'!$G28</f>
        <v>0.829664179104479</v>
      </c>
      <c r="AJ28" s="8">
        <f>(AG28)/'true value and the measurement'!$G28</f>
        <v>0.859962686567161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-0.061239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-0.061239</v>
      </c>
      <c r="S29" s="1">
        <v>-0.0571056</v>
      </c>
      <c r="T29" s="1">
        <v>1</v>
      </c>
      <c r="U29" s="1">
        <v>7</v>
      </c>
      <c r="V29" s="1">
        <v>7</v>
      </c>
      <c r="W29" s="1">
        <v>-0.061239</v>
      </c>
      <c r="X29" s="1">
        <v>-0.0563461</v>
      </c>
      <c r="Y29" s="1">
        <v>1</v>
      </c>
      <c r="Z29" s="1">
        <v>7</v>
      </c>
      <c r="AA29" s="1">
        <v>7</v>
      </c>
      <c r="AB29" s="1">
        <v>-0.061239</v>
      </c>
      <c r="AC29" s="1">
        <v>-0.0567907</v>
      </c>
      <c r="AD29" s="1">
        <v>1</v>
      </c>
      <c r="AE29" s="1">
        <f>ABS(S29-'true value and the measurement'!$F29)</f>
        <v>0.000894400000000004</v>
      </c>
      <c r="AF29" s="1">
        <f>ABS(X29-'true value and the measurement'!$F29)</f>
        <v>0.0016539</v>
      </c>
      <c r="AG29" s="1">
        <f>ABS(AC29-'true value and the measurement'!$F29)</f>
        <v>0.0012093</v>
      </c>
      <c r="AH29" s="8">
        <f>(AE29)/'true value and the measurement'!$G29</f>
        <v>0.362545601945684</v>
      </c>
      <c r="AI29" s="8">
        <f>(AF29)/'true value and the measurement'!$G29</f>
        <v>0.670409404134576</v>
      </c>
      <c r="AJ29" s="8">
        <f>(AG29)/'true value and the measurement'!$G29</f>
        <v>0.490190514795299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-0.034456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-0.034456</v>
      </c>
      <c r="S30" s="1">
        <v>-0.035298</v>
      </c>
      <c r="T30" s="1">
        <v>1</v>
      </c>
      <c r="U30" s="1">
        <v>8</v>
      </c>
      <c r="V30" s="1">
        <v>8</v>
      </c>
      <c r="W30" s="1">
        <v>-0.034456</v>
      </c>
      <c r="X30" s="1">
        <v>-0.034456</v>
      </c>
      <c r="Y30" s="1">
        <v>1</v>
      </c>
      <c r="Z30" s="1">
        <v>8</v>
      </c>
      <c r="AA30" s="1">
        <v>8</v>
      </c>
      <c r="AB30" s="1">
        <v>-0.034456</v>
      </c>
      <c r="AC30" s="1">
        <v>-0.0360586</v>
      </c>
      <c r="AD30" s="1">
        <v>1</v>
      </c>
      <c r="AE30" s="1">
        <f>ABS(S30-'true value and the measurement'!$F30)</f>
        <v>0.000298</v>
      </c>
      <c r="AF30" s="1">
        <f>ABS(X30-'true value and the measurement'!$F30)</f>
        <v>0.000544000000000003</v>
      </c>
      <c r="AG30" s="1">
        <f>ABS(AC30-'true value and the measurement'!$F30)</f>
        <v>0.0010586</v>
      </c>
      <c r="AH30" s="8">
        <f>(AE30)/'true value and the measurement'!$G30</f>
        <v>0.12883700821444</v>
      </c>
      <c r="AI30" s="8">
        <f>(AF30)/'true value and the measurement'!$G30</f>
        <v>0.235192390834415</v>
      </c>
      <c r="AJ30" s="8">
        <f>(AG30)/'true value and the measurement'!$G30</f>
        <v>0.45767401642888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-0.018725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-0.018725</v>
      </c>
      <c r="S31" s="1">
        <v>-0.0163036</v>
      </c>
      <c r="T31" s="1">
        <v>1</v>
      </c>
      <c r="U31" s="1">
        <v>8</v>
      </c>
      <c r="V31" s="1">
        <v>8</v>
      </c>
      <c r="W31" s="1">
        <v>-0.018725</v>
      </c>
      <c r="X31" s="1">
        <v>-0.018725</v>
      </c>
      <c r="Y31" s="1">
        <v>1</v>
      </c>
      <c r="Z31" s="1">
        <v>8</v>
      </c>
      <c r="AA31" s="1">
        <v>8</v>
      </c>
      <c r="AB31" s="1">
        <v>-0.018725</v>
      </c>
      <c r="AC31" s="1">
        <v>-0.0168544</v>
      </c>
      <c r="AD31" s="1">
        <v>1</v>
      </c>
      <c r="AE31" s="1">
        <f>ABS(S31-'true value and the measurement'!$F31)</f>
        <v>0.0016964</v>
      </c>
      <c r="AF31" s="1">
        <f>ABS(X31-'true value and the measurement'!$F31)</f>
        <v>0.000725</v>
      </c>
      <c r="AG31" s="1">
        <f>ABS(AC31-'true value and the measurement'!$F31)</f>
        <v>0.0011456</v>
      </c>
      <c r="AH31" s="8">
        <f>(AE31)/'true value and the measurement'!$G31</f>
        <v>0.771090909090908</v>
      </c>
      <c r="AI31" s="8">
        <f>(AF31)/'true value and the measurement'!$G31</f>
        <v>0.329545454545455</v>
      </c>
      <c r="AJ31" s="8">
        <f>(AG31)/'true value and the measurement'!$G31</f>
        <v>0.520727272727273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-0.296847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-0.296847</v>
      </c>
      <c r="S32" s="1">
        <v>-0.287776</v>
      </c>
      <c r="T32" s="1">
        <v>1</v>
      </c>
      <c r="U32" s="1">
        <v>9</v>
      </c>
      <c r="V32" s="1">
        <v>9</v>
      </c>
      <c r="W32" s="1">
        <v>-0.296847</v>
      </c>
      <c r="X32" s="1">
        <v>-0.291762</v>
      </c>
      <c r="Y32" s="1">
        <v>1</v>
      </c>
      <c r="Z32" s="1">
        <v>9</v>
      </c>
      <c r="AA32" s="1">
        <v>9</v>
      </c>
      <c r="AB32" s="1">
        <v>-0.296847</v>
      </c>
      <c r="AC32" s="1">
        <v>-0.290571</v>
      </c>
      <c r="AD32" s="1">
        <v>1</v>
      </c>
      <c r="AE32" s="1">
        <f>ABS(S32-'true value and the measurement'!$F32)</f>
        <v>0.00722400000000001</v>
      </c>
      <c r="AF32" s="1">
        <f>ABS(X32-'true value and the measurement'!$F32)</f>
        <v>0.00323799999999996</v>
      </c>
      <c r="AG32" s="1">
        <f>ABS(AC32-'true value and the measurement'!$F32)</f>
        <v>0.00442899999999996</v>
      </c>
      <c r="AH32" s="8">
        <f>(AE32)/'true value and the measurement'!$G32</f>
        <v>1.78502594514455</v>
      </c>
      <c r="AI32" s="8">
        <f>(AF32)/'true value and the measurement'!$G32</f>
        <v>0.800098838645901</v>
      </c>
      <c r="AJ32" s="8">
        <f>(AG32)/'true value and the measurement'!$G32</f>
        <v>1.09439090684457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-0.169229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-0.169229</v>
      </c>
      <c r="S33" s="1">
        <v>-0.165484</v>
      </c>
      <c r="T33" s="1">
        <v>1</v>
      </c>
      <c r="U33" s="1">
        <v>9</v>
      </c>
      <c r="V33" s="1">
        <v>9</v>
      </c>
      <c r="W33" s="1">
        <v>-0.169229</v>
      </c>
      <c r="X33" s="1">
        <v>-0.16537</v>
      </c>
      <c r="Y33" s="1">
        <v>1</v>
      </c>
      <c r="Z33" s="1">
        <v>9</v>
      </c>
      <c r="AA33" s="1">
        <v>9</v>
      </c>
      <c r="AB33" s="1">
        <v>-0.169229</v>
      </c>
      <c r="AC33" s="1">
        <v>-0.165385</v>
      </c>
      <c r="AD33" s="1">
        <v>1</v>
      </c>
      <c r="AE33" s="1">
        <f>ABS(S33-'true value and the measurement'!$F33)</f>
        <v>0.000516000000000016</v>
      </c>
      <c r="AF33" s="1">
        <f>ABS(X33-'true value and the measurement'!$F33)</f>
        <v>0.000630000000000019</v>
      </c>
      <c r="AG33" s="1">
        <f>ABS(AC33-'true value and the measurement'!$F33)</f>
        <v>0.000615000000000004</v>
      </c>
      <c r="AH33" s="8">
        <f>(AE33)/'true value and the measurement'!$G33</f>
        <v>0.161907750235336</v>
      </c>
      <c r="AI33" s="8">
        <f>(AF33)/'true value and the measurement'!$G33</f>
        <v>0.197678067147794</v>
      </c>
      <c r="AJ33" s="8">
        <f>(AG33)/'true value and the measurement'!$G33</f>
        <v>0.192971446501413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-0.059353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-0.059353</v>
      </c>
      <c r="S34" s="1">
        <v>-0.0590913</v>
      </c>
      <c r="T34" s="1">
        <v>1</v>
      </c>
      <c r="U34" s="1">
        <v>10</v>
      </c>
      <c r="V34" s="1">
        <v>10</v>
      </c>
      <c r="W34" s="1">
        <v>-0.059353</v>
      </c>
      <c r="X34" s="1">
        <v>-0.0602016</v>
      </c>
      <c r="Y34" s="1">
        <v>1</v>
      </c>
      <c r="Z34" s="1">
        <v>10</v>
      </c>
      <c r="AA34" s="1">
        <v>10</v>
      </c>
      <c r="AB34" s="1">
        <v>-0.059353</v>
      </c>
      <c r="AC34" s="1">
        <v>-0.0604405</v>
      </c>
      <c r="AD34" s="1">
        <v>1</v>
      </c>
      <c r="AE34" s="1">
        <f>ABS(S34-'true value and the measurement'!$F34)</f>
        <v>0.0019087</v>
      </c>
      <c r="AF34" s="1">
        <f>ABS(X34-'true value and the measurement'!$F34)</f>
        <v>0.000798399999999998</v>
      </c>
      <c r="AG34" s="1">
        <f>ABS(AC34-'true value and the measurement'!$F34)</f>
        <v>0.000559499999999997</v>
      </c>
      <c r="AH34" s="8">
        <f>(AE34)/'true value and the measurement'!$G34</f>
        <v>0.767470848411741</v>
      </c>
      <c r="AI34" s="8">
        <f>(AF34)/'true value and the measurement'!$G34</f>
        <v>0.321029352633694</v>
      </c>
      <c r="AJ34" s="8">
        <f>(AG34)/'true value and the measurement'!$G34</f>
        <v>0.224969843184559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-0.018718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-0.018718</v>
      </c>
      <c r="S35" s="1">
        <v>-0.0179749</v>
      </c>
      <c r="T35" s="1">
        <v>1</v>
      </c>
      <c r="U35" s="1">
        <v>10</v>
      </c>
      <c r="V35" s="1">
        <v>10</v>
      </c>
      <c r="W35" s="1">
        <v>-0.018718</v>
      </c>
      <c r="X35" s="1">
        <v>-0.0181353</v>
      </c>
      <c r="Y35" s="1">
        <v>1</v>
      </c>
      <c r="Z35" s="1">
        <v>10</v>
      </c>
      <c r="AA35" s="1">
        <v>10</v>
      </c>
      <c r="AB35" s="1">
        <v>-0.018718</v>
      </c>
      <c r="AC35" s="1">
        <v>-0.0186314</v>
      </c>
      <c r="AD35" s="1">
        <v>1</v>
      </c>
      <c r="AE35" s="1">
        <f>ABS(S35-'true value and the measurement'!$F35)</f>
        <v>0.0019749</v>
      </c>
      <c r="AF35" s="1">
        <f>ABS(X35-'true value and the measurement'!$F35)</f>
        <v>0.0021353</v>
      </c>
      <c r="AG35" s="1">
        <f>ABS(AC35-'true value and the measurement'!$F35)</f>
        <v>0.0026314</v>
      </c>
      <c r="AH35" s="8">
        <f>(AE35)/'true value and the measurement'!$G35</f>
        <v>0.903017832647461</v>
      </c>
      <c r="AI35" s="8">
        <f>(AF35)/'true value and the measurement'!$G35</f>
        <v>0.976360310928212</v>
      </c>
      <c r="AJ35" s="8">
        <f>(AG35)/'true value and the measurement'!$G35</f>
        <v>1.20320073159579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-0.113852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-0.113852</v>
      </c>
      <c r="S36" s="1">
        <v>-0.111597</v>
      </c>
      <c r="T36" s="1">
        <v>1</v>
      </c>
      <c r="U36" s="1">
        <v>11</v>
      </c>
      <c r="V36" s="1">
        <v>11</v>
      </c>
      <c r="W36" s="1">
        <v>-0.113852</v>
      </c>
      <c r="X36" s="1">
        <v>-0.114331</v>
      </c>
      <c r="Y36" s="1">
        <v>1</v>
      </c>
      <c r="Z36" s="1">
        <v>11</v>
      </c>
      <c r="AA36" s="1">
        <v>11</v>
      </c>
      <c r="AB36" s="1">
        <v>-0.113852</v>
      </c>
      <c r="AC36" s="1">
        <v>-0.114901</v>
      </c>
      <c r="AD36" s="1">
        <v>1</v>
      </c>
      <c r="AE36" s="1">
        <f>ABS(S36-'true value and the measurement'!$F36)</f>
        <v>0.000403000000000001</v>
      </c>
      <c r="AF36" s="1">
        <f>ABS(X36-'true value and the measurement'!$F36)</f>
        <v>0.002331</v>
      </c>
      <c r="AG36" s="1">
        <f>ABS(AC36-'true value and the measurement'!$F36)</f>
        <v>0.002901</v>
      </c>
      <c r="AH36" s="8">
        <f>(AE36)/'true value and the measurement'!$G36</f>
        <v>0.142553944110365</v>
      </c>
      <c r="AI36" s="8">
        <f>(AF36)/'true value and the measurement'!$G36</f>
        <v>0.824548991864167</v>
      </c>
      <c r="AJ36" s="8">
        <f>(AG36)/'true value and the measurement'!$G36</f>
        <v>1.02617615847188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0.106411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0.106411</v>
      </c>
      <c r="S37" s="1">
        <v>0.110928</v>
      </c>
      <c r="T37" s="1">
        <v>1</v>
      </c>
      <c r="U37" s="1">
        <v>11</v>
      </c>
      <c r="V37" s="1">
        <v>11</v>
      </c>
      <c r="W37" s="1">
        <v>0.106411</v>
      </c>
      <c r="X37" s="1">
        <v>0.111161</v>
      </c>
      <c r="Y37" s="1">
        <v>1</v>
      </c>
      <c r="Z37" s="1">
        <v>11</v>
      </c>
      <c r="AA37" s="1">
        <v>11</v>
      </c>
      <c r="AB37" s="1">
        <v>0.106411</v>
      </c>
      <c r="AC37" s="1">
        <v>0.109667</v>
      </c>
      <c r="AD37" s="1">
        <v>1</v>
      </c>
      <c r="AE37" s="1">
        <f>ABS(S37-'true value and the measurement'!$F37)</f>
        <v>0.00504</v>
      </c>
      <c r="AF37" s="1">
        <f>ABS(X37-'true value and the measurement'!$F37)</f>
        <v>0.005273</v>
      </c>
      <c r="AG37" s="1">
        <f>ABS(AC37-'true value and the measurement'!$F37)</f>
        <v>0.003779</v>
      </c>
      <c r="AH37" s="8">
        <f>(AE37)/'true value and the measurement'!$G37</f>
        <v>1.80904522613065</v>
      </c>
      <c r="AI37" s="8">
        <f>(AF37)/'true value and the measurement'!$G37</f>
        <v>1.89267767408471</v>
      </c>
      <c r="AJ37" s="8">
        <f>(AG37)/'true value and the measurement'!$G37</f>
        <v>1.35642498205312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-0.13657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-0.13657</v>
      </c>
      <c r="S38" s="1">
        <v>-0.134751</v>
      </c>
      <c r="T38" s="1">
        <v>1</v>
      </c>
      <c r="U38" s="1">
        <v>12</v>
      </c>
      <c r="V38" s="1">
        <v>12</v>
      </c>
      <c r="W38" s="1">
        <v>-0.13657</v>
      </c>
      <c r="X38" s="1">
        <v>-0.136322</v>
      </c>
      <c r="Y38" s="1">
        <v>1</v>
      </c>
      <c r="Z38" s="1">
        <v>12</v>
      </c>
      <c r="AA38" s="1">
        <v>12</v>
      </c>
      <c r="AB38" s="1">
        <v>-0.13657</v>
      </c>
      <c r="AC38" s="1">
        <v>-0.136447</v>
      </c>
      <c r="AD38" s="1">
        <v>1</v>
      </c>
      <c r="AE38" s="1">
        <f>ABS(S38-'true value and the measurement'!$F38)</f>
        <v>0.000248999999999999</v>
      </c>
      <c r="AF38" s="1">
        <f>ABS(X38-'true value and the measurement'!$F38)</f>
        <v>0.00132199999999999</v>
      </c>
      <c r="AG38" s="1">
        <f>ABS(AC38-'true value and the measurement'!$F38)</f>
        <v>0.001447</v>
      </c>
      <c r="AH38" s="8">
        <f>(AE38)/'true value and the measurement'!$G38</f>
        <v>0.0835570469798655</v>
      </c>
      <c r="AI38" s="8">
        <f>(AF38)/'true value and the measurement'!$G38</f>
        <v>0.443624161073822</v>
      </c>
      <c r="AJ38" s="8">
        <f>(AG38)/'true value and the measurement'!$G38</f>
        <v>0.485570469798659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-0.061906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-0.061906</v>
      </c>
      <c r="S39" s="1">
        <v>-0.0591671</v>
      </c>
      <c r="T39" s="1">
        <v>1</v>
      </c>
      <c r="U39" s="1">
        <v>12</v>
      </c>
      <c r="V39" s="1">
        <v>12</v>
      </c>
      <c r="W39" s="1">
        <v>-0.061906</v>
      </c>
      <c r="X39" s="1">
        <v>-0.0593814</v>
      </c>
      <c r="Y39" s="1">
        <v>1</v>
      </c>
      <c r="Z39" s="1">
        <v>12</v>
      </c>
      <c r="AA39" s="1">
        <v>12</v>
      </c>
      <c r="AB39" s="1">
        <v>-0.061906</v>
      </c>
      <c r="AC39" s="1">
        <v>-0.0599011</v>
      </c>
      <c r="AD39" s="1">
        <v>1</v>
      </c>
      <c r="AE39" s="1">
        <f>ABS(S39-'true value and the measurement'!$F39)</f>
        <v>0.0011671</v>
      </c>
      <c r="AF39" s="1">
        <f>ABS(X39-'true value and the measurement'!$F39)</f>
        <v>0.0013814</v>
      </c>
      <c r="AG39" s="1">
        <f>ABS(AC39-'true value and the measurement'!$F39)</f>
        <v>0.0019011</v>
      </c>
      <c r="AH39" s="8">
        <f>(AE39)/'true value and the measurement'!$G39</f>
        <v>0.473084718281312</v>
      </c>
      <c r="AI39" s="8">
        <f>(AF39)/'true value and the measurement'!$G39</f>
        <v>0.559951357924604</v>
      </c>
      <c r="AJ39" s="8">
        <f>(AG39)/'true value and the measurement'!$G39</f>
        <v>0.770612079448721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-0.147039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-0.147039</v>
      </c>
      <c r="S40" s="1">
        <v>-0.14365</v>
      </c>
      <c r="T40" s="1">
        <v>1</v>
      </c>
      <c r="U40" s="1">
        <v>13</v>
      </c>
      <c r="V40" s="1">
        <v>13</v>
      </c>
      <c r="W40" s="1">
        <v>-0.147039</v>
      </c>
      <c r="X40" s="1">
        <v>-0.144998</v>
      </c>
      <c r="Y40" s="1">
        <v>1</v>
      </c>
      <c r="Z40" s="1">
        <v>13</v>
      </c>
      <c r="AA40" s="1">
        <v>13</v>
      </c>
      <c r="AB40" s="1">
        <v>-0.147039</v>
      </c>
      <c r="AC40" s="1">
        <v>-0.145064</v>
      </c>
      <c r="AD40" s="1">
        <v>1</v>
      </c>
      <c r="AE40" s="1">
        <f>ABS(S40-'true value and the measurement'!$F40)</f>
        <v>0.00534999999999999</v>
      </c>
      <c r="AF40" s="1">
        <f>ABS(X40-'true value and the measurement'!$F40)</f>
        <v>0.00400200000000001</v>
      </c>
      <c r="AG40" s="1">
        <f>ABS(AC40-'true value and the measurement'!$F40)</f>
        <v>0.003936</v>
      </c>
      <c r="AH40" s="8">
        <f>(AE40)/'true value and the measurement'!$G40</f>
        <v>1.74096973641393</v>
      </c>
      <c r="AI40" s="8">
        <f>(AF40)/'true value and the measurement'!$G40</f>
        <v>1.30231044581842</v>
      </c>
      <c r="AJ40" s="8">
        <f>(AG40)/'true value and the measurement'!$G40</f>
        <v>1.28083306215424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-0.050537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-0.050537</v>
      </c>
      <c r="S41" s="1">
        <v>-0.0508013</v>
      </c>
      <c r="T41" s="1">
        <v>1</v>
      </c>
      <c r="U41" s="1">
        <v>13</v>
      </c>
      <c r="V41" s="1">
        <v>13</v>
      </c>
      <c r="W41" s="1">
        <v>-0.050537</v>
      </c>
      <c r="X41" s="1">
        <v>-0.0509409</v>
      </c>
      <c r="Y41" s="1">
        <v>1</v>
      </c>
      <c r="Z41" s="1">
        <v>13</v>
      </c>
      <c r="AA41" s="1">
        <v>13</v>
      </c>
      <c r="AB41" s="1">
        <v>-0.050537</v>
      </c>
      <c r="AC41" s="1">
        <v>-0.0512713</v>
      </c>
      <c r="AD41" s="1">
        <v>1</v>
      </c>
      <c r="AE41" s="1">
        <f>ABS(S41-'true value and the measurement'!$F41)</f>
        <v>0.000801299999999998</v>
      </c>
      <c r="AF41" s="1">
        <f>ABS(X41-'true value and the measurement'!$F41)</f>
        <v>0.000940899999999995</v>
      </c>
      <c r="AG41" s="1">
        <f>ABS(AC41-'true value and the measurement'!$F41)</f>
        <v>0.0012713</v>
      </c>
      <c r="AH41" s="8">
        <f>(AE41)/'true value and the measurement'!$G41</f>
        <v>0.332076253626191</v>
      </c>
      <c r="AI41" s="8">
        <f>(AF41)/'true value and the measurement'!$G41</f>
        <v>0.389929548280147</v>
      </c>
      <c r="AJ41" s="8">
        <f>(AG41)/'true value and the measurement'!$G41</f>
        <v>0.5268545379196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1.545955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1.54595</v>
      </c>
      <c r="S42" s="1">
        <v>1.59825</v>
      </c>
      <c r="T42" s="1">
        <v>3</v>
      </c>
      <c r="U42" s="1">
        <v>14</v>
      </c>
      <c r="V42" s="1">
        <v>3</v>
      </c>
      <c r="W42" s="1">
        <v>1.54595</v>
      </c>
      <c r="X42" s="1">
        <v>1.55544</v>
      </c>
      <c r="Y42" s="1">
        <v>1</v>
      </c>
      <c r="Z42" s="1">
        <v>14</v>
      </c>
      <c r="AA42" s="1">
        <v>3</v>
      </c>
      <c r="AB42" s="1">
        <v>1.54595</v>
      </c>
      <c r="AC42" s="1">
        <v>1.57571</v>
      </c>
      <c r="AD42" s="1">
        <v>1</v>
      </c>
      <c r="AE42" s="1">
        <f>ABS(S42-'true value and the measurement'!$F42)</f>
        <v>0.028708</v>
      </c>
      <c r="AF42" s="1">
        <f>ABS(X42-'true value and the measurement'!$F42)</f>
        <v>0.0141020000000001</v>
      </c>
      <c r="AG42" s="1">
        <f>ABS(AC42-'true value and the measurement'!$F42)</f>
        <v>0.00616799999999995</v>
      </c>
      <c r="AH42" s="8">
        <f>(AE42)/'true value and the measurement'!$G42</f>
        <v>2.28858418367347</v>
      </c>
      <c r="AI42" s="8">
        <f>(AF42)/'true value and the measurement'!$G42</f>
        <v>1.12420280612245</v>
      </c>
      <c r="AJ42" s="8">
        <f>(AG42)/'true value and the measurement'!$G42</f>
        <v>0.491709183673465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-0.208341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-0.208341</v>
      </c>
      <c r="S43" s="1">
        <v>-0.204145</v>
      </c>
      <c r="T43" s="1">
        <v>1</v>
      </c>
      <c r="U43" s="1">
        <v>14</v>
      </c>
      <c r="V43" s="1">
        <v>3</v>
      </c>
      <c r="W43" s="1">
        <v>-0.208341</v>
      </c>
      <c r="X43" s="1">
        <v>-0.206917</v>
      </c>
      <c r="Y43" s="1">
        <v>1</v>
      </c>
      <c r="Z43" s="1">
        <v>14</v>
      </c>
      <c r="AA43" s="1">
        <v>3</v>
      </c>
      <c r="AB43" s="1">
        <v>-0.208341</v>
      </c>
      <c r="AC43" s="1">
        <v>-0.206859</v>
      </c>
      <c r="AD43" s="1">
        <v>1</v>
      </c>
      <c r="AE43" s="1">
        <f>ABS(S43-'true value and the measurement'!$F43)</f>
        <v>6.50000000000095e-5</v>
      </c>
      <c r="AF43" s="1">
        <f>ABS(X43-'true value and the measurement'!$F43)</f>
        <v>0.00270699999999999</v>
      </c>
      <c r="AG43" s="1">
        <f>ABS(AC43-'true value and the measurement'!$F43)</f>
        <v>0.00264899999999998</v>
      </c>
      <c r="AH43" s="8">
        <f>(AE43)/'true value and the measurement'!$G43</f>
        <v>0.0188898575995378</v>
      </c>
      <c r="AI43" s="8">
        <f>(AF43)/'true value and the measurement'!$G43</f>
        <v>0.78668991572217</v>
      </c>
      <c r="AJ43" s="8">
        <f>(AG43)/'true value and the measurement'!$G43</f>
        <v>0.769834350479507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0.730928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0.730928</v>
      </c>
      <c r="S44" s="1">
        <v>0.736234</v>
      </c>
      <c r="T44" s="1">
        <v>1</v>
      </c>
      <c r="U44" s="1">
        <v>3</v>
      </c>
      <c r="V44" s="1">
        <v>2</v>
      </c>
      <c r="W44" s="1">
        <v>0.730928</v>
      </c>
      <c r="X44" s="1">
        <v>0.72792</v>
      </c>
      <c r="Y44" s="1">
        <v>1</v>
      </c>
      <c r="Z44" s="1">
        <v>3</v>
      </c>
      <c r="AA44" s="1">
        <v>2</v>
      </c>
      <c r="AB44" s="1">
        <v>0.730928</v>
      </c>
      <c r="AC44" s="1">
        <v>0.733557</v>
      </c>
      <c r="AD44" s="1">
        <v>1</v>
      </c>
      <c r="AE44" s="1">
        <f>ABS(S44-'true value and the measurement'!$F44)</f>
        <v>0.00324300000000011</v>
      </c>
      <c r="AF44" s="1">
        <f>ABS(X44-'true value and the measurement'!$F44)</f>
        <v>0.00507099999999994</v>
      </c>
      <c r="AG44" s="1">
        <f>ABS(AC44-'true value and the measurement'!$F44)</f>
        <v>0.000566000000000066</v>
      </c>
      <c r="AH44" s="8">
        <f>(AE44)/'true value and the measurement'!$G44</f>
        <v>0.465480120568409</v>
      </c>
      <c r="AI44" s="8">
        <f>(AF44)/'true value and the measurement'!$G44</f>
        <v>0.727859911009034</v>
      </c>
      <c r="AJ44" s="8">
        <f>(AG44)/'true value and the measurement'!$G44</f>
        <v>0.0812401320511076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0.036888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0.036888</v>
      </c>
      <c r="S45" s="1">
        <v>0.0362789</v>
      </c>
      <c r="T45" s="1">
        <v>1</v>
      </c>
      <c r="U45" s="1">
        <v>3</v>
      </c>
      <c r="V45" s="1">
        <v>2</v>
      </c>
      <c r="W45" s="1">
        <v>0.036888</v>
      </c>
      <c r="X45" s="1">
        <v>0.0359146</v>
      </c>
      <c r="Y45" s="1">
        <v>1</v>
      </c>
      <c r="Z45" s="1">
        <v>3</v>
      </c>
      <c r="AA45" s="1">
        <v>2</v>
      </c>
      <c r="AB45" s="1">
        <v>0.036888</v>
      </c>
      <c r="AC45" s="1">
        <v>0.0373518</v>
      </c>
      <c r="AD45" s="1">
        <v>1</v>
      </c>
      <c r="AE45" s="1">
        <f>ABS(S45-'true value and the measurement'!$F45)</f>
        <v>0.000736900000000006</v>
      </c>
      <c r="AF45" s="1">
        <f>ABS(X45-'true value and the measurement'!$F45)</f>
        <v>0.000372600000000001</v>
      </c>
      <c r="AG45" s="1">
        <f>ABS(AC45-'true value and the measurement'!$F45)</f>
        <v>0.0018098</v>
      </c>
      <c r="AH45" s="8">
        <f>(AE45)/'true value and the measurement'!$G45</f>
        <v>0.318040569702204</v>
      </c>
      <c r="AI45" s="8">
        <f>(AF45)/'true value and the measurement'!$G45</f>
        <v>0.160811394044023</v>
      </c>
      <c r="AJ45" s="8">
        <f>(AG45)/'true value and the measurement'!$G45</f>
        <v>0.781096245144584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0.555817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0.555817</v>
      </c>
      <c r="S46" s="1">
        <v>0.576241</v>
      </c>
      <c r="T46" s="1">
        <v>3</v>
      </c>
      <c r="U46" s="1">
        <v>3</v>
      </c>
      <c r="V46" s="1">
        <v>6</v>
      </c>
      <c r="W46" s="1">
        <v>0.555817</v>
      </c>
      <c r="X46" s="1">
        <v>0.55505</v>
      </c>
      <c r="Y46" s="1">
        <v>1</v>
      </c>
      <c r="Z46" s="1">
        <v>3</v>
      </c>
      <c r="AA46" s="1">
        <v>6</v>
      </c>
      <c r="AB46" s="1">
        <v>0.555817</v>
      </c>
      <c r="AC46" s="1">
        <v>0.562473</v>
      </c>
      <c r="AD46" s="1">
        <v>1</v>
      </c>
      <c r="AE46" s="1">
        <f>ABS(S46-'true value and the measurement'!$F46)</f>
        <v>0.014274</v>
      </c>
      <c r="AF46" s="1">
        <f>ABS(X46-'true value and the measurement'!$F46)</f>
        <v>0.00691699999999995</v>
      </c>
      <c r="AG46" s="1">
        <f>ABS(AC46-'true value and the measurement'!$F46)</f>
        <v>0.000506000000000006</v>
      </c>
      <c r="AH46" s="8">
        <f>(AE46)/'true value and the measurement'!$G46</f>
        <v>2.45005149330587</v>
      </c>
      <c r="AI46" s="8">
        <f>(AF46)/'true value and the measurement'!$G46</f>
        <v>1.18726398901475</v>
      </c>
      <c r="AJ46" s="8">
        <f>(AG46)/'true value and the measurement'!$G46</f>
        <v>0.0868520425678006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-0.015909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-0.015909</v>
      </c>
      <c r="S47" s="1">
        <v>-0.0110442</v>
      </c>
      <c r="T47" s="1">
        <v>1</v>
      </c>
      <c r="U47" s="1">
        <v>3</v>
      </c>
      <c r="V47" s="1">
        <v>6</v>
      </c>
      <c r="W47" s="1">
        <v>-0.015909</v>
      </c>
      <c r="X47" s="1">
        <v>-0.0115473</v>
      </c>
      <c r="Y47" s="1">
        <v>1</v>
      </c>
      <c r="Z47" s="1">
        <v>3</v>
      </c>
      <c r="AA47" s="1">
        <v>6</v>
      </c>
      <c r="AB47" s="1">
        <v>-0.015909</v>
      </c>
      <c r="AC47" s="1">
        <v>-0.0136775</v>
      </c>
      <c r="AD47" s="1">
        <v>1</v>
      </c>
      <c r="AE47" s="1">
        <f>ABS(S47-'true value and the measurement'!$F47)</f>
        <v>0.0032808</v>
      </c>
      <c r="AF47" s="1">
        <f>ABS(X47-'true value and the measurement'!$F47)</f>
        <v>0.0027777</v>
      </c>
      <c r="AG47" s="1">
        <f>ABS(AC47-'true value and the measurement'!$F47)</f>
        <v>0.000647499999999999</v>
      </c>
      <c r="AH47" s="8">
        <f>(AE47)/'true value and the measurement'!$G47</f>
        <v>1.50772058823529</v>
      </c>
      <c r="AI47" s="8">
        <f>(AF47)/'true value and the measurement'!$G47</f>
        <v>1.27651654411765</v>
      </c>
      <c r="AJ47" s="8">
        <f>(AG47)/'true value and the measurement'!$G47</f>
        <v>0.297564338235294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0.759018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0.759018</v>
      </c>
      <c r="S48" s="1">
        <v>0.768179</v>
      </c>
      <c r="T48" s="1">
        <v>1</v>
      </c>
      <c r="U48" s="1">
        <v>14</v>
      </c>
      <c r="V48" s="1">
        <v>4</v>
      </c>
      <c r="W48" s="1">
        <v>0.759018</v>
      </c>
      <c r="X48" s="1">
        <v>0.747063</v>
      </c>
      <c r="Y48" s="1">
        <v>1</v>
      </c>
      <c r="Z48" s="1">
        <v>14</v>
      </c>
      <c r="AA48" s="1">
        <v>4</v>
      </c>
      <c r="AB48" s="1">
        <v>0.759018</v>
      </c>
      <c r="AC48" s="1">
        <v>0.757228</v>
      </c>
      <c r="AD48" s="1">
        <v>1</v>
      </c>
      <c r="AE48" s="1">
        <f>ABS(S48-'true value and the measurement'!$F48)</f>
        <v>0.0132469999999999</v>
      </c>
      <c r="AF48" s="1">
        <f>ABS(X48-'true value and the measurement'!$F48)</f>
        <v>0.00786900000000001</v>
      </c>
      <c r="AG48" s="1">
        <f>ABS(AC48-'true value and the measurement'!$F48)</f>
        <v>0.00229599999999996</v>
      </c>
      <c r="AH48" s="8">
        <f>(AE48)/'true value and the measurement'!$G48</f>
        <v>1.8623646843807</v>
      </c>
      <c r="AI48" s="8">
        <f>(AF48)/'true value and the measurement'!$G48</f>
        <v>1.10628426824125</v>
      </c>
      <c r="AJ48" s="8">
        <f>(AG48)/'true value and the measurement'!$G48</f>
        <v>0.322789259103046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0.036942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0.036942</v>
      </c>
      <c r="S49" s="1">
        <v>0.0400729</v>
      </c>
      <c r="T49" s="1">
        <v>1</v>
      </c>
      <c r="U49" s="1">
        <v>14</v>
      </c>
      <c r="V49" s="1">
        <v>4</v>
      </c>
      <c r="W49" s="1">
        <v>0.036942</v>
      </c>
      <c r="X49" s="1">
        <v>0.0366247</v>
      </c>
      <c r="Y49" s="1">
        <v>1</v>
      </c>
      <c r="Z49" s="1">
        <v>14</v>
      </c>
      <c r="AA49" s="1">
        <v>4</v>
      </c>
      <c r="AB49" s="1">
        <v>0.036942</v>
      </c>
      <c r="AC49" s="1">
        <v>0.0338789</v>
      </c>
      <c r="AD49" s="1">
        <v>1</v>
      </c>
      <c r="AE49" s="1">
        <f>ABS(S49-'true value and the measurement'!$F49)</f>
        <v>0.0022699</v>
      </c>
      <c r="AF49" s="1">
        <f>ABS(X49-'true value and the measurement'!$F49)</f>
        <v>0.0011783</v>
      </c>
      <c r="AG49" s="1">
        <f>ABS(AC49-'true value and the measurement'!$F49)</f>
        <v>0.0039241</v>
      </c>
      <c r="AH49" s="8">
        <f>(AE49)/'true value and the measurement'!$G49</f>
        <v>0.973370497427101</v>
      </c>
      <c r="AI49" s="8">
        <f>(AF49)/'true value and the measurement'!$G49</f>
        <v>0.505274442538594</v>
      </c>
      <c r="AJ49" s="8">
        <f>(AG49)/'true value and the measurement'!$G49</f>
        <v>1.68271869639794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0.415381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0.415381</v>
      </c>
      <c r="S50" s="1">
        <v>0.42151</v>
      </c>
      <c r="T50" s="1">
        <v>1</v>
      </c>
      <c r="U50" s="1">
        <v>3</v>
      </c>
      <c r="V50" s="1">
        <v>4</v>
      </c>
      <c r="W50" s="1">
        <v>0.415381</v>
      </c>
      <c r="X50" s="1">
        <v>0.409668</v>
      </c>
      <c r="Y50" s="1">
        <v>1</v>
      </c>
      <c r="Z50" s="1">
        <v>3</v>
      </c>
      <c r="AA50" s="1">
        <v>4</v>
      </c>
      <c r="AB50" s="1">
        <v>0.415381</v>
      </c>
      <c r="AC50" s="1">
        <v>0.414549</v>
      </c>
      <c r="AD50" s="1">
        <v>1</v>
      </c>
      <c r="AE50" s="1">
        <f>ABS(S50-'true value and the measurement'!$F50)</f>
        <v>0.006942</v>
      </c>
      <c r="AF50" s="1">
        <f>ABS(X50-'true value and the measurement'!$F50)</f>
        <v>0.00490000000000002</v>
      </c>
      <c r="AG50" s="1">
        <f>ABS(AC50-'true value and the measurement'!$F50)</f>
        <v>1.89999999999912e-5</v>
      </c>
      <c r="AH50" s="8">
        <f>(AE50)/'true value and the measurement'!$G50</f>
        <v>1.43311312964492</v>
      </c>
      <c r="AI50" s="8">
        <f>(AF50)/'true value and the measurement'!$G50</f>
        <v>1.01156069364162</v>
      </c>
      <c r="AJ50" s="8">
        <f>(AG50)/'true value and the measurement'!$G50</f>
        <v>0.00392237819983304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0.007683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0.007683</v>
      </c>
      <c r="S51" s="1">
        <v>0.0116444</v>
      </c>
      <c r="T51" s="1">
        <v>1</v>
      </c>
      <c r="U51" s="1">
        <v>3</v>
      </c>
      <c r="V51" s="1">
        <v>4</v>
      </c>
      <c r="W51" s="1">
        <v>0.007683</v>
      </c>
      <c r="X51" s="1">
        <v>0.0124355</v>
      </c>
      <c r="Y51" s="1">
        <v>1</v>
      </c>
      <c r="Z51" s="1">
        <v>3</v>
      </c>
      <c r="AA51" s="1">
        <v>4</v>
      </c>
      <c r="AB51" s="1">
        <v>0.007683</v>
      </c>
      <c r="AC51" s="1">
        <v>0.00639045</v>
      </c>
      <c r="AD51" s="1">
        <v>1</v>
      </c>
      <c r="AE51" s="1">
        <f>ABS(S51-'true value and the measurement'!$F51)</f>
        <v>0.000423399999999999</v>
      </c>
      <c r="AF51" s="1">
        <f>ABS(X51-'true value and the measurement'!$F51)</f>
        <v>0.0012145</v>
      </c>
      <c r="AG51" s="1">
        <f>ABS(AC51-'true value and the measurement'!$F51)</f>
        <v>0.00483055</v>
      </c>
      <c r="AH51" s="8">
        <f>(AE51)/'true value and the measurement'!$G51</f>
        <v>0.196473317865429</v>
      </c>
      <c r="AI51" s="8">
        <f>(AF51)/'true value and the measurement'!$G51</f>
        <v>0.563573085846868</v>
      </c>
      <c r="AJ51" s="8">
        <f>(AG51)/'true value and the measurement'!$G51</f>
        <v>2.24155452436195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-0.233124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-0.233124</v>
      </c>
      <c r="S52" s="1">
        <v>-0.221524</v>
      </c>
      <c r="T52" s="1">
        <v>3</v>
      </c>
      <c r="U52" s="1">
        <v>2</v>
      </c>
      <c r="V52" s="1">
        <v>6</v>
      </c>
      <c r="W52" s="1">
        <v>-0.233124</v>
      </c>
      <c r="X52" s="1">
        <v>-0.233457</v>
      </c>
      <c r="Y52" s="1">
        <v>1</v>
      </c>
      <c r="Z52" s="1">
        <v>2</v>
      </c>
      <c r="AA52" s="1">
        <v>6</v>
      </c>
      <c r="AB52" s="1">
        <v>-0.233124</v>
      </c>
      <c r="AC52" s="1">
        <v>-0.232518</v>
      </c>
      <c r="AD52" s="1">
        <v>1</v>
      </c>
      <c r="AE52" s="1">
        <f>ABS(S52-'true value and the measurement'!$F52)</f>
        <v>0.010756</v>
      </c>
      <c r="AF52" s="1">
        <f>ABS(X52-'true value and the measurement'!$F52)</f>
        <v>0.00117700000000001</v>
      </c>
      <c r="AG52" s="1">
        <f>ABS(AC52-'true value and the measurement'!$F52)</f>
        <v>0.000238000000000016</v>
      </c>
      <c r="AH52" s="8">
        <f>(AE52)/'true value and the measurement'!$G52</f>
        <v>2.96390190135023</v>
      </c>
      <c r="AI52" s="8">
        <f>(AF52)/'true value and the measurement'!$G52</f>
        <v>0.324331771837975</v>
      </c>
      <c r="AJ52" s="8">
        <f>(AG52)/'true value and the measurement'!$G52</f>
        <v>0.0655828051804949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0.033401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0.033401</v>
      </c>
      <c r="S53" s="1">
        <v>0.0372796</v>
      </c>
      <c r="T53" s="1">
        <v>1</v>
      </c>
      <c r="U53" s="1">
        <v>2</v>
      </c>
      <c r="V53" s="1">
        <v>6</v>
      </c>
      <c r="W53" s="1">
        <v>0.033401</v>
      </c>
      <c r="X53" s="1">
        <v>0.0381477</v>
      </c>
      <c r="Y53" s="1">
        <v>1</v>
      </c>
      <c r="Z53" s="1">
        <v>2</v>
      </c>
      <c r="AA53" s="1">
        <v>6</v>
      </c>
      <c r="AB53" s="1">
        <v>0.033401</v>
      </c>
      <c r="AC53" s="1">
        <v>0.036149</v>
      </c>
      <c r="AD53" s="1">
        <v>1</v>
      </c>
      <c r="AE53" s="1">
        <f>ABS(S53-'true value and the measurement'!$F53)</f>
        <v>0.000608600000000001</v>
      </c>
      <c r="AF53" s="1">
        <f>ABS(X53-'true value and the measurement'!$F53)</f>
        <v>0.0014767</v>
      </c>
      <c r="AG53" s="1">
        <f>ABS(AC53-'true value and the measurement'!$F53)</f>
        <v>0.000522000000000002</v>
      </c>
      <c r="AH53" s="8">
        <f>(AE53)/'true value and the measurement'!$G53</f>
        <v>0.261876075731498</v>
      </c>
      <c r="AI53" s="8">
        <f>(AF53)/'true value and the measurement'!$G53</f>
        <v>0.635413080895007</v>
      </c>
      <c r="AJ53" s="8">
        <f>(AG53)/'true value and the measurement'!$G53</f>
        <v>0.22461273666093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-0.706913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-0.706913</v>
      </c>
      <c r="N54" s="1">
        <v>-0.616115</v>
      </c>
      <c r="O54" s="1">
        <f>N54-(-0.617584)</f>
        <v>0.00146900000000005</v>
      </c>
      <c r="P54" s="1">
        <v>-0.662409</v>
      </c>
      <c r="Q54" s="1">
        <f>P54+0.617584</f>
        <v>-0.044825</v>
      </c>
      <c r="S54" s="1">
        <v>-0.647919</v>
      </c>
      <c r="T54" s="1">
        <v>3</v>
      </c>
      <c r="U54" s="1">
        <v>6</v>
      </c>
      <c r="V54" s="1">
        <v>4</v>
      </c>
      <c r="W54" s="1">
        <v>-0.706913</v>
      </c>
      <c r="X54" s="1">
        <v>-0.609813</v>
      </c>
      <c r="Y54" s="1">
        <v>3</v>
      </c>
      <c r="Z54" s="1">
        <v>6</v>
      </c>
      <c r="AA54" s="1">
        <v>4</v>
      </c>
      <c r="AB54" s="1">
        <v>-0.706913</v>
      </c>
      <c r="AC54" s="1">
        <v>-0.621191</v>
      </c>
      <c r="AD54" s="1">
        <v>3</v>
      </c>
      <c r="AE54" s="1">
        <f>ABS(S54-'true value and the measurement'!$F54)</f>
        <v>0.030335</v>
      </c>
      <c r="AF54" s="1">
        <f>ABS(X54-'true value and the measurement'!$F54)</f>
        <v>0.00777099999999997</v>
      </c>
      <c r="AG54" s="1">
        <f>ABS(AC54-'true value and the measurement'!$F54)</f>
        <v>0.00360700000000003</v>
      </c>
      <c r="AH54" s="8">
        <f>(AE54)/'true value and the measurement'!$G54</f>
        <v>4.89511053735679</v>
      </c>
      <c r="AI54" s="8">
        <f>(AF54)/'true value and the measurement'!$G54</f>
        <v>1.25399386800064</v>
      </c>
      <c r="AJ54" s="8">
        <f>(AG54)/'true value and the measurement'!$G54</f>
        <v>0.582055833467811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0.113924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0.113924</v>
      </c>
      <c r="N55" s="1">
        <v>0.12688</v>
      </c>
      <c r="O55" s="1">
        <f>N55-0.136292</f>
        <v>-0.009412</v>
      </c>
      <c r="P55" s="1">
        <v>0.125561</v>
      </c>
      <c r="Q55" s="1">
        <f>P55-0.1362</f>
        <v>-0.010639</v>
      </c>
      <c r="S55" s="1">
        <v>0.12809</v>
      </c>
      <c r="T55" s="1">
        <v>3</v>
      </c>
      <c r="U55" s="1">
        <v>6</v>
      </c>
      <c r="V55" s="1">
        <v>4</v>
      </c>
      <c r="W55" s="1">
        <v>0.113924</v>
      </c>
      <c r="X55" s="1">
        <v>0.127888</v>
      </c>
      <c r="Y55" s="1">
        <v>3</v>
      </c>
      <c r="Z55" s="1">
        <v>6</v>
      </c>
      <c r="AA55" s="1">
        <v>4</v>
      </c>
      <c r="AB55" s="1">
        <v>0.113924</v>
      </c>
      <c r="AC55" s="1">
        <v>0.115294</v>
      </c>
      <c r="AD55" s="1">
        <v>1</v>
      </c>
      <c r="AE55" s="1">
        <f>ABS(S55-'true value and the measurement'!$F55)</f>
        <v>0.00820199999999999</v>
      </c>
      <c r="AF55" s="1">
        <f>ABS(X55-'true value and the measurement'!$F55)</f>
        <v>0.00840399999999999</v>
      </c>
      <c r="AG55" s="1">
        <f>ABS(AC55-'true value and the measurement'!$F55)</f>
        <v>0.020998</v>
      </c>
      <c r="AH55" s="8">
        <f>(AE55)/'true value and the measurement'!$G55</f>
        <v>2.74406155904985</v>
      </c>
      <c r="AI55" s="8">
        <f>(AF55)/'true value and the measurement'!$G55</f>
        <v>2.81164268986283</v>
      </c>
      <c r="AJ55" s="8">
        <f>(AG55)/'true value and the measurement'!$G55</f>
        <v>7.02509200401472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0.431135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0.431135</v>
      </c>
      <c r="S56" s="1">
        <v>0.429213</v>
      </c>
      <c r="T56" s="1">
        <v>1</v>
      </c>
      <c r="U56" s="1">
        <v>4</v>
      </c>
      <c r="V56" s="1">
        <v>11</v>
      </c>
      <c r="W56" s="1">
        <v>0.431135</v>
      </c>
      <c r="X56" s="1">
        <v>0.432503</v>
      </c>
      <c r="Y56" s="1">
        <v>1</v>
      </c>
      <c r="Z56" s="1">
        <v>4</v>
      </c>
      <c r="AA56" s="1">
        <v>11</v>
      </c>
      <c r="AB56" s="1">
        <v>0.431135</v>
      </c>
      <c r="AC56" s="1">
        <v>0.434049</v>
      </c>
      <c r="AD56" s="1">
        <v>1</v>
      </c>
      <c r="AE56" s="1">
        <f>ABS(S56-'true value and the measurement'!$F56)</f>
        <v>0.00489699999999998</v>
      </c>
      <c r="AF56" s="1">
        <f>ABS(X56-'true value and the measurement'!$F56)</f>
        <v>0.00160699999999997</v>
      </c>
      <c r="AG56" s="1">
        <f>ABS(AC56-'true value and the measurement'!$F56)</f>
        <v>6.09999999999777e-5</v>
      </c>
      <c r="AH56" s="8">
        <f>(AE56)/'true value and the measurement'!$G56</f>
        <v>0.984519501407315</v>
      </c>
      <c r="AI56" s="8">
        <f>(AF56)/'true value and the measurement'!$G56</f>
        <v>0.323080016083629</v>
      </c>
      <c r="AJ56" s="8">
        <f>(AG56)/'true value and the measurement'!$G56</f>
        <v>0.0122637716123799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0.111361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0.111361</v>
      </c>
      <c r="S57" s="1">
        <v>0.110928</v>
      </c>
      <c r="T57" s="1">
        <v>1</v>
      </c>
      <c r="U57" s="1">
        <v>4</v>
      </c>
      <c r="V57" s="1">
        <v>11</v>
      </c>
      <c r="W57" s="1">
        <v>0.111361</v>
      </c>
      <c r="X57" s="1">
        <v>0.112551</v>
      </c>
      <c r="Y57" s="1">
        <v>1</v>
      </c>
      <c r="Z57" s="1">
        <v>4</v>
      </c>
      <c r="AA57" s="1">
        <v>11</v>
      </c>
      <c r="AB57" s="1">
        <v>0.111361</v>
      </c>
      <c r="AC57" s="1">
        <v>0.115235</v>
      </c>
      <c r="AD57" s="1">
        <v>1</v>
      </c>
      <c r="AE57" s="1">
        <f>ABS(S57-'true value and the measurement'!$F57)</f>
        <v>0.003276</v>
      </c>
      <c r="AF57" s="1">
        <f>ABS(X57-'true value and the measurement'!$F57)</f>
        <v>0.001653</v>
      </c>
      <c r="AG57" s="1">
        <f>ABS(AC57-'true value and the measurement'!$F57)</f>
        <v>0.001031</v>
      </c>
      <c r="AH57" s="8">
        <f>(AE57)/'true value and the measurement'!$G57</f>
        <v>1.15311510031679</v>
      </c>
      <c r="AI57" s="8">
        <f>(AF57)/'true value and the measurement'!$G57</f>
        <v>0.581837381203802</v>
      </c>
      <c r="AJ57" s="8">
        <f>(AG57)/'true value and the measurement'!$G57</f>
        <v>0.362900387187611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0.284914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0.284914</v>
      </c>
      <c r="S58" s="1">
        <v>0.280285</v>
      </c>
      <c r="T58" s="1">
        <v>1</v>
      </c>
      <c r="U58" s="1">
        <v>6</v>
      </c>
      <c r="V58" s="1">
        <v>5</v>
      </c>
      <c r="W58" s="1">
        <v>0.284914</v>
      </c>
      <c r="X58" s="1">
        <v>0.288162</v>
      </c>
      <c r="Y58" s="1">
        <v>1</v>
      </c>
      <c r="Z58" s="1">
        <v>6</v>
      </c>
      <c r="AA58" s="1">
        <v>5</v>
      </c>
      <c r="AB58" s="1">
        <v>0.284914</v>
      </c>
      <c r="AC58" s="1">
        <v>0.288</v>
      </c>
      <c r="AD58" s="1">
        <v>1</v>
      </c>
      <c r="AE58" s="1">
        <f>ABS(S58-'true value and the measurement'!$F58)</f>
        <v>0.00870599999999999</v>
      </c>
      <c r="AF58" s="1">
        <f>ABS(X58-'true value and the measurement'!$F58)</f>
        <v>0.000829000000000024</v>
      </c>
      <c r="AG58" s="1">
        <f>ABS(AC58-'true value and the measurement'!$F58)</f>
        <v>0.00099100000000002</v>
      </c>
      <c r="AH58" s="8">
        <f>(AE58)/'true value and the measurement'!$G58</f>
        <v>2.17269777888695</v>
      </c>
      <c r="AI58" s="8">
        <f>(AF58)/'true value and the measurement'!$G58</f>
        <v>0.206887946094341</v>
      </c>
      <c r="AJ58" s="8">
        <f>(AG58)/'true value and the measurement'!$G58</f>
        <v>0.247317194908914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-0.077778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-0.077778</v>
      </c>
      <c r="S59" s="1">
        <v>-0.0789822</v>
      </c>
      <c r="T59" s="1">
        <v>1</v>
      </c>
      <c r="U59" s="1">
        <v>6</v>
      </c>
      <c r="V59" s="1">
        <v>5</v>
      </c>
      <c r="W59" s="1">
        <v>-0.077778</v>
      </c>
      <c r="X59" s="1">
        <v>-0.0769708</v>
      </c>
      <c r="Y59" s="1">
        <v>1</v>
      </c>
      <c r="Z59" s="1">
        <v>6</v>
      </c>
      <c r="AA59" s="1">
        <v>5</v>
      </c>
      <c r="AB59" s="1">
        <v>-0.077778</v>
      </c>
      <c r="AC59" s="1">
        <v>-0.0747209</v>
      </c>
      <c r="AD59" s="1">
        <v>1</v>
      </c>
      <c r="AE59" s="1">
        <f>ABS(S59-'true value and the measurement'!$F59)</f>
        <v>0.0061112</v>
      </c>
      <c r="AF59" s="1">
        <f>ABS(X59-'true value and the measurement'!$F59)</f>
        <v>0.0040998</v>
      </c>
      <c r="AG59" s="1">
        <f>ABS(AC59-'true value and the measurement'!$F59)</f>
        <v>0.0018499</v>
      </c>
      <c r="AH59" s="8">
        <f>(AE59)/'true value and the measurement'!$G59</f>
        <v>2.38160561184723</v>
      </c>
      <c r="AI59" s="8">
        <f>(AF59)/'true value and the measurement'!$G59</f>
        <v>1.59773967264224</v>
      </c>
      <c r="AJ59" s="8">
        <f>(AG59)/'true value and the measurement'!$G59</f>
        <v>0.720927513639907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0.004898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0.004898</v>
      </c>
      <c r="N60" s="7"/>
      <c r="O60" s="7"/>
      <c r="P60" s="7"/>
      <c r="Q60" s="7"/>
      <c r="R60" s="7"/>
      <c r="S60" s="7">
        <v>0.000846752</v>
      </c>
      <c r="T60" s="1">
        <v>1</v>
      </c>
      <c r="U60" s="1">
        <v>5</v>
      </c>
      <c r="V60" s="1">
        <v>1</v>
      </c>
      <c r="W60" s="7">
        <v>0.004898</v>
      </c>
      <c r="X60" s="7">
        <v>0.00181348</v>
      </c>
      <c r="Y60" s="1">
        <v>1</v>
      </c>
      <c r="Z60" s="1">
        <v>5</v>
      </c>
      <c r="AA60" s="1">
        <v>1</v>
      </c>
      <c r="AB60" s="1">
        <v>0.004898</v>
      </c>
      <c r="AC60" s="1">
        <v>0.00202699</v>
      </c>
      <c r="AD60" s="1">
        <v>1</v>
      </c>
      <c r="AE60" s="1">
        <f>ABS(S60-'true value and the measurement'!$F60)</f>
        <v>0.000846752</v>
      </c>
      <c r="AF60" s="1">
        <f>ABS(X60-'true value and the measurement'!$F60)</f>
        <v>0.00181348</v>
      </c>
      <c r="AG60" s="1">
        <f>ABS(AC60-'true value and the measurement'!$F60)</f>
        <v>0.00202699</v>
      </c>
      <c r="AH60" s="8">
        <f>(AE60)/'true value and the measurement'!$G60</f>
        <v>0.407092307692308</v>
      </c>
      <c r="AI60" s="8">
        <f>(AF60)/'true value and the measurement'!$G60</f>
        <v>0.871865384615385</v>
      </c>
      <c r="AJ60" s="8">
        <f>(AG60)/'true value and the measurement'!$G60</f>
        <v>0.974514423076923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-0.197625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-0.197625</v>
      </c>
      <c r="S61" s="1">
        <v>-0.200393</v>
      </c>
      <c r="T61" s="1">
        <v>1</v>
      </c>
      <c r="U61" s="1">
        <v>5</v>
      </c>
      <c r="V61" s="1">
        <v>1</v>
      </c>
      <c r="W61" s="1">
        <v>-0.197625</v>
      </c>
      <c r="X61" s="1">
        <v>-0.200988</v>
      </c>
      <c r="Y61" s="1">
        <v>1</v>
      </c>
      <c r="Z61" s="1">
        <v>5</v>
      </c>
      <c r="AA61" s="1">
        <v>1</v>
      </c>
      <c r="AB61" s="1">
        <v>-0.197625</v>
      </c>
      <c r="AC61" s="1">
        <v>-0.200184</v>
      </c>
      <c r="AD61" s="1">
        <v>1</v>
      </c>
      <c r="AE61" s="1">
        <f>ABS(S61-'true value and the measurement'!$F61)</f>
        <v>0.00275299999999998</v>
      </c>
      <c r="AF61" s="1">
        <f>ABS(X61-'true value and the measurement'!$F61)</f>
        <v>0.00334799999999999</v>
      </c>
      <c r="AG61" s="1">
        <f>ABS(AC61-'true value and the measurement'!$F61)</f>
        <v>0.00254399999999999</v>
      </c>
      <c r="AH61" s="8">
        <f>(AE61)/'true value and the measurement'!$G61</f>
        <v>0.810182460270741</v>
      </c>
      <c r="AI61" s="8">
        <f>(AF61)/'true value and the measurement'!$G61</f>
        <v>0.985285462036489</v>
      </c>
      <c r="AJ61" s="8">
        <f>(AG61)/'true value and the measurement'!$G61</f>
        <v>0.748675691583282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0.161346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0.161346</v>
      </c>
      <c r="S62" s="1">
        <v>0.154918</v>
      </c>
      <c r="T62" s="1">
        <v>1</v>
      </c>
      <c r="U62" s="1">
        <v>6</v>
      </c>
      <c r="V62" s="1">
        <v>9</v>
      </c>
      <c r="W62" s="1">
        <v>0.161346</v>
      </c>
      <c r="X62" s="1">
        <v>0.158584</v>
      </c>
      <c r="Y62" s="1">
        <v>1</v>
      </c>
      <c r="Z62" s="1">
        <v>6</v>
      </c>
      <c r="AA62" s="1">
        <v>9</v>
      </c>
      <c r="AB62" s="1">
        <v>0.161346</v>
      </c>
      <c r="AC62" s="1">
        <v>0.158485</v>
      </c>
      <c r="AD62" s="1">
        <v>1</v>
      </c>
      <c r="AE62" s="1">
        <f>ABS(S62-'true value and the measurement'!$F62)</f>
        <v>0.00481699999999999</v>
      </c>
      <c r="AF62" s="1">
        <f>ABS(X62-'true value and the measurement'!$F62)</f>
        <v>0.00115099999999999</v>
      </c>
      <c r="AG62" s="1">
        <f>ABS(AC62-'true value and the measurement'!$F62)</f>
        <v>0.00125</v>
      </c>
      <c r="AH62" s="8">
        <f>(AE62)/'true value and the measurement'!$G62</f>
        <v>1.53163751987281</v>
      </c>
      <c r="AI62" s="8">
        <f>(AF62)/'true value and the measurement'!$G62</f>
        <v>0.365977742448326</v>
      </c>
      <c r="AJ62" s="8">
        <f>(AG62)/'true value and the measurement'!$G62</f>
        <v>0.397456279809221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0.014505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0.014505</v>
      </c>
      <c r="S63" s="1">
        <v>0.00991481</v>
      </c>
      <c r="T63" s="1">
        <v>1</v>
      </c>
      <c r="U63" s="1">
        <v>6</v>
      </c>
      <c r="V63" s="1">
        <v>9</v>
      </c>
      <c r="W63" s="1">
        <v>0.014505</v>
      </c>
      <c r="X63" s="1">
        <v>0.010901</v>
      </c>
      <c r="Y63" s="1">
        <v>1</v>
      </c>
      <c r="Z63" s="1">
        <v>6</v>
      </c>
      <c r="AA63" s="1">
        <v>9</v>
      </c>
      <c r="AB63" s="1">
        <v>0.014505</v>
      </c>
      <c r="AC63" s="1">
        <v>0.011847</v>
      </c>
      <c r="AD63" s="1">
        <v>1</v>
      </c>
      <c r="AE63" s="1">
        <f>ABS(S63-'true value and the measurement'!$F63)</f>
        <v>0.00278519</v>
      </c>
      <c r="AF63" s="1">
        <f>ABS(X63-'true value and the measurement'!$F63)</f>
        <v>0.001799</v>
      </c>
      <c r="AG63" s="1">
        <f>ABS(AC63-'true value and the measurement'!$F63)</f>
        <v>0.000853</v>
      </c>
      <c r="AH63" s="8">
        <f>(AE63)/'true value and the measurement'!$G63</f>
        <v>1.28646189376443</v>
      </c>
      <c r="AI63" s="8">
        <f>(AF63)/'true value and the measurement'!$G63</f>
        <v>0.83094688221709</v>
      </c>
      <c r="AJ63" s="8">
        <f>(AG63)/'true value and the measurement'!$G63</f>
        <v>0.393995381062355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0.2843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0.2843</v>
      </c>
      <c r="S64" s="1">
        <v>0.280407</v>
      </c>
      <c r="T64" s="1">
        <v>1</v>
      </c>
      <c r="U64" s="1">
        <v>5</v>
      </c>
      <c r="V64" s="1">
        <v>9</v>
      </c>
      <c r="W64" s="1">
        <v>0.2843</v>
      </c>
      <c r="X64" s="1">
        <v>0.284442</v>
      </c>
      <c r="Y64" s="1">
        <v>1</v>
      </c>
      <c r="Z64" s="1">
        <v>5</v>
      </c>
      <c r="AA64" s="1">
        <v>9</v>
      </c>
      <c r="AB64" s="1">
        <v>0.2843</v>
      </c>
      <c r="AC64" s="1">
        <v>0.284456</v>
      </c>
      <c r="AD64" s="1">
        <v>1</v>
      </c>
      <c r="AE64" s="1">
        <f>ABS(S64-'true value and the measurement'!$F64)</f>
        <v>0.00858399999999998</v>
      </c>
      <c r="AF64" s="1">
        <f>ABS(X64-'true value and the measurement'!$F64)</f>
        <v>0.00454900000000003</v>
      </c>
      <c r="AG64" s="1">
        <f>ABS(AC64-'true value and the measurement'!$F64)</f>
        <v>0.00453500000000001</v>
      </c>
      <c r="AH64" s="8">
        <f>(AE64)/'true value and the measurement'!$G64</f>
        <v>2.14225106064387</v>
      </c>
      <c r="AI64" s="8">
        <f>(AF64)/'true value and the measurement'!$G64</f>
        <v>1.13526328924383</v>
      </c>
      <c r="AJ64" s="8">
        <f>(AG64)/'true value and the measurement'!$G64</f>
        <v>1.1317694035438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0.105516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0.105516</v>
      </c>
      <c r="S65" s="1">
        <v>0.104981</v>
      </c>
      <c r="T65" s="1">
        <v>1</v>
      </c>
      <c r="U65" s="1">
        <v>5</v>
      </c>
      <c r="V65" s="1">
        <v>9</v>
      </c>
      <c r="W65" s="1">
        <v>0.105516</v>
      </c>
      <c r="X65" s="1">
        <v>0.105186</v>
      </c>
      <c r="Y65" s="1">
        <v>1</v>
      </c>
      <c r="Z65" s="1">
        <v>5</v>
      </c>
      <c r="AA65" s="1">
        <v>9</v>
      </c>
      <c r="AB65" s="1">
        <v>0.105516</v>
      </c>
      <c r="AC65" s="1">
        <v>0.107233</v>
      </c>
      <c r="AD65" s="1">
        <v>1</v>
      </c>
      <c r="AE65" s="1">
        <f>ABS(S65-'true value and the measurement'!$F65)</f>
        <v>0.001832</v>
      </c>
      <c r="AF65" s="1">
        <f>ABS(X65-'true value and the measurement'!$F65)</f>
        <v>0.001627</v>
      </c>
      <c r="AG65" s="1">
        <f>ABS(AC65-'true value and the measurement'!$F65)</f>
        <v>0.00041999999999999</v>
      </c>
      <c r="AH65" s="8">
        <f>(AE65)/'true value and the measurement'!$G65</f>
        <v>0.656160458452722</v>
      </c>
      <c r="AI65" s="8">
        <f>(AF65)/'true value and the measurement'!$G65</f>
        <v>0.582736389684815</v>
      </c>
      <c r="AJ65" s="8">
        <f>(AG65)/'true value and the measurement'!$G65</f>
        <v>0.15042979942693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0.061473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0.061473</v>
      </c>
      <c r="S66" s="1">
        <v>0.0560748</v>
      </c>
      <c r="T66" s="1">
        <v>1</v>
      </c>
      <c r="U66" s="1">
        <v>9</v>
      </c>
      <c r="V66" s="1">
        <v>7</v>
      </c>
      <c r="W66" s="1">
        <v>0.061473</v>
      </c>
      <c r="X66" s="1">
        <v>0.0578193</v>
      </c>
      <c r="Y66" s="1">
        <v>1</v>
      </c>
      <c r="Z66" s="1">
        <v>9</v>
      </c>
      <c r="AA66" s="1">
        <v>7</v>
      </c>
      <c r="AB66" s="1">
        <v>0.061473</v>
      </c>
      <c r="AC66" s="1">
        <v>0.0586773</v>
      </c>
      <c r="AD66" s="1">
        <v>1</v>
      </c>
      <c r="AE66" s="1">
        <f>ABS(S66-'true value and the measurement'!$F66)</f>
        <v>0.0025672</v>
      </c>
      <c r="AF66" s="1">
        <f>ABS(X66-'true value and the measurement'!$F66)</f>
        <v>0.000822700000000003</v>
      </c>
      <c r="AG66" s="1">
        <f>ABS(AC66-'true value and the measurement'!$F66)</f>
        <v>3.5300000000002e-5</v>
      </c>
      <c r="AH66" s="8">
        <f>(AE66)/'true value and the measurement'!$G66</f>
        <v>1.03893160663699</v>
      </c>
      <c r="AI66" s="8">
        <f>(AF66)/'true value and the measurement'!$G66</f>
        <v>0.332942128692838</v>
      </c>
      <c r="AJ66" s="8">
        <f>(AG66)/'true value and the measurement'!$G66</f>
        <v>0.0142857142857151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0.014985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0.014985</v>
      </c>
      <c r="S67" s="1">
        <v>0.0161633</v>
      </c>
      <c r="T67" s="1">
        <v>1</v>
      </c>
      <c r="U67" s="1">
        <v>9</v>
      </c>
      <c r="V67" s="1">
        <v>7</v>
      </c>
      <c r="W67" s="1">
        <v>0.014985</v>
      </c>
      <c r="X67" s="1">
        <v>0.0168071</v>
      </c>
      <c r="Y67" s="1">
        <v>1</v>
      </c>
      <c r="Z67" s="1">
        <v>9</v>
      </c>
      <c r="AA67" s="1">
        <v>7</v>
      </c>
      <c r="AB67" s="1">
        <v>0.014985</v>
      </c>
      <c r="AC67" s="1">
        <v>0.01662</v>
      </c>
      <c r="AD67" s="1">
        <v>1</v>
      </c>
      <c r="AE67" s="1">
        <f>ABS(S67-'true value and the measurement'!$F67)</f>
        <v>0.0022477</v>
      </c>
      <c r="AF67" s="1">
        <f>ABS(X67-'true value and the measurement'!$F67)</f>
        <v>0.0016039</v>
      </c>
      <c r="AG67" s="1">
        <f>ABS(AC67-'true value and the measurement'!$F67)</f>
        <v>0.001791</v>
      </c>
      <c r="AH67" s="8">
        <f>(AE67)/'true value and the measurement'!$G67</f>
        <v>1.02029051293691</v>
      </c>
      <c r="AI67" s="8">
        <f>(AF67)/'true value and the measurement'!$G67</f>
        <v>0.728052655469815</v>
      </c>
      <c r="AJ67" s="8">
        <f>(AG67)/'true value and the measurement'!$G67</f>
        <v>0.812982296867908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0.066144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0.066144</v>
      </c>
      <c r="S68" s="1">
        <v>0.0669148</v>
      </c>
      <c r="T68" s="1">
        <v>1</v>
      </c>
      <c r="U68" s="1">
        <v>11</v>
      </c>
      <c r="V68" s="1">
        <v>8</v>
      </c>
      <c r="W68" s="1">
        <v>0.066144</v>
      </c>
      <c r="X68" s="1">
        <v>0.0653547</v>
      </c>
      <c r="Y68" s="1">
        <v>1</v>
      </c>
      <c r="Z68" s="1">
        <v>11</v>
      </c>
      <c r="AA68" s="1">
        <v>8</v>
      </c>
      <c r="AB68" s="1">
        <v>0.066144</v>
      </c>
      <c r="AC68" s="1">
        <v>0.0660349</v>
      </c>
      <c r="AD68" s="1">
        <v>1</v>
      </c>
      <c r="AE68" s="1">
        <f>ABS(S68-'true value and the measurement'!$F68)</f>
        <v>0.000420200000000009</v>
      </c>
      <c r="AF68" s="1">
        <f>ABS(X68-'true value and the measurement'!$F68)</f>
        <v>0.0019803</v>
      </c>
      <c r="AG68" s="1">
        <f>ABS(AC68-'true value and the measurement'!$F68)</f>
        <v>0.00130010000000001</v>
      </c>
      <c r="AH68" s="8">
        <f>(AE68)/'true value and the measurement'!$G68</f>
        <v>0.166152629497829</v>
      </c>
      <c r="AI68" s="8">
        <f>(AF68)/'true value and the measurement'!$G68</f>
        <v>0.783036773428234</v>
      </c>
      <c r="AJ68" s="8">
        <f>(AG68)/'true value and the measurement'!$G68</f>
        <v>0.514076710162124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0.059056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0.059056</v>
      </c>
      <c r="S69" s="1">
        <v>0.0593548</v>
      </c>
      <c r="T69" s="1">
        <v>1</v>
      </c>
      <c r="U69" s="1">
        <v>11</v>
      </c>
      <c r="V69" s="1">
        <v>8</v>
      </c>
      <c r="W69" s="1">
        <v>0.059056</v>
      </c>
      <c r="X69" s="1">
        <v>0.0603403</v>
      </c>
      <c r="Y69" s="1">
        <v>1</v>
      </c>
      <c r="Z69" s="1">
        <v>11</v>
      </c>
      <c r="AA69" s="1">
        <v>8</v>
      </c>
      <c r="AB69" s="1">
        <v>0.059056</v>
      </c>
      <c r="AC69" s="1">
        <v>0.0591398</v>
      </c>
      <c r="AD69" s="1">
        <v>1</v>
      </c>
      <c r="AE69" s="1">
        <f>ABS(S69-'true value and the measurement'!$F69)</f>
        <v>0.000389199999999999</v>
      </c>
      <c r="AF69" s="1">
        <f>ABS(X69-'true value and the measurement'!$F69)</f>
        <v>0.000596300000000001</v>
      </c>
      <c r="AG69" s="1">
        <f>ABS(AC69-'true value and the measurement'!$F69)</f>
        <v>0.000604199999999999</v>
      </c>
      <c r="AH69" s="8">
        <f>(AE69)/'true value and the measurement'!$G69</f>
        <v>0.157062146892655</v>
      </c>
      <c r="AI69" s="8">
        <f>(AF69)/'true value and the measurement'!$G69</f>
        <v>0.240637610976594</v>
      </c>
      <c r="AJ69" s="8">
        <f>(AG69)/'true value and the measurement'!$G69</f>
        <v>0.243825665859564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0.088799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0.088799</v>
      </c>
      <c r="S70" s="1">
        <v>0.0886641</v>
      </c>
      <c r="T70" s="1">
        <v>1</v>
      </c>
      <c r="U70" s="1">
        <v>11</v>
      </c>
      <c r="V70" s="1">
        <v>10</v>
      </c>
      <c r="W70" s="1">
        <v>0.088799</v>
      </c>
      <c r="X70" s="1">
        <v>0.0896635</v>
      </c>
      <c r="Y70" s="1">
        <v>1</v>
      </c>
      <c r="Z70" s="1">
        <v>11</v>
      </c>
      <c r="AA70" s="1">
        <v>10</v>
      </c>
      <c r="AB70" s="1">
        <v>0.088799</v>
      </c>
      <c r="AC70" s="1">
        <v>0.0898709</v>
      </c>
      <c r="AD70" s="1">
        <v>1</v>
      </c>
      <c r="AE70" s="1">
        <f>ABS(S70-'true value and the measurement'!$F70)</f>
        <v>0.0017519</v>
      </c>
      <c r="AF70" s="1">
        <f>ABS(X70-'true value and the measurement'!$F70)</f>
        <v>0.000752500000000003</v>
      </c>
      <c r="AG70" s="1">
        <f>ABS(AC70-'true value and the measurement'!$F70)</f>
        <v>0.000545099999999993</v>
      </c>
      <c r="AH70" s="8">
        <f>(AE70)/'true value and the measurement'!$G70</f>
        <v>0.652963101006336</v>
      </c>
      <c r="AI70" s="8">
        <f>(AF70)/'true value and the measurement'!$G70</f>
        <v>0.280469623555722</v>
      </c>
      <c r="AJ70" s="8">
        <f>(AG70)/'true value and the measurement'!$G70</f>
        <v>0.203168095415577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0.027134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0.027134</v>
      </c>
      <c r="S71" s="1">
        <v>0.0250149</v>
      </c>
      <c r="T71" s="1">
        <v>1</v>
      </c>
      <c r="U71" s="1">
        <v>11</v>
      </c>
      <c r="V71" s="1">
        <v>10</v>
      </c>
      <c r="W71" s="1">
        <v>0.027134</v>
      </c>
      <c r="X71" s="1">
        <v>0.0251197</v>
      </c>
      <c r="Y71" s="1">
        <v>1</v>
      </c>
      <c r="Z71" s="1">
        <v>11</v>
      </c>
      <c r="AA71" s="1">
        <v>10</v>
      </c>
      <c r="AB71" s="1">
        <v>0.027134</v>
      </c>
      <c r="AC71" s="1">
        <v>0.0255992</v>
      </c>
      <c r="AD71" s="1">
        <v>1</v>
      </c>
      <c r="AE71" s="1">
        <f>ABS(S71-'true value and the measurement'!$F71)</f>
        <v>0.0017869</v>
      </c>
      <c r="AF71" s="1">
        <f>ABS(X71-'true value and the measurement'!$F71)</f>
        <v>0.0018917</v>
      </c>
      <c r="AG71" s="1">
        <f>ABS(AC71-'true value and the measurement'!$F71)</f>
        <v>0.0023712</v>
      </c>
      <c r="AH71" s="8">
        <f>(AE71)/'true value and the measurement'!$G71</f>
        <v>0.799507829977629</v>
      </c>
      <c r="AI71" s="8">
        <f>(AF71)/'true value and the measurement'!$G71</f>
        <v>0.846398210290828</v>
      </c>
      <c r="AJ71" s="8">
        <f>(AG71)/'true value and the measurement'!$G71</f>
        <v>1.06093959731544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0.164726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0.164726</v>
      </c>
      <c r="S72" s="1">
        <v>0.162037</v>
      </c>
      <c r="T72" s="1">
        <v>1</v>
      </c>
      <c r="U72" s="1">
        <v>11</v>
      </c>
      <c r="V72" s="1">
        <v>12</v>
      </c>
      <c r="W72" s="1">
        <v>0.164726</v>
      </c>
      <c r="X72" s="1">
        <v>0.163154</v>
      </c>
      <c r="Y72" s="1">
        <v>1</v>
      </c>
      <c r="Z72" s="1">
        <v>11</v>
      </c>
      <c r="AA72" s="1">
        <v>12</v>
      </c>
      <c r="AB72" s="1">
        <v>0.164726</v>
      </c>
      <c r="AC72" s="1">
        <v>0.163242</v>
      </c>
      <c r="AD72" s="1">
        <v>1</v>
      </c>
      <c r="AE72" s="1">
        <f>ABS(S72-'true value and the measurement'!$F72)</f>
        <v>0.00232200000000002</v>
      </c>
      <c r="AF72" s="1">
        <f>ABS(X72-'true value and the measurement'!$F72)</f>
        <v>0.00120500000000001</v>
      </c>
      <c r="AG72" s="1">
        <f>ABS(AC72-'true value and the measurement'!$F72)</f>
        <v>0.00111700000000001</v>
      </c>
      <c r="AH72" s="8">
        <f>(AE72)/'true value and the measurement'!$G72</f>
        <v>0.731108312342575</v>
      </c>
      <c r="AI72" s="8">
        <f>(AF72)/'true value and the measurement'!$G72</f>
        <v>0.379408060453404</v>
      </c>
      <c r="AJ72" s="8">
        <f>(AG72)/'true value and the measurement'!$G72</f>
        <v>0.351700251889171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0.090823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0.090823</v>
      </c>
      <c r="S73" s="1">
        <v>0.0900167</v>
      </c>
      <c r="T73" s="1">
        <v>1</v>
      </c>
      <c r="U73" s="1">
        <v>11</v>
      </c>
      <c r="V73" s="1">
        <v>12</v>
      </c>
      <c r="W73" s="1">
        <v>0.090823</v>
      </c>
      <c r="X73" s="1">
        <v>0.0901867</v>
      </c>
      <c r="Y73" s="1">
        <v>1</v>
      </c>
      <c r="Z73" s="1">
        <v>11</v>
      </c>
      <c r="AA73" s="1">
        <v>12</v>
      </c>
      <c r="AB73" s="1">
        <v>0.090823</v>
      </c>
      <c r="AC73" s="1">
        <v>0.0907655</v>
      </c>
      <c r="AD73" s="1">
        <v>1</v>
      </c>
      <c r="AE73" s="1">
        <f>ABS(S73-'true value and the measurement'!$F73)</f>
        <v>0.00173670000000001</v>
      </c>
      <c r="AF73" s="1">
        <f>ABS(X73-'true value and the measurement'!$F73)</f>
        <v>0.0019067</v>
      </c>
      <c r="AG73" s="1">
        <f>ABS(AC73-'true value and the measurement'!$F73)</f>
        <v>0.0024855</v>
      </c>
      <c r="AH73" s="8">
        <f>(AE73)/'true value and the measurement'!$G73</f>
        <v>0.650693143499441</v>
      </c>
      <c r="AI73" s="8">
        <f>(AF73)/'true value and the measurement'!$G73</f>
        <v>0.714387411015361</v>
      </c>
      <c r="AJ73" s="8">
        <f>(AG73)/'true value and the measurement'!$G73</f>
        <v>0.931247658298989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0.092632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0.092632</v>
      </c>
      <c r="S74" s="1">
        <v>0.091475</v>
      </c>
      <c r="T74" s="1">
        <v>1</v>
      </c>
      <c r="U74" s="1">
        <v>9</v>
      </c>
      <c r="V74" s="1">
        <v>13</v>
      </c>
      <c r="W74" s="1">
        <v>0.092632</v>
      </c>
      <c r="X74" s="1">
        <v>0.0934444</v>
      </c>
      <c r="Y74" s="1">
        <v>1</v>
      </c>
      <c r="Z74" s="1">
        <v>9</v>
      </c>
      <c r="AA74" s="1">
        <v>13</v>
      </c>
      <c r="AB74" s="1">
        <v>0.092632</v>
      </c>
      <c r="AC74" s="1">
        <v>0.0936931</v>
      </c>
      <c r="AD74" s="1">
        <v>1</v>
      </c>
      <c r="AE74" s="1">
        <f>ABS(S74-'true value and the measurement'!$F74)</f>
        <v>0.003609</v>
      </c>
      <c r="AF74" s="1">
        <f>ABS(X74-'true value and the measurement'!$F74)</f>
        <v>0.0016396</v>
      </c>
      <c r="AG74" s="1">
        <f>ABS(AC74-'true value and the measurement'!$F74)</f>
        <v>0.0013909</v>
      </c>
      <c r="AH74" s="8">
        <f>(AE74)/'true value and the measurement'!$G74</f>
        <v>1.32977155490052</v>
      </c>
      <c r="AI74" s="8">
        <f>(AF74)/'true value and the measurement'!$G74</f>
        <v>0.604126750184232</v>
      </c>
      <c r="AJ74" s="8">
        <f>(AG74)/'true value and the measurement'!$G74</f>
        <v>0.512490788504053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0.023954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0.023954</v>
      </c>
      <c r="S75" s="1">
        <v>0.0215216</v>
      </c>
      <c r="T75" s="1">
        <v>1</v>
      </c>
      <c r="U75" s="1">
        <v>9</v>
      </c>
      <c r="V75" s="1">
        <v>13</v>
      </c>
      <c r="W75" s="1">
        <v>0.023954</v>
      </c>
      <c r="X75" s="1">
        <v>0.0218698</v>
      </c>
      <c r="Y75" s="1">
        <v>1</v>
      </c>
      <c r="Z75" s="1">
        <v>9</v>
      </c>
      <c r="AA75" s="1">
        <v>13</v>
      </c>
      <c r="AB75" s="1">
        <v>0.023954</v>
      </c>
      <c r="AC75" s="1">
        <v>0.022365</v>
      </c>
      <c r="AD75" s="1">
        <v>1</v>
      </c>
      <c r="AE75" s="1">
        <f>ABS(S75-'true value and the measurement'!$F75)</f>
        <v>7.85999999999981e-5</v>
      </c>
      <c r="AF75" s="1">
        <f>ABS(X75-'true value and the measurement'!$F75)</f>
        <v>0.000426799999999998</v>
      </c>
      <c r="AG75" s="1">
        <f>ABS(AC75-'true value and the measurement'!$F75)</f>
        <v>0.000921999999999999</v>
      </c>
      <c r="AH75" s="8">
        <f>(AE75)/'true value and the measurement'!$G75</f>
        <v>0.0353576248313082</v>
      </c>
      <c r="AI75" s="8">
        <f>(AF75)/'true value and the measurement'!$G75</f>
        <v>0.191992802519117</v>
      </c>
      <c r="AJ75" s="8">
        <f>(AG75)/'true value and the measurement'!$G75</f>
        <v>0.414754835807467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-0.027572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-0.027572</v>
      </c>
      <c r="S76" s="1">
        <v>-0.030758</v>
      </c>
      <c r="T76" s="1">
        <v>1</v>
      </c>
      <c r="U76" s="1">
        <v>7</v>
      </c>
      <c r="V76" s="1">
        <v>8</v>
      </c>
      <c r="W76" s="1">
        <v>-0.027572</v>
      </c>
      <c r="X76" s="1">
        <v>-0.0300616</v>
      </c>
      <c r="Y76" s="1">
        <v>1</v>
      </c>
      <c r="Z76" s="1">
        <v>7</v>
      </c>
      <c r="AA76" s="1">
        <v>8</v>
      </c>
      <c r="AB76" s="1">
        <v>-0.027572</v>
      </c>
      <c r="AC76" s="1">
        <v>-0.0291274</v>
      </c>
      <c r="AD76" s="1">
        <v>1</v>
      </c>
      <c r="AE76" s="1">
        <f>ABS(S76-'true value and the measurement'!$F76)</f>
        <v>0.000710000000000002</v>
      </c>
      <c r="AF76" s="1">
        <f>ABS(X76-'true value and the measurement'!$F76)</f>
        <v>0.0014064</v>
      </c>
      <c r="AG76" s="1">
        <f>ABS(AC76-'true value and the measurement'!$F76)</f>
        <v>0.0023406</v>
      </c>
      <c r="AH76" s="8">
        <f>(AE76)/'true value and the measurement'!$G76</f>
        <v>0.310043668122272</v>
      </c>
      <c r="AI76" s="8">
        <f>(AF76)/'true value and the measurement'!$G76</f>
        <v>0.614148471615722</v>
      </c>
      <c r="AJ76" s="8">
        <f>(AG76)/'true value and the measurement'!$G76</f>
        <v>1.022096069869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-0.039407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-0.039407</v>
      </c>
      <c r="S77" s="1">
        <v>-0.0412039</v>
      </c>
      <c r="T77" s="1">
        <v>1</v>
      </c>
      <c r="U77" s="1">
        <v>7</v>
      </c>
      <c r="V77" s="1">
        <v>8</v>
      </c>
      <c r="W77" s="1">
        <v>-0.039407</v>
      </c>
      <c r="X77" s="1">
        <v>-0.0398164</v>
      </c>
      <c r="Y77" s="1">
        <v>1</v>
      </c>
      <c r="Z77" s="1">
        <v>7</v>
      </c>
      <c r="AA77" s="1">
        <v>8</v>
      </c>
      <c r="AB77" s="1">
        <v>-0.039407</v>
      </c>
      <c r="AC77" s="1">
        <v>-0.040461</v>
      </c>
      <c r="AD77" s="1">
        <v>1</v>
      </c>
      <c r="AE77" s="1">
        <f>ABS(S77-'true value and the measurement'!$F77)</f>
        <v>0.0013239</v>
      </c>
      <c r="AF77" s="1">
        <f>ABS(X77-'true value and the measurement'!$F77)</f>
        <v>6.3599999999997e-5</v>
      </c>
      <c r="AG77" s="1">
        <f>ABS(AC77-'true value and the measurement'!$F77)</f>
        <v>0.000580999999999998</v>
      </c>
      <c r="AH77" s="8">
        <f>(AE77)/'true value and the measurement'!$G77</f>
        <v>0.564322250639387</v>
      </c>
      <c r="AI77" s="8">
        <f>(AF77)/'true value and the measurement'!$G77</f>
        <v>0.0271099744245511</v>
      </c>
      <c r="AJ77" s="8">
        <f>(AG77)/'true value and the measurement'!$G77</f>
        <v>0.247655583972719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0.026282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0.026282</v>
      </c>
      <c r="S78" s="1">
        <v>0.0286662</v>
      </c>
      <c r="T78" s="1">
        <v>1</v>
      </c>
      <c r="U78" s="1">
        <v>10</v>
      </c>
      <c r="V78" s="1">
        <v>12</v>
      </c>
      <c r="W78" s="1">
        <v>0.026282</v>
      </c>
      <c r="X78" s="1">
        <v>0.0285386</v>
      </c>
      <c r="Y78" s="1">
        <v>1</v>
      </c>
      <c r="Z78" s="1">
        <v>10</v>
      </c>
      <c r="AA78" s="1">
        <v>12</v>
      </c>
      <c r="AB78" s="1">
        <v>0.026282</v>
      </c>
      <c r="AC78" s="1">
        <v>0.0284823</v>
      </c>
      <c r="AD78" s="1">
        <v>1</v>
      </c>
      <c r="AE78" s="1">
        <f>ABS(S78-'true value and the measurement'!$F78)</f>
        <v>0.000186200000000001</v>
      </c>
      <c r="AF78" s="1">
        <f>ABS(X78-'true value and the measurement'!$F78)</f>
        <v>5.86000000000024e-5</v>
      </c>
      <c r="AG78" s="1">
        <f>ABS(AC78-'true value and the measurement'!$F78)</f>
        <v>2.30000000000022e-6</v>
      </c>
      <c r="AH78" s="8">
        <f>(AE78)/'true value and the measurement'!$G78</f>
        <v>0.0820264317180621</v>
      </c>
      <c r="AI78" s="8">
        <f>(AF78)/'true value and the measurement'!$G78</f>
        <v>0.0258149779735693</v>
      </c>
      <c r="AJ78" s="8">
        <f>(AG78)/'true value and the measurement'!$G78</f>
        <v>0.00101321585903093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0.004973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0.004973</v>
      </c>
      <c r="S79" s="1">
        <v>0.00589071</v>
      </c>
      <c r="T79" s="1">
        <v>1</v>
      </c>
      <c r="U79" s="1">
        <v>10</v>
      </c>
      <c r="V79" s="1">
        <v>12</v>
      </c>
      <c r="W79" s="1">
        <v>0.004973</v>
      </c>
      <c r="X79" s="1">
        <v>0.00581393</v>
      </c>
      <c r="Y79" s="1">
        <v>1</v>
      </c>
      <c r="Z79" s="1">
        <v>10</v>
      </c>
      <c r="AA79" s="1">
        <v>12</v>
      </c>
      <c r="AB79" s="1">
        <v>0.004973</v>
      </c>
      <c r="AC79" s="1">
        <v>0.00576592</v>
      </c>
      <c r="AD79" s="1">
        <v>1</v>
      </c>
      <c r="AE79" s="1">
        <f>ABS(S79-'true value and the measurement'!$F79)</f>
        <v>0.000151289999999999</v>
      </c>
      <c r="AF79" s="1">
        <f>ABS(X79-'true value and the measurement'!$F79)</f>
        <v>0.000228069999999999</v>
      </c>
      <c r="AG79" s="1">
        <f>ABS(AC79-'true value and the measurement'!$F79)</f>
        <v>0.00027608</v>
      </c>
      <c r="AH79" s="8">
        <f>(AE79)/'true value and the measurement'!$G79</f>
        <v>0.0713632075471695</v>
      </c>
      <c r="AI79" s="8">
        <f>(AF79)/'true value and the measurement'!$G79</f>
        <v>0.107580188679245</v>
      </c>
      <c r="AJ79" s="8">
        <f>(AG79)/'true value and the measurement'!$G79</f>
        <v>0.130226415094339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0.053126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0.053126</v>
      </c>
      <c r="S80" s="1">
        <v>0.053808</v>
      </c>
      <c r="T80" s="1">
        <v>1</v>
      </c>
      <c r="U80" s="1">
        <v>12</v>
      </c>
      <c r="V80" s="1">
        <v>13</v>
      </c>
      <c r="W80" s="1">
        <v>0.053126</v>
      </c>
      <c r="X80" s="1">
        <v>0.0532124</v>
      </c>
      <c r="Y80" s="1">
        <v>1</v>
      </c>
      <c r="Z80" s="1">
        <v>12</v>
      </c>
      <c r="AA80" s="1">
        <v>13</v>
      </c>
      <c r="AB80" s="1">
        <v>0.053126</v>
      </c>
      <c r="AC80" s="1">
        <v>0.0530693</v>
      </c>
      <c r="AD80" s="1">
        <v>1</v>
      </c>
      <c r="AE80" s="1">
        <f>ABS(S80-'true value and the measurement'!$F80)</f>
        <v>0.001853</v>
      </c>
      <c r="AF80" s="1">
        <f>ABS(X80-'true value and the measurement'!$F80)</f>
        <v>0.0024486</v>
      </c>
      <c r="AG80" s="1">
        <f>ABS(AC80-'true value and the measurement'!$F80)</f>
        <v>0.0025917</v>
      </c>
      <c r="AH80" s="8">
        <f>(AE80)/'true value and the measurement'!$G80</f>
        <v>0.756017951856385</v>
      </c>
      <c r="AI80" s="8">
        <f>(AF80)/'true value and the measurement'!$G80</f>
        <v>0.999020807833538</v>
      </c>
      <c r="AJ80" s="8">
        <f>(AG80)/'true value and the measurement'!$G80</f>
        <v>1.05740514075887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0.034605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0.034605</v>
      </c>
      <c r="S81" s="1">
        <v>0.0326976</v>
      </c>
      <c r="T81" s="1">
        <v>1</v>
      </c>
      <c r="U81" s="1">
        <v>12</v>
      </c>
      <c r="V81" s="1">
        <v>13</v>
      </c>
      <c r="W81" s="1">
        <v>0.034605</v>
      </c>
      <c r="X81" s="1">
        <v>0.0325462</v>
      </c>
      <c r="Y81" s="1">
        <v>1</v>
      </c>
      <c r="Z81" s="1">
        <v>12</v>
      </c>
      <c r="AA81" s="1">
        <v>13</v>
      </c>
      <c r="AB81" s="1">
        <v>0.034605</v>
      </c>
      <c r="AC81" s="1">
        <v>0.0324627</v>
      </c>
      <c r="AD81" s="1">
        <v>1</v>
      </c>
      <c r="AE81" s="1">
        <f>ABS(S81-'true value and the measurement'!$F81)</f>
        <v>0.000487599999999998</v>
      </c>
      <c r="AF81" s="1">
        <f>ABS(X81-'true value and the measurement'!$F81)</f>
        <v>0.000336199999999995</v>
      </c>
      <c r="AG81" s="1">
        <f>ABS(AC81-'true value and the measurement'!$F81)</f>
        <v>0.000252699999999995</v>
      </c>
      <c r="AH81" s="8">
        <f>(AE81)/'true value and the measurement'!$G81</f>
        <v>0.212461873638343</v>
      </c>
      <c r="AI81" s="8">
        <f>(AF81)/'true value and the measurement'!$G81</f>
        <v>0.146492374727667</v>
      </c>
      <c r="AJ81" s="8">
        <f>(AG81)/'true value and the measurement'!$G81</f>
        <v>0.110108932461871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0.000351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0.000351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0.000351</v>
      </c>
      <c r="X82" s="1">
        <v>0</v>
      </c>
      <c r="Y82" s="1">
        <v>1</v>
      </c>
      <c r="Z82" s="1">
        <v>9</v>
      </c>
      <c r="AA82" s="1">
        <v>9</v>
      </c>
      <c r="AB82" s="1">
        <v>0.000351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-0.104356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-0.104356</v>
      </c>
      <c r="S83" s="1">
        <v>-0.109992</v>
      </c>
      <c r="T83" s="1">
        <v>1</v>
      </c>
      <c r="U83" s="1">
        <v>9</v>
      </c>
      <c r="V83" s="1">
        <v>9</v>
      </c>
      <c r="W83" s="1">
        <v>-0.104356</v>
      </c>
      <c r="X83" s="1">
        <v>-0.110434</v>
      </c>
      <c r="Y83" s="1">
        <v>1</v>
      </c>
      <c r="Z83" s="1">
        <v>9</v>
      </c>
      <c r="AA83" s="1">
        <v>9</v>
      </c>
      <c r="AB83" s="1">
        <v>-0.104356</v>
      </c>
      <c r="AC83" s="1">
        <v>-0.108238</v>
      </c>
      <c r="AD83" s="1">
        <v>1</v>
      </c>
      <c r="AE83" s="1">
        <f>ABS(S83-'true value and the measurement'!$F83)</f>
        <v>0.000501000000000001</v>
      </c>
      <c r="AF83" s="1">
        <f>ABS(X83-'true value and the measurement'!$F83)</f>
        <v>0.000942999999999999</v>
      </c>
      <c r="AG83" s="1">
        <f>ABS(AC83-'true value and the measurement'!$F83)</f>
        <v>0.001253</v>
      </c>
      <c r="AH83" s="8">
        <f>(AE83)/'true value and the measurement'!$G83</f>
        <v>0.17829181494662</v>
      </c>
      <c r="AI83" s="8">
        <f>(AF83)/'true value and the measurement'!$G83</f>
        <v>0.335587188612099</v>
      </c>
      <c r="AJ83" s="8">
        <f>(AG83)/'true value and the measurement'!$G83</f>
        <v>0.44590747330961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0.113924</v>
      </c>
    </row>
  </sheetData>
  <autoFilter ref="A1:H84">
    <filterColumn colId="6">
      <colorFilter dxfId="15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99" sqref="P99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2.7522123893805" style="1" customWidth="1"/>
    <col min="32" max="32" width="11.6283185840708" style="1" customWidth="1"/>
    <col min="33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1.08753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1.08753</v>
      </c>
      <c r="S2" s="1">
        <v>1.089</v>
      </c>
      <c r="T2" s="1">
        <v>1</v>
      </c>
      <c r="U2" s="6">
        <v>1</v>
      </c>
      <c r="V2" s="1">
        <v>1</v>
      </c>
      <c r="W2" s="1">
        <v>1.08753</v>
      </c>
      <c r="X2" s="1">
        <v>1.08674</v>
      </c>
      <c r="Y2" s="1">
        <v>1</v>
      </c>
      <c r="Z2" s="6">
        <v>1</v>
      </c>
      <c r="AA2" s="1">
        <v>1</v>
      </c>
      <c r="AB2" s="1">
        <v>1.08753</v>
      </c>
      <c r="AC2" s="1">
        <v>1.08354</v>
      </c>
      <c r="AD2" s="1">
        <v>1</v>
      </c>
      <c r="AE2" s="1">
        <f>ABS(S2-'true value and the measurement'!$F2)</f>
        <v>0.00100000000000011</v>
      </c>
      <c r="AF2" s="1">
        <f>ABS(X2-'true value and the measurement'!$F2)</f>
        <v>0.00326000000000004</v>
      </c>
      <c r="AG2" s="1">
        <f>ABS(AC2-'true value and the measurement'!$F2)</f>
        <v>0.00646000000000013</v>
      </c>
      <c r="AH2" s="8">
        <f>(AE2)/'true value and the measurement'!$G2</f>
        <v>0.106986198780369</v>
      </c>
      <c r="AI2" s="8">
        <f>(AF2)/'true value and the measurement'!$G2</f>
        <v>0.348775008023969</v>
      </c>
      <c r="AJ2" s="8">
        <f>(AG2)/'true value and the measurement'!$G2</f>
        <v>0.691130844121123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1.024364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1.02436</v>
      </c>
      <c r="S3" s="1">
        <v>1.00977</v>
      </c>
      <c r="T3" s="1">
        <v>1</v>
      </c>
      <c r="U3" s="1">
        <v>2</v>
      </c>
      <c r="V3" s="1">
        <v>2</v>
      </c>
      <c r="W3" s="1">
        <v>1.02436</v>
      </c>
      <c r="X3" s="1">
        <v>1.00723</v>
      </c>
      <c r="Y3" s="1">
        <v>1</v>
      </c>
      <c r="Z3" s="1">
        <v>2</v>
      </c>
      <c r="AA3" s="1">
        <v>2</v>
      </c>
      <c r="AB3" s="1">
        <v>1.02436</v>
      </c>
      <c r="AC3" s="1">
        <v>1.00389</v>
      </c>
      <c r="AD3" s="1">
        <v>1</v>
      </c>
      <c r="AE3" s="1">
        <f>ABS(S3-'true value and the measurement'!$F3)</f>
        <v>0.000229999999999952</v>
      </c>
      <c r="AF3" s="1">
        <f>ABS(X3-'true value and the measurement'!$F3)</f>
        <v>0.00276999999999994</v>
      </c>
      <c r="AG3" s="1">
        <f>ABS(AC3-'true value and the measurement'!$F3)</f>
        <v>0.00611000000000006</v>
      </c>
      <c r="AH3" s="8">
        <f>(AE3)/'true value and the measurement'!$G3</f>
        <v>0.0260978100533249</v>
      </c>
      <c r="AI3" s="8">
        <f>(AF3)/'true value and the measurement'!$G3</f>
        <v>0.31430840803358</v>
      </c>
      <c r="AJ3" s="8">
        <f>(AG3)/'true value and the measurement'!$G3</f>
        <v>0.693293997503695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1.044285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1.04428</v>
      </c>
      <c r="S4" s="1">
        <v>1.0449</v>
      </c>
      <c r="T4" s="1">
        <v>1</v>
      </c>
      <c r="U4" s="1">
        <v>3</v>
      </c>
      <c r="V4" s="1">
        <v>3</v>
      </c>
      <c r="W4" s="1">
        <v>1.04428</v>
      </c>
      <c r="X4" s="1">
        <v>1.04269</v>
      </c>
      <c r="Y4" s="1">
        <v>1</v>
      </c>
      <c r="Z4" s="1">
        <v>3</v>
      </c>
      <c r="AA4" s="1">
        <v>3</v>
      </c>
      <c r="AB4" s="1">
        <v>1.04428</v>
      </c>
      <c r="AC4" s="1">
        <v>1.03917</v>
      </c>
      <c r="AD4" s="1">
        <v>1</v>
      </c>
      <c r="AE4" s="1">
        <f>ABS(S4-'true value and the measurement'!$F4)</f>
        <v>9.9999999999989e-5</v>
      </c>
      <c r="AF4" s="1">
        <f>ABS(X4-'true value and the measurement'!$F4)</f>
        <v>0.00231000000000003</v>
      </c>
      <c r="AG4" s="1">
        <f>ABS(AC4-'true value and the measurement'!$F4)</f>
        <v>0.00583</v>
      </c>
      <c r="AH4" s="8">
        <f>(AE4)/'true value and the measurement'!$G4</f>
        <v>0.0110533878633789</v>
      </c>
      <c r="AI4" s="8">
        <f>(AF4)/'true value and the measurement'!$G4</f>
        <v>0.255333259644085</v>
      </c>
      <c r="AJ4" s="8">
        <f>(AG4)/'true value and the measurement'!$G4</f>
        <v>0.644412512435062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1.021867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1.02187</v>
      </c>
      <c r="S5" s="1">
        <v>1.01953</v>
      </c>
      <c r="T5" s="1">
        <v>1</v>
      </c>
      <c r="U5" s="1">
        <v>4</v>
      </c>
      <c r="V5" s="1">
        <v>4</v>
      </c>
      <c r="W5" s="1">
        <v>1.02187</v>
      </c>
      <c r="X5" s="1">
        <v>1.01726</v>
      </c>
      <c r="Y5" s="1">
        <v>1</v>
      </c>
      <c r="Z5" s="1">
        <v>4</v>
      </c>
      <c r="AA5" s="1">
        <v>4</v>
      </c>
      <c r="AB5" s="1">
        <v>1.02187</v>
      </c>
      <c r="AC5" s="1">
        <v>1.01367</v>
      </c>
      <c r="AD5" s="1">
        <v>1</v>
      </c>
      <c r="AE5" s="1">
        <f>ABS(S5-'true value and the measurement'!$F5)</f>
        <v>0.000148000000000037</v>
      </c>
      <c r="AF5" s="1">
        <f>ABS(X5-'true value and the measurement'!$F5)</f>
        <v>0.00241800000000003</v>
      </c>
      <c r="AG5" s="1">
        <f>ABS(AC5-'true value and the measurement'!$F5)</f>
        <v>0.00600800000000001</v>
      </c>
      <c r="AH5" s="8">
        <f>(AE5)/'true value and the measurement'!$G5</f>
        <v>0.0166704212660551</v>
      </c>
      <c r="AI5" s="8">
        <f>(AF5)/'true value and the measurement'!$G5</f>
        <v>0.272358639333187</v>
      </c>
      <c r="AJ5" s="8">
        <f>(AG5)/'true value and the measurement'!$G5</f>
        <v>0.676728993016447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1.048905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1.0489</v>
      </c>
      <c r="S6" s="1">
        <v>1.05637</v>
      </c>
      <c r="T6" s="1">
        <v>1</v>
      </c>
      <c r="U6" s="1">
        <v>5</v>
      </c>
      <c r="V6" s="1">
        <v>5</v>
      </c>
      <c r="W6" s="1">
        <v>1.0489</v>
      </c>
      <c r="X6" s="1">
        <v>1.05405</v>
      </c>
      <c r="Y6" s="1">
        <v>1</v>
      </c>
      <c r="Z6" s="1">
        <v>5</v>
      </c>
      <c r="AA6" s="1">
        <v>5</v>
      </c>
      <c r="AB6" s="1">
        <v>1.0489</v>
      </c>
      <c r="AC6" s="1">
        <v>1.05072</v>
      </c>
      <c r="AD6" s="1">
        <v>1</v>
      </c>
      <c r="AE6" s="1">
        <f>ABS(S6-'true value and the measurement'!$F6)</f>
        <v>0.00069499999999989</v>
      </c>
      <c r="AF6" s="1">
        <f>ABS(X6-'true value and the measurement'!$F6)</f>
        <v>0.00301499999999999</v>
      </c>
      <c r="AG6" s="1">
        <f>ABS(AC6-'true value and the measurement'!$F6)</f>
        <v>0.00634499999999982</v>
      </c>
      <c r="AH6" s="8">
        <f>(AE6)/'true value and the measurement'!$G6</f>
        <v>0.0761476936561729</v>
      </c>
      <c r="AI6" s="8">
        <f>(AF6)/'true value and the measurement'!$G6</f>
        <v>0.330338555932945</v>
      </c>
      <c r="AJ6" s="8">
        <f>(AG6)/'true value and the measurement'!$G6</f>
        <v>0.695190095321554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1.01647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1.01647</v>
      </c>
      <c r="S7" s="1">
        <v>1.017</v>
      </c>
      <c r="T7" s="1">
        <v>1</v>
      </c>
      <c r="U7" s="1">
        <v>6</v>
      </c>
      <c r="V7" s="1">
        <v>6</v>
      </c>
      <c r="W7" s="1">
        <v>1.01647</v>
      </c>
      <c r="X7" s="1">
        <v>1.01468</v>
      </c>
      <c r="Y7" s="1">
        <v>1</v>
      </c>
      <c r="Z7" s="1">
        <v>6</v>
      </c>
      <c r="AA7" s="1">
        <v>6</v>
      </c>
      <c r="AB7" s="1">
        <v>1.01647</v>
      </c>
      <c r="AC7" s="1">
        <v>1.01148</v>
      </c>
      <c r="AD7" s="1">
        <v>1</v>
      </c>
      <c r="AE7" s="1">
        <f>ABS(S7-'true value and the measurement'!$F7)</f>
        <v>0.000119000000000202</v>
      </c>
      <c r="AF7" s="1">
        <f>ABS(X7-'true value and the measurement'!$F7)</f>
        <v>0.00243900000000008</v>
      </c>
      <c r="AG7" s="1">
        <f>ABS(AC7-'true value and the measurement'!$F7)</f>
        <v>0.00563900000000017</v>
      </c>
      <c r="AH7" s="8">
        <f>(AE7)/'true value and the measurement'!$G7</f>
        <v>0.0134296354813455</v>
      </c>
      <c r="AI7" s="8">
        <f>(AF7)/'true value and the measurement'!$G7</f>
        <v>0.275251100327286</v>
      </c>
      <c r="AJ7" s="8">
        <f>(AG7)/'true value and the measurement'!$G7</f>
        <v>0.636384155287233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1.055291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1.05529</v>
      </c>
      <c r="S8" s="1">
        <v>1.04254</v>
      </c>
      <c r="T8" s="1">
        <v>1</v>
      </c>
      <c r="U8" s="1">
        <v>7</v>
      </c>
      <c r="V8" s="1">
        <v>7</v>
      </c>
      <c r="W8" s="1">
        <v>1.05529</v>
      </c>
      <c r="X8" s="1">
        <v>1.04024</v>
      </c>
      <c r="Y8" s="1">
        <v>1</v>
      </c>
      <c r="Z8" s="1">
        <v>7</v>
      </c>
      <c r="AA8" s="1">
        <v>7</v>
      </c>
      <c r="AB8" s="1">
        <v>1.05529</v>
      </c>
      <c r="AC8" s="1">
        <v>1.03677</v>
      </c>
      <c r="AD8" s="1">
        <v>1</v>
      </c>
      <c r="AE8" s="1">
        <f>ABS(S8-'true value and the measurement'!$F8)</f>
        <v>0.000580000000000025</v>
      </c>
      <c r="AF8" s="1">
        <f>ABS(X8-'true value and the measurement'!$F8)</f>
        <v>0.00287999999999999</v>
      </c>
      <c r="AG8" s="1">
        <f>ABS(AC8-'true value and the measurement'!$F8)</f>
        <v>0.00635000000000008</v>
      </c>
      <c r="AH8" s="8">
        <f>(AE8)/'true value and the measurement'!$G8</f>
        <v>0.0642019039185328</v>
      </c>
      <c r="AI8" s="8">
        <f>(AF8)/'true value and the measurement'!$G8</f>
        <v>0.318795660836838</v>
      </c>
      <c r="AJ8" s="8">
        <f>(AG8)/'true value and the measurement'!$G8</f>
        <v>0.702900154970121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1.046205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1.04621</v>
      </c>
      <c r="S9" s="1">
        <v>1.05179</v>
      </c>
      <c r="T9" s="1">
        <v>1</v>
      </c>
      <c r="U9" s="1">
        <v>8</v>
      </c>
      <c r="V9" s="1">
        <v>8</v>
      </c>
      <c r="W9" s="1">
        <v>1.04621</v>
      </c>
      <c r="X9" s="1">
        <v>1.04973</v>
      </c>
      <c r="Y9" s="1">
        <v>1</v>
      </c>
      <c r="Z9" s="1">
        <v>8</v>
      </c>
      <c r="AA9" s="1">
        <v>8</v>
      </c>
      <c r="AB9" s="1">
        <v>1.04621</v>
      </c>
      <c r="AC9" s="1">
        <v>1.04603</v>
      </c>
      <c r="AD9" s="1">
        <v>1</v>
      </c>
      <c r="AE9" s="1">
        <f>ABS(S9-'true value and the measurement'!$F9)</f>
        <v>0.00115200000000004</v>
      </c>
      <c r="AF9" s="1">
        <f>ABS(X9-'true value and the measurement'!$F9)</f>
        <v>0.00321199999999999</v>
      </c>
      <c r="AG9" s="1">
        <f>ABS(AC9-'true value and the measurement'!$F9)</f>
        <v>0.00691200000000003</v>
      </c>
      <c r="AH9" s="8">
        <f>(AE9)/'true value and the measurement'!$G9</f>
        <v>0.126593406593411</v>
      </c>
      <c r="AI9" s="8">
        <f>(AF9)/'true value and the measurement'!$G9</f>
        <v>0.352967032967032</v>
      </c>
      <c r="AJ9" s="8">
        <f>(AG9)/'true value and the measurement'!$G9</f>
        <v>0.759560439560443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1.043872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1.04387</v>
      </c>
      <c r="S10" s="1">
        <v>1.04581</v>
      </c>
      <c r="T10" s="1">
        <v>1</v>
      </c>
      <c r="U10" s="1">
        <v>9</v>
      </c>
      <c r="V10" s="1">
        <v>9</v>
      </c>
      <c r="W10" s="1">
        <v>1.04387</v>
      </c>
      <c r="X10" s="1">
        <v>1.04348</v>
      </c>
      <c r="Y10" s="1">
        <v>1</v>
      </c>
      <c r="Z10" s="1">
        <v>9</v>
      </c>
      <c r="AA10" s="1">
        <v>9</v>
      </c>
      <c r="AB10" s="1">
        <v>1.04387</v>
      </c>
      <c r="AC10" s="1">
        <v>1.04007</v>
      </c>
      <c r="AD10" s="1">
        <v>1</v>
      </c>
      <c r="AE10" s="1">
        <f>ABS(S10-'true value and the measurement'!$F10)</f>
        <v>0.000571000000000099</v>
      </c>
      <c r="AF10" s="1">
        <f>ABS(X10-'true value and the measurement'!$F10)</f>
        <v>0.00290100000000004</v>
      </c>
      <c r="AG10" s="1">
        <f>ABS(AC10-'true value and the measurement'!$F10)</f>
        <v>0.00631099999999996</v>
      </c>
      <c r="AH10" s="8">
        <f>(AE10)/'true value and the measurement'!$G10</f>
        <v>0.0630521201413537</v>
      </c>
      <c r="AI10" s="8">
        <f>(AF10)/'true value and the measurement'!$G10</f>
        <v>0.320340106007072</v>
      </c>
      <c r="AJ10" s="8">
        <f>(AG10)/'true value and the measurement'!$G10</f>
        <v>0.696886042402822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1.048036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1.04804</v>
      </c>
      <c r="S11" s="1">
        <v>1.05517</v>
      </c>
      <c r="T11" s="1">
        <v>1</v>
      </c>
      <c r="U11" s="1">
        <v>10</v>
      </c>
      <c r="V11" s="1">
        <v>10</v>
      </c>
      <c r="W11" s="1">
        <v>1.04804</v>
      </c>
      <c r="X11" s="1">
        <v>1.05287</v>
      </c>
      <c r="Y11" s="1">
        <v>1</v>
      </c>
      <c r="Z11" s="1">
        <v>10</v>
      </c>
      <c r="AA11" s="1">
        <v>10</v>
      </c>
      <c r="AB11" s="1">
        <v>1.04804</v>
      </c>
      <c r="AC11" s="1">
        <v>1.04931</v>
      </c>
      <c r="AD11" s="1">
        <v>1</v>
      </c>
      <c r="AE11" s="1">
        <f>ABS(S11-'true value and the measurement'!$F11)</f>
        <v>0.00111400000000006</v>
      </c>
      <c r="AF11" s="1">
        <f>ABS(X11-'true value and the measurement'!$F11)</f>
        <v>0.00341400000000003</v>
      </c>
      <c r="AG11" s="1">
        <f>ABS(AC11-'true value and the measurement'!$F11)</f>
        <v>0.00697400000000004</v>
      </c>
      <c r="AH11" s="8">
        <f>(AE11)/'true value and the measurement'!$G11</f>
        <v>0.122122341591763</v>
      </c>
      <c r="AI11" s="8">
        <f>(AF11)/'true value and the measurement'!$G11</f>
        <v>0.374260030695026</v>
      </c>
      <c r="AJ11" s="8">
        <f>(AG11)/'true value and the measurement'!$G11</f>
        <v>0.764525323393996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1.065714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1.06571</v>
      </c>
      <c r="S12" s="1">
        <v>1.069</v>
      </c>
      <c r="T12" s="1">
        <v>1</v>
      </c>
      <c r="U12" s="1">
        <v>11</v>
      </c>
      <c r="V12" s="1">
        <v>11</v>
      </c>
      <c r="W12" s="1">
        <v>1.06571</v>
      </c>
      <c r="X12" s="1">
        <v>1.0668</v>
      </c>
      <c r="Y12" s="1">
        <v>1</v>
      </c>
      <c r="Z12" s="1">
        <v>11</v>
      </c>
      <c r="AA12" s="1">
        <v>11</v>
      </c>
      <c r="AB12" s="1">
        <v>1.06571</v>
      </c>
      <c r="AC12" s="1">
        <v>1.06324</v>
      </c>
      <c r="AD12" s="1">
        <v>1</v>
      </c>
      <c r="AE12" s="1">
        <f>ABS(S12-'true value and the measurement'!$F12)</f>
        <v>0.00100000000000011</v>
      </c>
      <c r="AF12" s="1">
        <f>ABS(X12-'true value and the measurement'!$F12)</f>
        <v>0.00320000000000009</v>
      </c>
      <c r="AG12" s="1">
        <f>ABS(AC12-'true value and the measurement'!$F12)</f>
        <v>0.0067600000000001</v>
      </c>
      <c r="AH12" s="8">
        <f>(AE12)/'true value and the measurement'!$G12</f>
        <v>0.108542277216988</v>
      </c>
      <c r="AI12" s="8">
        <f>(AF12)/'true value and the measurement'!$G12</f>
        <v>0.347335287094333</v>
      </c>
      <c r="AJ12" s="8">
        <f>(AG12)/'true value and the measurement'!$G12</f>
        <v>0.733745793986769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1.060282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1.06028</v>
      </c>
      <c r="S13" s="1">
        <v>1.04834</v>
      </c>
      <c r="T13" s="1">
        <v>1</v>
      </c>
      <c r="U13" s="1">
        <v>12</v>
      </c>
      <c r="V13" s="1">
        <v>12</v>
      </c>
      <c r="W13" s="1">
        <v>1.06028</v>
      </c>
      <c r="X13" s="1">
        <v>1.04602</v>
      </c>
      <c r="Y13" s="1">
        <v>1</v>
      </c>
      <c r="Z13" s="1">
        <v>12</v>
      </c>
      <c r="AA13" s="1">
        <v>12</v>
      </c>
      <c r="AB13" s="1">
        <v>1.06028</v>
      </c>
      <c r="AC13" s="1">
        <v>1.04247</v>
      </c>
      <c r="AD13" s="1">
        <v>1</v>
      </c>
      <c r="AE13" s="1">
        <f>ABS(S13-'true value and the measurement'!$F13)</f>
        <v>0.000851999999999853</v>
      </c>
      <c r="AF13" s="1">
        <f>ABS(X13-'true value and the measurement'!$F13)</f>
        <v>0.00317199999999995</v>
      </c>
      <c r="AG13" s="1">
        <f>ABS(AC13-'true value and the measurement'!$F13)</f>
        <v>0.00672199999999989</v>
      </c>
      <c r="AH13" s="8">
        <f>(AE13)/'true value and the measurement'!$G13</f>
        <v>0.0938842975206449</v>
      </c>
      <c r="AI13" s="8">
        <f>(AF13)/'true value and the measurement'!$G13</f>
        <v>0.349531680440766</v>
      </c>
      <c r="AJ13" s="8">
        <f>(AG13)/'true value and the measurement'!$G13</f>
        <v>0.740716253443515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1.032264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1.03226</v>
      </c>
      <c r="S14" s="1">
        <v>1.02948</v>
      </c>
      <c r="T14" s="1">
        <v>1</v>
      </c>
      <c r="U14" s="1">
        <v>13</v>
      </c>
      <c r="V14" s="1">
        <v>13</v>
      </c>
      <c r="W14" s="1">
        <v>1.03226</v>
      </c>
      <c r="X14" s="1">
        <v>1.02705</v>
      </c>
      <c r="Y14" s="1">
        <v>1</v>
      </c>
      <c r="Z14" s="1">
        <v>13</v>
      </c>
      <c r="AA14" s="1">
        <v>13</v>
      </c>
      <c r="AB14" s="1">
        <v>1.03226</v>
      </c>
      <c r="AC14" s="1">
        <v>1.02353</v>
      </c>
      <c r="AD14" s="1">
        <v>1</v>
      </c>
      <c r="AE14" s="1">
        <f>ABS(S14-'true value and the measurement'!$F14)</f>
        <v>4.4000000000155e-5</v>
      </c>
      <c r="AF14" s="1">
        <f>ABS(X14-'true value and the measurement'!$F14)</f>
        <v>0.00247400000000009</v>
      </c>
      <c r="AG14" s="1">
        <f>ABS(AC14-'true value and the measurement'!$F14)</f>
        <v>0.00599400000000005</v>
      </c>
      <c r="AH14" s="8">
        <f>(AE14)/'true value and the measurement'!$G14</f>
        <v>0.00492004920050934</v>
      </c>
      <c r="AI14" s="8">
        <f>(AF14)/'true value and the measurement'!$G14</f>
        <v>0.276640948227674</v>
      </c>
      <c r="AJ14" s="8">
        <f>(AG14)/'true value and the measurement'!$G14</f>
        <v>0.670244884267031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1.064162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1.06416</v>
      </c>
      <c r="S15" s="1">
        <v>1.06023</v>
      </c>
      <c r="T15" s="1">
        <v>1</v>
      </c>
      <c r="U15" s="1">
        <v>14</v>
      </c>
      <c r="V15" s="1">
        <v>14</v>
      </c>
      <c r="W15" s="1">
        <v>1.06416</v>
      </c>
      <c r="X15" s="1">
        <v>1.05816</v>
      </c>
      <c r="Y15" s="1">
        <v>1</v>
      </c>
      <c r="Z15" s="1">
        <v>14</v>
      </c>
      <c r="AA15" s="1">
        <v>14</v>
      </c>
      <c r="AB15" s="1">
        <v>1.06416</v>
      </c>
      <c r="AC15" s="1">
        <v>1.05427</v>
      </c>
      <c r="AD15" s="1">
        <v>1</v>
      </c>
      <c r="AE15" s="1">
        <f>ABS(S15-'true value and the measurement'!$F15)</f>
        <v>0.000229999999999952</v>
      </c>
      <c r="AF15" s="1">
        <f>ABS(X15-'true value and the measurement'!$F15)</f>
        <v>0.00184000000000006</v>
      </c>
      <c r="AG15" s="1">
        <f>ABS(AC15-'true value and the measurement'!$F15)</f>
        <v>0.00573000000000001</v>
      </c>
      <c r="AH15" s="8">
        <f>(AE15)/'true value and the measurement'!$G15</f>
        <v>0.0251448562370124</v>
      </c>
      <c r="AI15" s="8">
        <f>(AF15)/'true value and the measurement'!$G15</f>
        <v>0.201158849896148</v>
      </c>
      <c r="AJ15" s="8">
        <f>(AG15)/'true value and the measurement'!$G15</f>
        <v>0.62643489668744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0.000222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0.000222</v>
      </c>
      <c r="S16" s="7">
        <v>0.00162459</v>
      </c>
      <c r="T16" s="1">
        <v>1</v>
      </c>
      <c r="U16" s="1">
        <v>1</v>
      </c>
      <c r="V16" s="1">
        <v>1</v>
      </c>
      <c r="W16" s="1">
        <v>0.000222</v>
      </c>
      <c r="X16" s="7">
        <v>0.00117426</v>
      </c>
      <c r="Y16" s="1">
        <v>1</v>
      </c>
      <c r="Z16" s="1">
        <v>1</v>
      </c>
      <c r="AA16" s="1">
        <v>1</v>
      </c>
      <c r="AB16" s="1">
        <v>0.000222</v>
      </c>
      <c r="AC16" s="1">
        <v>0.00110001</v>
      </c>
      <c r="AD16" s="1">
        <v>1</v>
      </c>
      <c r="AE16" s="1">
        <f>ABS(S16-'true value and the measurement'!$F16)</f>
        <v>0.00162459</v>
      </c>
      <c r="AF16" s="1">
        <f>ABS(X16-'true value and the measurement'!$F16)</f>
        <v>0.00117426</v>
      </c>
      <c r="AG16" s="1">
        <f>ABS(AC16-'true value and the measurement'!$F16)</f>
        <v>0.00110001</v>
      </c>
      <c r="AH16" s="8">
        <f>(AE16)/'true value and the measurement'!$G16</f>
        <v>0.781052884615385</v>
      </c>
      <c r="AI16" s="8">
        <f>(AF16)/'true value and the measurement'!$G16</f>
        <v>0.564548076923077</v>
      </c>
      <c r="AJ16" s="8">
        <f>(AG16)/'true value and the measurement'!$G16</f>
        <v>0.528850961538462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0.203462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0.203462</v>
      </c>
      <c r="S17" s="1">
        <v>0.201722</v>
      </c>
      <c r="T17" s="1">
        <v>1</v>
      </c>
      <c r="U17" s="1">
        <v>1</v>
      </c>
      <c r="V17" s="1">
        <v>1</v>
      </c>
      <c r="W17" s="1">
        <v>0.203462</v>
      </c>
      <c r="X17" s="1">
        <v>0.201703</v>
      </c>
      <c r="Y17" s="1">
        <v>1</v>
      </c>
      <c r="Z17" s="1">
        <v>1</v>
      </c>
      <c r="AA17" s="1">
        <v>1</v>
      </c>
      <c r="AB17" s="1">
        <v>0.203462</v>
      </c>
      <c r="AC17" s="1">
        <v>0.201916</v>
      </c>
      <c r="AD17" s="1">
        <v>1</v>
      </c>
      <c r="AE17" s="1">
        <f>ABS(S17-'true value and the measurement'!$F17)</f>
        <v>0.00207499999999999</v>
      </c>
      <c r="AF17" s="1">
        <f>ABS(X17-'true value and the measurement'!$F17)</f>
        <v>0.00209400000000001</v>
      </c>
      <c r="AG17" s="1">
        <f>ABS(AC17-'true value and the measurement'!$F17)</f>
        <v>0.00188099999999999</v>
      </c>
      <c r="AH17" s="8">
        <f>(AE17)/'true value and the measurement'!$G17</f>
        <v>0.603373073567896</v>
      </c>
      <c r="AI17" s="8">
        <f>(AF17)/'true value and the measurement'!$G17</f>
        <v>0.608897935446354</v>
      </c>
      <c r="AJ17" s="8">
        <f>(AG17)/'true value and the measurement'!$G17</f>
        <v>0.546961325966849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-0.943991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-0.943991</v>
      </c>
      <c r="S18" s="1">
        <v>-0.941723</v>
      </c>
      <c r="T18" s="1">
        <v>1</v>
      </c>
      <c r="U18" s="1">
        <v>2</v>
      </c>
      <c r="V18" s="1">
        <v>2</v>
      </c>
      <c r="W18" s="1">
        <v>-0.943991</v>
      </c>
      <c r="X18" s="1">
        <v>-0.947902</v>
      </c>
      <c r="Y18" s="1">
        <v>1</v>
      </c>
      <c r="Z18" s="1">
        <v>2</v>
      </c>
      <c r="AA18" s="1">
        <v>2</v>
      </c>
      <c r="AB18" s="1">
        <v>-0.943991</v>
      </c>
      <c r="AC18" s="1">
        <v>-0.942547</v>
      </c>
      <c r="AD18" s="1">
        <v>1</v>
      </c>
      <c r="AE18" s="1">
        <f>ABS(S18-'true value and the measurement'!$F18)</f>
        <v>0.000276999999999972</v>
      </c>
      <c r="AF18" s="1">
        <f>ABS(X18-'true value and the measurement'!$F18)</f>
        <v>0.00590200000000007</v>
      </c>
      <c r="AG18" s="1">
        <f>ABS(AC18-'true value and the measurement'!$F18)</f>
        <v>0.000547000000000075</v>
      </c>
      <c r="AH18" s="8">
        <f>(AE18)/'true value and the measurement'!$G18</f>
        <v>0.0331339712918627</v>
      </c>
      <c r="AI18" s="8">
        <f>(AF18)/'true value and the measurement'!$G18</f>
        <v>0.705980861244028</v>
      </c>
      <c r="AJ18" s="8">
        <f>(AG18)/'true value and the measurement'!$G18</f>
        <v>0.0654306220095784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0.049943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0.049943</v>
      </c>
      <c r="S19" s="1">
        <v>0.0512565</v>
      </c>
      <c r="T19" s="1">
        <v>1</v>
      </c>
      <c r="U19" s="1">
        <v>2</v>
      </c>
      <c r="V19" s="1">
        <v>2</v>
      </c>
      <c r="W19" s="1">
        <v>0.049943</v>
      </c>
      <c r="X19" s="1">
        <v>0.0517625</v>
      </c>
      <c r="Y19" s="1">
        <v>1</v>
      </c>
      <c r="Z19" s="1">
        <v>2</v>
      </c>
      <c r="AA19" s="1">
        <v>2</v>
      </c>
      <c r="AB19" s="1">
        <v>0.049943</v>
      </c>
      <c r="AC19" s="1">
        <v>0.0514101</v>
      </c>
      <c r="AD19" s="1">
        <v>1</v>
      </c>
      <c r="AE19" s="1">
        <f>ABS(S19-'true value and the measurement'!$F19)</f>
        <v>0.00165949999999999</v>
      </c>
      <c r="AF19" s="1">
        <f>ABS(X19-'true value and the measurement'!$F19)</f>
        <v>0.00115349999999999</v>
      </c>
      <c r="AG19" s="1">
        <f>ABS(AC19-'true value and the measurement'!$F19)</f>
        <v>0.0015059</v>
      </c>
      <c r="AH19" s="8">
        <f>(AE19)/'true value and the measurement'!$G19</f>
        <v>0.682079736950265</v>
      </c>
      <c r="AI19" s="8">
        <f>(AF19)/'true value and the measurement'!$G19</f>
        <v>0.474106041923549</v>
      </c>
      <c r="AJ19" s="8">
        <f>(AG19)/'true value and the measurement'!$G19</f>
        <v>0.618947801068639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0.18236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0.18236</v>
      </c>
      <c r="S20" s="1">
        <v>0.183312</v>
      </c>
      <c r="T20" s="1">
        <v>1</v>
      </c>
      <c r="U20" s="1">
        <v>3</v>
      </c>
      <c r="V20" s="1">
        <v>3</v>
      </c>
      <c r="W20" s="1">
        <v>0.18236</v>
      </c>
      <c r="X20" s="1">
        <v>0.185244</v>
      </c>
      <c r="Y20" s="1">
        <v>1</v>
      </c>
      <c r="Z20" s="1">
        <v>3</v>
      </c>
      <c r="AA20" s="1">
        <v>3</v>
      </c>
      <c r="AB20" s="1">
        <v>0.18236</v>
      </c>
      <c r="AC20" s="1">
        <v>0.182491</v>
      </c>
      <c r="AD20" s="1">
        <v>1</v>
      </c>
      <c r="AE20" s="1">
        <f>ABS(S20-'true value and the measurement'!$F20)</f>
        <v>0.000312000000000007</v>
      </c>
      <c r="AF20" s="1">
        <f>ABS(X20-'true value and the measurement'!$F20)</f>
        <v>0.002244</v>
      </c>
      <c r="AG20" s="1">
        <f>ABS(AC20-'true value and the measurement'!$F20)</f>
        <v>0.000509000000000009</v>
      </c>
      <c r="AH20" s="8">
        <f>(AE20)/'true value and the measurement'!$G20</f>
        <v>0.0945454545454566</v>
      </c>
      <c r="AI20" s="8">
        <f>(AF20)/'true value and the measurement'!$G20</f>
        <v>0.679999999999999</v>
      </c>
      <c r="AJ20" s="8">
        <f>(AG20)/'true value and the measurement'!$G20</f>
        <v>0.154242424242427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0.309982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0.309982</v>
      </c>
      <c r="S21" s="1">
        <v>0.309688</v>
      </c>
      <c r="T21" s="1">
        <v>1</v>
      </c>
      <c r="U21" s="1">
        <v>3</v>
      </c>
      <c r="V21" s="1">
        <v>3</v>
      </c>
      <c r="W21" s="1">
        <v>0.309982</v>
      </c>
      <c r="X21" s="1">
        <v>0.311511</v>
      </c>
      <c r="Y21" s="1">
        <v>1</v>
      </c>
      <c r="Z21" s="1">
        <v>3</v>
      </c>
      <c r="AA21" s="1">
        <v>3</v>
      </c>
      <c r="AB21" s="1">
        <v>0.309982</v>
      </c>
      <c r="AC21" s="1">
        <v>0.311365</v>
      </c>
      <c r="AD21" s="1">
        <v>1</v>
      </c>
      <c r="AE21" s="1">
        <f>ABS(S21-'true value and the measurement'!$F21)</f>
        <v>0.000200000000000033</v>
      </c>
      <c r="AF21" s="1">
        <f>ABS(X21-'true value and the measurement'!$F21)</f>
        <v>0.002023</v>
      </c>
      <c r="AG21" s="1">
        <f>ABS(AC21-'true value and the measurement'!$F21)</f>
        <v>0.00187700000000002</v>
      </c>
      <c r="AH21" s="8">
        <f>(AE21)/'true value and the measurement'!$G21</f>
        <v>0.0482741974414756</v>
      </c>
      <c r="AI21" s="8">
        <f>(AF21)/'true value and the measurement'!$G21</f>
        <v>0.488293507120443</v>
      </c>
      <c r="AJ21" s="8">
        <f>(AG21)/'true value and the measurement'!$G21</f>
        <v>0.453053342988177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-0.075931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-0.075931</v>
      </c>
      <c r="S22" s="1">
        <v>-0.0726019</v>
      </c>
      <c r="T22" s="1">
        <v>1</v>
      </c>
      <c r="U22" s="1">
        <v>4</v>
      </c>
      <c r="V22" s="1">
        <v>4</v>
      </c>
      <c r="W22" s="1">
        <v>-0.075931</v>
      </c>
      <c r="X22" s="1">
        <v>-0.0759305</v>
      </c>
      <c r="Y22" s="1">
        <v>1</v>
      </c>
      <c r="Z22" s="1">
        <v>4</v>
      </c>
      <c r="AA22" s="1">
        <v>4</v>
      </c>
      <c r="AB22" s="1">
        <v>-0.075931</v>
      </c>
      <c r="AC22" s="1">
        <v>-0.0758441</v>
      </c>
      <c r="AD22" s="1">
        <v>1</v>
      </c>
      <c r="AE22" s="1">
        <f>ABS(S22-'true value and the measurement'!$F22)</f>
        <v>0.0033981</v>
      </c>
      <c r="AF22" s="1">
        <f>ABS(X22-'true value and the measurement'!$F22)</f>
        <v>6.95000000000001e-5</v>
      </c>
      <c r="AG22" s="1">
        <f>ABS(AC22-'true value and the measurement'!$F22)</f>
        <v>0.0001559</v>
      </c>
      <c r="AH22" s="8">
        <f>(AE22)/'true value and the measurement'!$G22</f>
        <v>1.31352918438346</v>
      </c>
      <c r="AI22" s="8">
        <f>(AF22)/'true value and the measurement'!$G22</f>
        <v>0.0268650947042907</v>
      </c>
      <c r="AJ22" s="8">
        <f>(AG22)/'true value and the measurement'!$G22</f>
        <v>0.0602628527251645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-0.012001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-0.012001</v>
      </c>
      <c r="S23" s="1">
        <v>-0.0153852</v>
      </c>
      <c r="T23" s="1">
        <v>1</v>
      </c>
      <c r="U23" s="1">
        <v>4</v>
      </c>
      <c r="V23" s="1">
        <v>4</v>
      </c>
      <c r="W23" s="1">
        <v>-0.012001</v>
      </c>
      <c r="X23" s="1">
        <v>-0.0119991</v>
      </c>
      <c r="Y23" s="1">
        <v>1</v>
      </c>
      <c r="Z23" s="1">
        <v>4</v>
      </c>
      <c r="AA23" s="1">
        <v>4</v>
      </c>
      <c r="AB23" s="1">
        <v>-0.012001</v>
      </c>
      <c r="AC23" s="1">
        <v>-0.0223262</v>
      </c>
      <c r="AD23" s="1">
        <v>3</v>
      </c>
      <c r="AE23" s="1">
        <f>ABS(S23-'true value and the measurement'!$F23)</f>
        <v>0.0006148</v>
      </c>
      <c r="AF23" s="1">
        <f>ABS(X23-'true value and the measurement'!$F23)</f>
        <v>0.0040009</v>
      </c>
      <c r="AG23" s="1">
        <f>ABS(AC23-'true value and the measurement'!$F23)</f>
        <v>0.0063262</v>
      </c>
      <c r="AH23" s="8">
        <f>(AE23)/'true value and the measurement'!$G23</f>
        <v>0.28111568358482</v>
      </c>
      <c r="AI23" s="8">
        <f>(AF23)/'true value and the measurement'!$G23</f>
        <v>1.82940100594422</v>
      </c>
      <c r="AJ23" s="8">
        <f>(AG23)/'true value and the measurement'!$G23</f>
        <v>2.89263831732968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-0.001504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-0.001504</v>
      </c>
      <c r="S24" s="1">
        <v>-0.000430133</v>
      </c>
      <c r="T24" s="1">
        <v>1</v>
      </c>
      <c r="U24" s="1">
        <v>5</v>
      </c>
      <c r="V24" s="1">
        <v>5</v>
      </c>
      <c r="W24" s="1">
        <v>-0.001504</v>
      </c>
      <c r="X24" s="1">
        <v>-0.00150392</v>
      </c>
      <c r="Y24" s="1">
        <v>1</v>
      </c>
      <c r="Z24" s="1">
        <v>5</v>
      </c>
      <c r="AA24" s="1">
        <v>5</v>
      </c>
      <c r="AB24" s="1">
        <v>-0.001504</v>
      </c>
      <c r="AC24" s="1">
        <v>-0.00147979</v>
      </c>
      <c r="AD24" s="1">
        <v>1</v>
      </c>
      <c r="AE24" s="1">
        <f>ABS(S24-'true value and the measurement'!$F24)</f>
        <v>0.000430133</v>
      </c>
      <c r="AF24" s="1">
        <f>ABS(X24-'true value and the measurement'!$F24)</f>
        <v>0.00150392</v>
      </c>
      <c r="AG24" s="1">
        <f>ABS(AC24-'true value and the measurement'!$F24)</f>
        <v>0.00147979</v>
      </c>
      <c r="AH24" s="8">
        <f>(AE24)/'true value and the measurement'!$G24</f>
        <v>0.206794711538462</v>
      </c>
      <c r="AI24" s="8">
        <f>(AF24)/'true value and the measurement'!$G24</f>
        <v>0.723038461538462</v>
      </c>
      <c r="AJ24" s="8">
        <f>(AG24)/'true value and the measurement'!$G24</f>
        <v>0.7114375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-0.002344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-0.002344</v>
      </c>
      <c r="S25" s="7">
        <v>-0.00255109</v>
      </c>
      <c r="T25" s="1">
        <v>1</v>
      </c>
      <c r="U25" s="1">
        <v>5</v>
      </c>
      <c r="V25" s="1">
        <v>5</v>
      </c>
      <c r="W25" s="1">
        <v>-0.002344</v>
      </c>
      <c r="X25" s="1">
        <v>-0.00234385</v>
      </c>
      <c r="Y25" s="1">
        <v>1</v>
      </c>
      <c r="Z25" s="1">
        <v>5</v>
      </c>
      <c r="AA25" s="1">
        <v>5</v>
      </c>
      <c r="AB25" s="1">
        <v>-0.002344</v>
      </c>
      <c r="AC25" s="1">
        <v>-0.00239732</v>
      </c>
      <c r="AD25" s="1">
        <v>1</v>
      </c>
      <c r="AE25" s="1">
        <f>ABS(S25-'true value and the measurement'!$F25)</f>
        <v>0.00255109</v>
      </c>
      <c r="AF25" s="1">
        <f>ABS(X25-'true value and the measurement'!$F25)</f>
        <v>0.00234385</v>
      </c>
      <c r="AG25" s="1">
        <f>ABS(AC25-'true value and the measurement'!$F25)</f>
        <v>0.00239732</v>
      </c>
      <c r="AH25" s="8">
        <f>(AE25)/'true value and the measurement'!$G25</f>
        <v>1.22648557692308</v>
      </c>
      <c r="AI25" s="8">
        <f>(AF25)/'true value and the measurement'!$G25</f>
        <v>1.12685096153846</v>
      </c>
      <c r="AJ25" s="8">
        <f>(AG25)/'true value and the measurement'!$G25</f>
        <v>1.15255769230769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-0.535746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-0.535746</v>
      </c>
      <c r="N26" s="1">
        <v>-0.488177</v>
      </c>
      <c r="O26" s="1">
        <f>N26-(-0.478)</f>
        <v>-0.010177</v>
      </c>
      <c r="P26" s="1">
        <v>-0.530448</v>
      </c>
      <c r="Q26" s="9">
        <f>P26+0.478</f>
        <v>-0.0524480000000001</v>
      </c>
      <c r="S26" s="1">
        <v>-0.52556</v>
      </c>
      <c r="T26" s="1">
        <v>1</v>
      </c>
      <c r="U26" s="1">
        <v>6</v>
      </c>
      <c r="V26" s="1">
        <v>6</v>
      </c>
      <c r="W26" s="1">
        <v>-0.535746</v>
      </c>
      <c r="X26" s="1">
        <v>-0.51733</v>
      </c>
      <c r="Y26" s="1">
        <v>3</v>
      </c>
      <c r="Z26" s="1">
        <v>6</v>
      </c>
      <c r="AA26" s="1">
        <v>6</v>
      </c>
      <c r="AB26" s="1">
        <v>-0.535746</v>
      </c>
      <c r="AC26" s="1">
        <v>-0.479774</v>
      </c>
      <c r="AD26" s="1">
        <v>3</v>
      </c>
      <c r="AE26" s="1">
        <f>ABS(S26-'true value and the measurement'!$F26)</f>
        <v>0.04756</v>
      </c>
      <c r="AF26" s="1">
        <f>ABS(X26-'true value and the measurement'!$F26)</f>
        <v>0.03933</v>
      </c>
      <c r="AG26" s="1">
        <f>ABS(AC26-'true value and the measurement'!$F26)</f>
        <v>0.001774</v>
      </c>
      <c r="AH26" s="8">
        <f>(AE26)/'true value and the measurement'!$G26</f>
        <v>9.02980823998482</v>
      </c>
      <c r="AI26" s="8">
        <f>(AF26)/'true value and the measurement'!$G26</f>
        <v>7.46724890829694</v>
      </c>
      <c r="AJ26" s="8">
        <f>(AG26)/'true value and the measurement'!$G26</f>
        <v>0.336814125688247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0.057757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0.057757</v>
      </c>
      <c r="N27" s="1">
        <v>0.0531175</v>
      </c>
      <c r="O27" s="1">
        <f>N27-0.039</f>
        <v>0.0141175</v>
      </c>
      <c r="P27" s="1">
        <v>0.0575677</v>
      </c>
      <c r="Q27" s="1">
        <f>P27-0.039</f>
        <v>0.0185677</v>
      </c>
      <c r="S27" s="1">
        <v>0.0573935</v>
      </c>
      <c r="T27" s="1">
        <v>1</v>
      </c>
      <c r="U27" s="1">
        <v>6</v>
      </c>
      <c r="V27" s="1">
        <v>6</v>
      </c>
      <c r="W27" s="1">
        <v>0.057757</v>
      </c>
      <c r="X27" s="1">
        <v>0.0570774</v>
      </c>
      <c r="Y27" s="1">
        <v>1</v>
      </c>
      <c r="Z27" s="1">
        <v>6</v>
      </c>
      <c r="AA27" s="1">
        <v>6</v>
      </c>
      <c r="AB27" s="1">
        <v>0.057757</v>
      </c>
      <c r="AC27" s="1">
        <v>0.0573433</v>
      </c>
      <c r="AD27" s="1">
        <v>1</v>
      </c>
      <c r="AE27" s="1">
        <f>ABS(S27-'true value and the measurement'!$F27)</f>
        <v>0.0183935</v>
      </c>
      <c r="AF27" s="1">
        <f>ABS(X27-'true value and the measurement'!$F27)</f>
        <v>0.0180774</v>
      </c>
      <c r="AG27" s="1">
        <f>ABS(AC27-'true value and the measurement'!$F27)</f>
        <v>0.0183433</v>
      </c>
      <c r="AH27" s="8">
        <f>(AE27)/'true value and the measurement'!$G27</f>
        <v>7.86047008547009</v>
      </c>
      <c r="AI27" s="8">
        <f>(AF27)/'true value and the measurement'!$G27</f>
        <v>7.72538461538462</v>
      </c>
      <c r="AJ27" s="8">
        <f>(AG27)/'true value and the measurement'!$G27</f>
        <v>7.83901709401709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-0.089764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-0.089764</v>
      </c>
      <c r="S28" s="1">
        <v>-0.0901937</v>
      </c>
      <c r="T28" s="1">
        <v>1</v>
      </c>
      <c r="U28" s="1">
        <v>7</v>
      </c>
      <c r="V28" s="1">
        <v>7</v>
      </c>
      <c r="W28" s="1">
        <v>-0.089764</v>
      </c>
      <c r="X28" s="1">
        <v>-0.0911586</v>
      </c>
      <c r="Y28" s="1">
        <v>1</v>
      </c>
      <c r="Z28" s="1">
        <v>7</v>
      </c>
      <c r="AA28" s="1">
        <v>7</v>
      </c>
      <c r="AB28" s="1">
        <v>-0.089764</v>
      </c>
      <c r="AC28" s="1">
        <v>-0.0910277</v>
      </c>
      <c r="AD28" s="1">
        <v>1</v>
      </c>
      <c r="AE28" s="1">
        <f>ABS(S28-'true value and the measurement'!$F28)</f>
        <v>0.000193700000000005</v>
      </c>
      <c r="AF28" s="1">
        <f>ABS(X28-'true value and the measurement'!$F28)</f>
        <v>0.00115860000000001</v>
      </c>
      <c r="AG28" s="1">
        <f>ABS(AC28-'true value and the measurement'!$F28)</f>
        <v>0.00102770000000001</v>
      </c>
      <c r="AH28" s="8">
        <f>(AE28)/'true value and the measurement'!$G28</f>
        <v>0.0722761194029869</v>
      </c>
      <c r="AI28" s="8">
        <f>(AF28)/'true value and the measurement'!$G28</f>
        <v>0.432313432835824</v>
      </c>
      <c r="AJ28" s="8">
        <f>(AG28)/'true value and the measurement'!$G28</f>
        <v>0.383470149253734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-0.056905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-0.056905</v>
      </c>
      <c r="S29" s="1">
        <v>-0.0548658</v>
      </c>
      <c r="T29" s="1">
        <v>1</v>
      </c>
      <c r="U29" s="1">
        <v>7</v>
      </c>
      <c r="V29" s="1">
        <v>7</v>
      </c>
      <c r="W29" s="1">
        <v>-0.056905</v>
      </c>
      <c r="X29" s="1">
        <v>-0.0552821</v>
      </c>
      <c r="Y29" s="1">
        <v>1</v>
      </c>
      <c r="Z29" s="1">
        <v>7</v>
      </c>
      <c r="AA29" s="1">
        <v>7</v>
      </c>
      <c r="AB29" s="1">
        <v>-0.056905</v>
      </c>
      <c r="AC29" s="1">
        <v>-0.0546179</v>
      </c>
      <c r="AD29" s="1">
        <v>1</v>
      </c>
      <c r="AE29" s="1">
        <f>ABS(S29-'true value and the measurement'!$F29)</f>
        <v>0.0031342</v>
      </c>
      <c r="AF29" s="1">
        <f>ABS(X29-'true value and the measurement'!$F29)</f>
        <v>0.0027179</v>
      </c>
      <c r="AG29" s="1">
        <f>ABS(AC29-'true value and the measurement'!$F29)</f>
        <v>0.00338210000000001</v>
      </c>
      <c r="AH29" s="8">
        <f>(AE29)/'true value and the measurement'!$G29</f>
        <v>1.27044993919741</v>
      </c>
      <c r="AI29" s="8">
        <f>(AF29)/'true value and the measurement'!$G29</f>
        <v>1.10170247263883</v>
      </c>
      <c r="AJ29" s="8">
        <f>(AG29)/'true value and the measurement'!$G29</f>
        <v>1.37093635995136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-0.034955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-0.034955</v>
      </c>
      <c r="S30" s="1">
        <v>-0.0357637</v>
      </c>
      <c r="T30" s="1">
        <v>1</v>
      </c>
      <c r="U30" s="1">
        <v>8</v>
      </c>
      <c r="V30" s="1">
        <v>8</v>
      </c>
      <c r="W30" s="1">
        <v>-0.034955</v>
      </c>
      <c r="X30" s="1">
        <v>-0.0349549</v>
      </c>
      <c r="Y30" s="1">
        <v>1</v>
      </c>
      <c r="Z30" s="1">
        <v>8</v>
      </c>
      <c r="AA30" s="1">
        <v>8</v>
      </c>
      <c r="AB30" s="1">
        <v>-0.034955</v>
      </c>
      <c r="AC30" s="1">
        <v>-0.0362516</v>
      </c>
      <c r="AD30" s="1">
        <v>1</v>
      </c>
      <c r="AE30" s="1">
        <f>ABS(S30-'true value and the measurement'!$F30)</f>
        <v>0.000763699999999999</v>
      </c>
      <c r="AF30" s="1">
        <f>ABS(X30-'true value and the measurement'!$F30)</f>
        <v>4.51000000000062e-5</v>
      </c>
      <c r="AG30" s="1">
        <f>ABS(AC30-'true value and the measurement'!$F30)</f>
        <v>0.0012516</v>
      </c>
      <c r="AH30" s="8">
        <f>(AE30)/'true value and the measurement'!$G30</f>
        <v>0.330177258971033</v>
      </c>
      <c r="AI30" s="8">
        <f>(AF30)/'true value and the measurement'!$G30</f>
        <v>0.0194984868136646</v>
      </c>
      <c r="AJ30" s="8">
        <f>(AG30)/'true value and the measurement'!$G30</f>
        <v>0.541115434500648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-0.019845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-0.019845</v>
      </c>
      <c r="S31" s="1">
        <v>-0.0216252</v>
      </c>
      <c r="T31" s="1">
        <v>1</v>
      </c>
      <c r="U31" s="1">
        <v>8</v>
      </c>
      <c r="V31" s="1">
        <v>8</v>
      </c>
      <c r="W31" s="1">
        <v>-0.019845</v>
      </c>
      <c r="X31" s="1">
        <v>-0.0198449</v>
      </c>
      <c r="Y31" s="1">
        <v>1</v>
      </c>
      <c r="Z31" s="1">
        <v>8</v>
      </c>
      <c r="AA31" s="1">
        <v>8</v>
      </c>
      <c r="AB31" s="1">
        <v>-0.019845</v>
      </c>
      <c r="AC31" s="1">
        <v>-0.0211462</v>
      </c>
      <c r="AD31" s="1">
        <v>1</v>
      </c>
      <c r="AE31" s="1">
        <f>ABS(S31-'true value and the measurement'!$F31)</f>
        <v>0.0036252</v>
      </c>
      <c r="AF31" s="1">
        <f>ABS(X31-'true value and the measurement'!$F31)</f>
        <v>0.0018449</v>
      </c>
      <c r="AG31" s="1">
        <f>ABS(AC31-'true value and the measurement'!$F31)</f>
        <v>0.0031462</v>
      </c>
      <c r="AH31" s="8">
        <f>(AE31)/'true value and the measurement'!$G31</f>
        <v>1.64781818181818</v>
      </c>
      <c r="AI31" s="8">
        <f>(AF31)/'true value and the measurement'!$G31</f>
        <v>0.838590909090909</v>
      </c>
      <c r="AJ31" s="8">
        <f>(AG31)/'true value and the measurement'!$G31</f>
        <v>1.43009090909091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-0.293132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-0.293132</v>
      </c>
      <c r="S32" s="1">
        <v>-0.285439</v>
      </c>
      <c r="T32" s="1">
        <v>1</v>
      </c>
      <c r="U32" s="1">
        <v>9</v>
      </c>
      <c r="V32" s="1">
        <v>9</v>
      </c>
      <c r="W32" s="1">
        <v>-0.293132</v>
      </c>
      <c r="X32" s="1">
        <v>-0.287013</v>
      </c>
      <c r="Y32" s="1">
        <v>1</v>
      </c>
      <c r="Z32" s="1">
        <v>9</v>
      </c>
      <c r="AA32" s="1">
        <v>9</v>
      </c>
      <c r="AB32" s="1">
        <v>-0.293132</v>
      </c>
      <c r="AC32" s="1">
        <v>-0.286797</v>
      </c>
      <c r="AD32" s="1">
        <v>1</v>
      </c>
      <c r="AE32" s="1">
        <f>ABS(S32-'true value and the measurement'!$F32)</f>
        <v>0.00956099999999999</v>
      </c>
      <c r="AF32" s="1">
        <f>ABS(X32-'true value and the measurement'!$F32)</f>
        <v>0.00798699999999997</v>
      </c>
      <c r="AG32" s="1">
        <f>ABS(AC32-'true value and the measurement'!$F32)</f>
        <v>0.00820299999999996</v>
      </c>
      <c r="AH32" s="8">
        <f>(AE32)/'true value and the measurement'!$G32</f>
        <v>2.36249073387694</v>
      </c>
      <c r="AI32" s="8">
        <f>(AF32)/'true value and the measurement'!$G32</f>
        <v>1.97356066221892</v>
      </c>
      <c r="AJ32" s="8">
        <f>(AG32)/'true value and the measurement'!$G32</f>
        <v>2.02693353101062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-0.167888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-0.167888</v>
      </c>
      <c r="S33" s="1">
        <v>-0.168355</v>
      </c>
      <c r="T33" s="1">
        <v>1</v>
      </c>
      <c r="U33" s="1">
        <v>9</v>
      </c>
      <c r="V33" s="1">
        <v>9</v>
      </c>
      <c r="W33" s="1">
        <v>-0.167888</v>
      </c>
      <c r="X33" s="1">
        <v>-0.168345</v>
      </c>
      <c r="Y33" s="1">
        <v>1</v>
      </c>
      <c r="Z33" s="1">
        <v>9</v>
      </c>
      <c r="AA33" s="1">
        <v>9</v>
      </c>
      <c r="AB33" s="1">
        <v>-0.167888</v>
      </c>
      <c r="AC33" s="1">
        <v>-0.167942</v>
      </c>
      <c r="AD33" s="1">
        <v>1</v>
      </c>
      <c r="AE33" s="1">
        <f>ABS(S33-'true value and the measurement'!$F33)</f>
        <v>0.002355</v>
      </c>
      <c r="AF33" s="1">
        <f>ABS(X33-'true value and the measurement'!$F33)</f>
        <v>0.00234499999999999</v>
      </c>
      <c r="AG33" s="1">
        <f>ABS(AC33-'true value and the measurement'!$F33)</f>
        <v>0.001942</v>
      </c>
      <c r="AH33" s="8">
        <f>(AE33)/'true value and the measurement'!$G33</f>
        <v>0.738939441481015</v>
      </c>
      <c r="AI33" s="8">
        <f>(AF33)/'true value and the measurement'!$G33</f>
        <v>0.735801694383428</v>
      </c>
      <c r="AJ33" s="8">
        <f>(AG33)/'true value and the measurement'!$G33</f>
        <v>0.6093504863508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-0.061047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-0.061047</v>
      </c>
      <c r="S34" s="1">
        <v>-0.061092</v>
      </c>
      <c r="T34" s="1">
        <v>1</v>
      </c>
      <c r="U34" s="1">
        <v>10</v>
      </c>
      <c r="V34" s="1">
        <v>10</v>
      </c>
      <c r="W34" s="1">
        <v>-0.061047</v>
      </c>
      <c r="X34" s="1">
        <v>-0.06205</v>
      </c>
      <c r="Y34" s="1">
        <v>1</v>
      </c>
      <c r="Z34" s="1">
        <v>10</v>
      </c>
      <c r="AA34" s="1">
        <v>10</v>
      </c>
      <c r="AB34" s="1">
        <v>-0.061047</v>
      </c>
      <c r="AC34" s="1">
        <v>-0.0620422</v>
      </c>
      <c r="AD34" s="1">
        <v>1</v>
      </c>
      <c r="AE34" s="1">
        <f>ABS(S34-'true value and the measurement'!$F34)</f>
        <v>9.20000000000018e-5</v>
      </c>
      <c r="AF34" s="1">
        <f>ABS(X34-'true value and the measurement'!$F34)</f>
        <v>0.00105</v>
      </c>
      <c r="AG34" s="1">
        <f>ABS(AC34-'true value and the measurement'!$F34)</f>
        <v>0.0010422</v>
      </c>
      <c r="AH34" s="8">
        <f>(AE34)/'true value and the measurement'!$G34</f>
        <v>0.0369923602734225</v>
      </c>
      <c r="AI34" s="8">
        <f>(AF34)/'true value and the measurement'!$G34</f>
        <v>0.422195416164054</v>
      </c>
      <c r="AJ34" s="8">
        <f>(AG34)/'true value and the measurement'!$G34</f>
        <v>0.419059107358263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-0.015906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-0.015906</v>
      </c>
      <c r="S35" s="1">
        <v>-0.0178902</v>
      </c>
      <c r="T35" s="1">
        <v>1</v>
      </c>
      <c r="U35" s="1">
        <v>10</v>
      </c>
      <c r="V35" s="1">
        <v>10</v>
      </c>
      <c r="W35" s="1">
        <v>-0.015906</v>
      </c>
      <c r="X35" s="1">
        <v>-0.0176449</v>
      </c>
      <c r="Y35" s="1">
        <v>1</v>
      </c>
      <c r="Z35" s="1">
        <v>10</v>
      </c>
      <c r="AA35" s="1">
        <v>10</v>
      </c>
      <c r="AB35" s="1">
        <v>-0.015906</v>
      </c>
      <c r="AC35" s="1">
        <v>-0.0173575</v>
      </c>
      <c r="AD35" s="1">
        <v>1</v>
      </c>
      <c r="AE35" s="1">
        <f>ABS(S35-'true value and the measurement'!$F35)</f>
        <v>0.0018902</v>
      </c>
      <c r="AF35" s="1">
        <f>ABS(X35-'true value and the measurement'!$F35)</f>
        <v>0.0016449</v>
      </c>
      <c r="AG35" s="1">
        <f>ABS(AC35-'true value and the measurement'!$F35)</f>
        <v>0.0013575</v>
      </c>
      <c r="AH35" s="8">
        <f>(AE35)/'true value and the measurement'!$G35</f>
        <v>0.864288980338362</v>
      </c>
      <c r="AI35" s="8">
        <f>(AF35)/'true value and the measurement'!$G35</f>
        <v>0.752126200274349</v>
      </c>
      <c r="AJ35" s="8">
        <f>(AG35)/'true value and the measurement'!$G35</f>
        <v>0.620713305898491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-0.113049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-0.113049</v>
      </c>
      <c r="S36" s="1">
        <v>-0.111871</v>
      </c>
      <c r="T36" s="1">
        <v>1</v>
      </c>
      <c r="U36" s="1">
        <v>11</v>
      </c>
      <c r="V36" s="1">
        <v>11</v>
      </c>
      <c r="W36" s="1">
        <v>-0.113049</v>
      </c>
      <c r="X36" s="1">
        <v>-0.114541</v>
      </c>
      <c r="Y36" s="1">
        <v>1</v>
      </c>
      <c r="Z36" s="1">
        <v>11</v>
      </c>
      <c r="AA36" s="1">
        <v>11</v>
      </c>
      <c r="AB36" s="1">
        <v>-0.113049</v>
      </c>
      <c r="AC36" s="1">
        <v>-0.114106</v>
      </c>
      <c r="AD36" s="1">
        <v>1</v>
      </c>
      <c r="AE36" s="1">
        <f>ABS(S36-'true value and the measurement'!$F36)</f>
        <v>0.000129000000000004</v>
      </c>
      <c r="AF36" s="1">
        <f>ABS(X36-'true value and the measurement'!$F36)</f>
        <v>0.002541</v>
      </c>
      <c r="AG36" s="1">
        <f>ABS(AC36-'true value and the measurement'!$F36)</f>
        <v>0.002106</v>
      </c>
      <c r="AH36" s="8">
        <f>(AE36)/'true value and the measurement'!$G36</f>
        <v>0.0456314113901677</v>
      </c>
      <c r="AI36" s="8">
        <f>(AF36)/'true value and the measurement'!$G36</f>
        <v>0.898832684824903</v>
      </c>
      <c r="AJ36" s="8">
        <f>(AG36)/'true value and the measurement'!$G36</f>
        <v>0.744959320834806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0.105204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0.105204</v>
      </c>
      <c r="S37" s="1">
        <v>0.103847</v>
      </c>
      <c r="T37" s="1">
        <v>1</v>
      </c>
      <c r="U37" s="1">
        <v>11</v>
      </c>
      <c r="V37" s="1">
        <v>11</v>
      </c>
      <c r="W37" s="1">
        <v>0.105204</v>
      </c>
      <c r="X37" s="1">
        <v>0.104621</v>
      </c>
      <c r="Y37" s="1">
        <v>1</v>
      </c>
      <c r="Z37" s="1">
        <v>11</v>
      </c>
      <c r="AA37" s="1">
        <v>11</v>
      </c>
      <c r="AB37" s="1">
        <v>0.105204</v>
      </c>
      <c r="AC37" s="1">
        <v>0.105655</v>
      </c>
      <c r="AD37" s="1">
        <v>1</v>
      </c>
      <c r="AE37" s="1">
        <f>ABS(S37-'true value and the measurement'!$F37)</f>
        <v>0.002041</v>
      </c>
      <c r="AF37" s="1">
        <f>ABS(X37-'true value and the measurement'!$F37)</f>
        <v>0.00126699999999999</v>
      </c>
      <c r="AG37" s="1">
        <f>ABS(AC37-'true value and the measurement'!$F37)</f>
        <v>0.000232999999999997</v>
      </c>
      <c r="AH37" s="8">
        <f>(AE37)/'true value and the measurement'!$G37</f>
        <v>0.732591529073942</v>
      </c>
      <c r="AI37" s="8">
        <f>(AF37)/'true value and the measurement'!$G37</f>
        <v>0.45477386934673</v>
      </c>
      <c r="AJ37" s="8">
        <f>(AG37)/'true value and the measurement'!$G37</f>
        <v>0.083632447954055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-0.136933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-0.136933</v>
      </c>
      <c r="S38" s="1">
        <v>-0.134641</v>
      </c>
      <c r="T38" s="1">
        <v>1</v>
      </c>
      <c r="U38" s="1">
        <v>12</v>
      </c>
      <c r="V38" s="1">
        <v>12</v>
      </c>
      <c r="W38" s="1">
        <v>-0.136933</v>
      </c>
      <c r="X38" s="1">
        <v>-0.136052</v>
      </c>
      <c r="Y38" s="1">
        <v>1</v>
      </c>
      <c r="Z38" s="1">
        <v>12</v>
      </c>
      <c r="AA38" s="1">
        <v>12</v>
      </c>
      <c r="AB38" s="1">
        <v>-0.136933</v>
      </c>
      <c r="AC38" s="1">
        <v>-0.136099</v>
      </c>
      <c r="AD38" s="1">
        <v>1</v>
      </c>
      <c r="AE38" s="1">
        <f>ABS(S38-'true value and the measurement'!$F38)</f>
        <v>0.000358999999999998</v>
      </c>
      <c r="AF38" s="1">
        <f>ABS(X38-'true value and the measurement'!$F38)</f>
        <v>0.001052</v>
      </c>
      <c r="AG38" s="1">
        <f>ABS(AC38-'true value and the measurement'!$F38)</f>
        <v>0.00109899999999999</v>
      </c>
      <c r="AH38" s="8">
        <f>(AE38)/'true value and the measurement'!$G38</f>
        <v>0.120469798657718</v>
      </c>
      <c r="AI38" s="8">
        <f>(AF38)/'true value and the measurement'!$G38</f>
        <v>0.353020134228187</v>
      </c>
      <c r="AJ38" s="8">
        <f>(AG38)/'true value and the measurement'!$G38</f>
        <v>0.368791946308721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-0.05774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-0.05774</v>
      </c>
      <c r="S39" s="1">
        <v>-0.0582593</v>
      </c>
      <c r="T39" s="1">
        <v>1</v>
      </c>
      <c r="U39" s="1">
        <v>12</v>
      </c>
      <c r="V39" s="1">
        <v>12</v>
      </c>
      <c r="W39" s="1">
        <v>-0.05774</v>
      </c>
      <c r="X39" s="1">
        <v>-0.0579116</v>
      </c>
      <c r="Y39" s="1">
        <v>1</v>
      </c>
      <c r="Z39" s="1">
        <v>12</v>
      </c>
      <c r="AA39" s="1">
        <v>12</v>
      </c>
      <c r="AB39" s="1">
        <v>-0.05774</v>
      </c>
      <c r="AC39" s="1">
        <v>-0.0574927</v>
      </c>
      <c r="AD39" s="1">
        <v>1</v>
      </c>
      <c r="AE39" s="1">
        <f>ABS(S39-'true value and the measurement'!$F39)</f>
        <v>0.000259299999999997</v>
      </c>
      <c r="AF39" s="1">
        <f>ABS(X39-'true value and the measurement'!$F39)</f>
        <v>8.84000000000024e-5</v>
      </c>
      <c r="AG39" s="1">
        <f>ABS(AC39-'true value and the measurement'!$F39)</f>
        <v>0.000507300000000002</v>
      </c>
      <c r="AH39" s="8">
        <f>(AE39)/'true value and the measurement'!$G39</f>
        <v>0.105107417916497</v>
      </c>
      <c r="AI39" s="8">
        <f>(AF39)/'true value and the measurement'!$G39</f>
        <v>0.035832995541144</v>
      </c>
      <c r="AJ39" s="8">
        <f>(AG39)/'true value and the measurement'!$G39</f>
        <v>0.20563437373328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-0.149237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-0.149237</v>
      </c>
      <c r="S40" s="1">
        <v>-0.14766</v>
      </c>
      <c r="T40" s="1">
        <v>1</v>
      </c>
      <c r="U40" s="1">
        <v>13</v>
      </c>
      <c r="V40" s="1">
        <v>13</v>
      </c>
      <c r="W40" s="1">
        <v>-0.149237</v>
      </c>
      <c r="X40" s="1">
        <v>-0.148689</v>
      </c>
      <c r="Y40" s="1">
        <v>1</v>
      </c>
      <c r="Z40" s="1">
        <v>13</v>
      </c>
      <c r="AA40" s="1">
        <v>13</v>
      </c>
      <c r="AB40" s="1">
        <v>-0.149237</v>
      </c>
      <c r="AC40" s="1">
        <v>-0.148999</v>
      </c>
      <c r="AD40" s="1">
        <v>1</v>
      </c>
      <c r="AE40" s="1">
        <f>ABS(S40-'true value and the measurement'!$F40)</f>
        <v>0.00133999999999998</v>
      </c>
      <c r="AF40" s="1">
        <f>ABS(X40-'true value and the measurement'!$F40)</f>
        <v>0.000311000000000006</v>
      </c>
      <c r="AG40" s="1">
        <f>ABS(AC40-'true value and the measurement'!$F40)</f>
        <v>1.000000000001e-6</v>
      </c>
      <c r="AH40" s="8">
        <f>(AE40)/'true value and the measurement'!$G40</f>
        <v>0.436055971363482</v>
      </c>
      <c r="AI40" s="8">
        <f>(AF40)/'true value and the measurement'!$G40</f>
        <v>0.101204035144811</v>
      </c>
      <c r="AJ40" s="8">
        <f>(AG40)/'true value and the measurement'!$G40</f>
        <v>0.000325414904002929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-0.047791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-0.047791</v>
      </c>
      <c r="S41" s="1">
        <v>-0.0462496</v>
      </c>
      <c r="T41" s="1">
        <v>1</v>
      </c>
      <c r="U41" s="1">
        <v>13</v>
      </c>
      <c r="V41" s="1">
        <v>13</v>
      </c>
      <c r="W41" s="1">
        <v>-0.047791</v>
      </c>
      <c r="X41" s="1">
        <v>-0.0461544</v>
      </c>
      <c r="Y41" s="1">
        <v>1</v>
      </c>
      <c r="Z41" s="1">
        <v>13</v>
      </c>
      <c r="AA41" s="1">
        <v>13</v>
      </c>
      <c r="AB41" s="1">
        <v>-0.047791</v>
      </c>
      <c r="AC41" s="1">
        <v>-0.0458837</v>
      </c>
      <c r="AD41" s="1">
        <v>1</v>
      </c>
      <c r="AE41" s="1">
        <f>ABS(S41-'true value and the measurement'!$F41)</f>
        <v>0.0037504</v>
      </c>
      <c r="AF41" s="1">
        <f>ABS(X41-'true value and the measurement'!$F41)</f>
        <v>0.0038456</v>
      </c>
      <c r="AG41" s="1">
        <f>ABS(AC41-'true value and the measurement'!$F41)</f>
        <v>0.0041163</v>
      </c>
      <c r="AH41" s="8">
        <f>(AE41)/'true value and the measurement'!$G41</f>
        <v>1.55424782428512</v>
      </c>
      <c r="AI41" s="8">
        <f>(AF41)/'true value and the measurement'!$G41</f>
        <v>1.59370078740158</v>
      </c>
      <c r="AJ41" s="8">
        <f>(AG41)/'true value and the measurement'!$G41</f>
        <v>1.70588479071695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1.557948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1.55795</v>
      </c>
      <c r="S42" s="1">
        <v>1.59356</v>
      </c>
      <c r="T42" s="1">
        <v>1</v>
      </c>
      <c r="U42" s="1">
        <v>14</v>
      </c>
      <c r="V42" s="1">
        <v>3</v>
      </c>
      <c r="W42" s="1">
        <v>1.55795</v>
      </c>
      <c r="X42" s="1">
        <v>1.60028</v>
      </c>
      <c r="Y42" s="1">
        <v>3</v>
      </c>
      <c r="Z42" s="1">
        <v>14</v>
      </c>
      <c r="AA42" s="1">
        <v>3</v>
      </c>
      <c r="AB42" s="1">
        <v>1.55795</v>
      </c>
      <c r="AC42" s="1">
        <v>1.57183</v>
      </c>
      <c r="AD42" s="1">
        <v>1</v>
      </c>
      <c r="AE42" s="1">
        <f>ABS(S42-'true value and the measurement'!$F42)</f>
        <v>0.0240180000000001</v>
      </c>
      <c r="AF42" s="1">
        <f>ABS(X42-'true value and the measurement'!$F42)</f>
        <v>0.0307379999999999</v>
      </c>
      <c r="AG42" s="1">
        <f>ABS(AC42-'true value and the measurement'!$F42)</f>
        <v>0.00228800000000007</v>
      </c>
      <c r="AH42" s="8">
        <f>(AE42)/'true value and the measurement'!$G42</f>
        <v>1.91470025510205</v>
      </c>
      <c r="AI42" s="8">
        <f>(AF42)/'true value and the measurement'!$G42</f>
        <v>2.45041454081632</v>
      </c>
      <c r="AJ42" s="8">
        <f>(AG42)/'true value and the measurement'!$G42</f>
        <v>0.182397959183679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-0.200399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-0.200399</v>
      </c>
      <c r="S43" s="1">
        <v>-0.204121</v>
      </c>
      <c r="T43" s="1">
        <v>1</v>
      </c>
      <c r="U43" s="1">
        <v>14</v>
      </c>
      <c r="V43" s="1">
        <v>3</v>
      </c>
      <c r="W43" s="1">
        <v>-0.200399</v>
      </c>
      <c r="X43" s="1">
        <v>-0.203218</v>
      </c>
      <c r="Y43" s="1">
        <v>1</v>
      </c>
      <c r="Z43" s="1">
        <v>14</v>
      </c>
      <c r="AA43" s="1">
        <v>3</v>
      </c>
      <c r="AB43" s="1">
        <v>-0.200399</v>
      </c>
      <c r="AC43" s="1">
        <v>-0.203478</v>
      </c>
      <c r="AD43" s="1">
        <v>1</v>
      </c>
      <c r="AE43" s="1">
        <f>ABS(S43-'true value and the measurement'!$F43)</f>
        <v>8.90000000000057e-5</v>
      </c>
      <c r="AF43" s="1">
        <f>ABS(X43-'true value and the measurement'!$F43)</f>
        <v>0.000991999999999993</v>
      </c>
      <c r="AG43" s="1">
        <f>ABS(AC43-'true value and the measurement'!$F43)</f>
        <v>0.00073200000000001</v>
      </c>
      <c r="AH43" s="8">
        <f>(AE43)/'true value and the measurement'!$G43</f>
        <v>0.0258645742516727</v>
      </c>
      <c r="AI43" s="8">
        <f>(AF43)/'true value and the measurement'!$G43</f>
        <v>0.288288288288286</v>
      </c>
      <c r="AJ43" s="8">
        <f>(AG43)/'true value and the measurement'!$G43</f>
        <v>0.212728857890151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0.732992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0.732992</v>
      </c>
      <c r="S44" s="1">
        <v>0.738282</v>
      </c>
      <c r="T44" s="1">
        <v>1</v>
      </c>
      <c r="U44" s="1">
        <v>3</v>
      </c>
      <c r="V44" s="1">
        <v>2</v>
      </c>
      <c r="W44" s="1">
        <v>0.732992</v>
      </c>
      <c r="X44" s="1">
        <v>0.742268</v>
      </c>
      <c r="Y44" s="1">
        <v>1</v>
      </c>
      <c r="Z44" s="1">
        <v>3</v>
      </c>
      <c r="AA44" s="1">
        <v>2</v>
      </c>
      <c r="AB44" s="1">
        <v>0.732992</v>
      </c>
      <c r="AC44" s="1">
        <v>0.7334</v>
      </c>
      <c r="AD44" s="1">
        <v>1</v>
      </c>
      <c r="AE44" s="1">
        <f>ABS(S44-'true value and the measurement'!$F44)</f>
        <v>0.00529100000000005</v>
      </c>
      <c r="AF44" s="1">
        <f>ABS(X44-'true value and the measurement'!$F44)</f>
        <v>0.00927700000000009</v>
      </c>
      <c r="AG44" s="1">
        <f>ABS(AC44-'true value and the measurement'!$F44)</f>
        <v>0.000409000000000104</v>
      </c>
      <c r="AH44" s="8">
        <f>(AE44)/'true value and the measurement'!$G44</f>
        <v>0.759437347495342</v>
      </c>
      <c r="AI44" s="8">
        <f>(AF44)/'true value and the measurement'!$G44</f>
        <v>1.33156308310608</v>
      </c>
      <c r="AJ44" s="8">
        <f>(AG44)/'true value and the measurement'!$G44</f>
        <v>0.0587053251040769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0.036674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0.036674</v>
      </c>
      <c r="S45" s="1">
        <v>0.0356997</v>
      </c>
      <c r="T45" s="1">
        <v>1</v>
      </c>
      <c r="U45" s="1">
        <v>3</v>
      </c>
      <c r="V45" s="1">
        <v>2</v>
      </c>
      <c r="W45" s="1">
        <v>0.036674</v>
      </c>
      <c r="X45" s="1">
        <v>0.0369341</v>
      </c>
      <c r="Y45" s="1">
        <v>1</v>
      </c>
      <c r="Z45" s="1">
        <v>3</v>
      </c>
      <c r="AA45" s="1">
        <v>2</v>
      </c>
      <c r="AB45" s="1">
        <v>0.036674</v>
      </c>
      <c r="AC45" s="1">
        <v>0.0367569</v>
      </c>
      <c r="AD45" s="1">
        <v>1</v>
      </c>
      <c r="AE45" s="1">
        <f>ABS(S45-'true value and the measurement'!$F45)</f>
        <v>0.000157700000000004</v>
      </c>
      <c r="AF45" s="1">
        <f>ABS(X45-'true value and the measurement'!$F45)</f>
        <v>0.0013921</v>
      </c>
      <c r="AG45" s="1">
        <f>ABS(AC45-'true value and the measurement'!$F45)</f>
        <v>0.0012149</v>
      </c>
      <c r="AH45" s="8">
        <f>(AE45)/'true value and the measurement'!$G45</f>
        <v>0.0680621493310331</v>
      </c>
      <c r="AI45" s="8">
        <f>(AF45)/'true value and the measurement'!$G45</f>
        <v>0.600820025895555</v>
      </c>
      <c r="AJ45" s="8">
        <f>(AG45)/'true value and the measurement'!$G45</f>
        <v>0.524341821320675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0.551823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0.551823</v>
      </c>
      <c r="S46" s="1">
        <v>0.573549</v>
      </c>
      <c r="T46" s="1">
        <v>3</v>
      </c>
      <c r="U46" s="1">
        <v>3</v>
      </c>
      <c r="V46" s="1">
        <v>6</v>
      </c>
      <c r="W46" s="1">
        <v>0.551823</v>
      </c>
      <c r="X46" s="1">
        <v>0.575352</v>
      </c>
      <c r="Y46" s="1">
        <v>3</v>
      </c>
      <c r="Z46" s="1">
        <v>3</v>
      </c>
      <c r="AA46" s="1">
        <v>6</v>
      </c>
      <c r="AB46" s="1">
        <v>0.551823</v>
      </c>
      <c r="AC46" s="1">
        <v>0.562383</v>
      </c>
      <c r="AD46" s="1">
        <v>1</v>
      </c>
      <c r="AE46" s="1">
        <f>ABS(S46-'true value and the measurement'!$F46)</f>
        <v>0.011582</v>
      </c>
      <c r="AF46" s="1">
        <f>ABS(X46-'true value and the measurement'!$F46)</f>
        <v>0.013385</v>
      </c>
      <c r="AG46" s="1">
        <f>ABS(AC46-'true value and the measurement'!$F46)</f>
        <v>0.000415999999999972</v>
      </c>
      <c r="AH46" s="8">
        <f>(AE46)/'true value and the measurement'!$G46</f>
        <v>1.98798489529694</v>
      </c>
      <c r="AI46" s="8">
        <f>(AF46)/'true value and the measurement'!$G46</f>
        <v>2.29745966357707</v>
      </c>
      <c r="AJ46" s="8">
        <f>(AG46)/'true value and the measurement'!$G46</f>
        <v>0.0714040508067236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-0.012763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-0.012763</v>
      </c>
      <c r="S47" s="1">
        <v>-0.0168542</v>
      </c>
      <c r="T47" s="1">
        <v>1</v>
      </c>
      <c r="U47" s="1">
        <v>3</v>
      </c>
      <c r="V47" s="1">
        <v>6</v>
      </c>
      <c r="W47" s="1">
        <v>-0.012763</v>
      </c>
      <c r="X47" s="1">
        <v>-0.0168061</v>
      </c>
      <c r="Y47" s="1">
        <v>1</v>
      </c>
      <c r="Z47" s="1">
        <v>3</v>
      </c>
      <c r="AA47" s="1">
        <v>6</v>
      </c>
      <c r="AB47" s="1">
        <v>-0.012763</v>
      </c>
      <c r="AC47" s="1">
        <v>-0.0158622</v>
      </c>
      <c r="AD47" s="1">
        <v>1</v>
      </c>
      <c r="AE47" s="1">
        <f>ABS(S47-'true value and the measurement'!$F47)</f>
        <v>0.0025292</v>
      </c>
      <c r="AF47" s="1">
        <f>ABS(X47-'true value and the measurement'!$F47)</f>
        <v>0.0024811</v>
      </c>
      <c r="AG47" s="1">
        <f>ABS(AC47-'true value and the measurement'!$F47)</f>
        <v>0.0015372</v>
      </c>
      <c r="AH47" s="8">
        <f>(AE47)/'true value and the measurement'!$G47</f>
        <v>1.16231617647059</v>
      </c>
      <c r="AI47" s="8">
        <f>(AF47)/'true value and the measurement'!$G47</f>
        <v>1.14021139705882</v>
      </c>
      <c r="AJ47" s="8">
        <f>(AG47)/'true value and the measurement'!$G47</f>
        <v>0.706433823529412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0.754225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0.754225</v>
      </c>
      <c r="S48" s="1">
        <v>0.766511</v>
      </c>
      <c r="T48" s="1">
        <v>1</v>
      </c>
      <c r="U48" s="1">
        <v>14</v>
      </c>
      <c r="V48" s="1">
        <v>4</v>
      </c>
      <c r="W48" s="1">
        <v>0.754225</v>
      </c>
      <c r="X48" s="1">
        <v>0.77024</v>
      </c>
      <c r="Y48" s="1">
        <v>1</v>
      </c>
      <c r="Z48" s="1">
        <v>14</v>
      </c>
      <c r="AA48" s="1">
        <v>4</v>
      </c>
      <c r="AB48" s="1">
        <v>0.754225</v>
      </c>
      <c r="AC48" s="1">
        <v>0.755758</v>
      </c>
      <c r="AD48" s="1">
        <v>1</v>
      </c>
      <c r="AE48" s="1">
        <f>ABS(S48-'true value and the measurement'!$F48)</f>
        <v>0.011579</v>
      </c>
      <c r="AF48" s="1">
        <f>ABS(X48-'true value and the measurement'!$F48)</f>
        <v>0.015308</v>
      </c>
      <c r="AG48" s="1">
        <f>ABS(AC48-'true value and the measurement'!$F48)</f>
        <v>0.000825999999999993</v>
      </c>
      <c r="AH48" s="8">
        <f>(AE48)/'true value and the measurement'!$G48</f>
        <v>1.62786447349923</v>
      </c>
      <c r="AI48" s="8">
        <f>(AF48)/'true value and the measurement'!$G48</f>
        <v>2.15211584422887</v>
      </c>
      <c r="AJ48" s="8">
        <f>(AG48)/'true value and the measurement'!$G48</f>
        <v>0.116125404189511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0.036392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0.036392</v>
      </c>
      <c r="S49" s="1">
        <v>0.0385839</v>
      </c>
      <c r="T49" s="1">
        <v>1</v>
      </c>
      <c r="U49" s="1">
        <v>14</v>
      </c>
      <c r="V49" s="1">
        <v>4</v>
      </c>
      <c r="W49" s="1">
        <v>0.036392</v>
      </c>
      <c r="X49" s="1">
        <v>0.0391953</v>
      </c>
      <c r="Y49" s="1">
        <v>1</v>
      </c>
      <c r="Z49" s="1">
        <v>14</v>
      </c>
      <c r="AA49" s="1">
        <v>4</v>
      </c>
      <c r="AB49" s="1">
        <v>0.036392</v>
      </c>
      <c r="AC49" s="1">
        <v>0.0388972</v>
      </c>
      <c r="AD49" s="1">
        <v>1</v>
      </c>
      <c r="AE49" s="1">
        <f>ABS(S49-'true value and the measurement'!$F49)</f>
        <v>0.000780899999999994</v>
      </c>
      <c r="AF49" s="1">
        <f>ABS(X49-'true value and the measurement'!$F49)</f>
        <v>0.0013923</v>
      </c>
      <c r="AG49" s="1">
        <f>ABS(AC49-'true value and the measurement'!$F49)</f>
        <v>0.0010942</v>
      </c>
      <c r="AH49" s="8">
        <f>(AE49)/'true value and the measurement'!$G49</f>
        <v>0.334862778730701</v>
      </c>
      <c r="AI49" s="8">
        <f>(AF49)/'true value and the measurement'!$G49</f>
        <v>0.597041166380789</v>
      </c>
      <c r="AJ49" s="8">
        <f>(AG49)/'true value and the measurement'!$G49</f>
        <v>0.469210977701542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0.4166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0.4166</v>
      </c>
      <c r="S50" s="1">
        <v>0.42073</v>
      </c>
      <c r="T50" s="1">
        <v>1</v>
      </c>
      <c r="U50" s="1">
        <v>3</v>
      </c>
      <c r="V50" s="1">
        <v>4</v>
      </c>
      <c r="W50" s="1">
        <v>0.4166</v>
      </c>
      <c r="X50" s="1">
        <v>0.423057</v>
      </c>
      <c r="Y50" s="1">
        <v>1</v>
      </c>
      <c r="Z50" s="1">
        <v>3</v>
      </c>
      <c r="AA50" s="1">
        <v>4</v>
      </c>
      <c r="AB50" s="1">
        <v>0.4166</v>
      </c>
      <c r="AC50" s="1">
        <v>0.414926</v>
      </c>
      <c r="AD50" s="1">
        <v>1</v>
      </c>
      <c r="AE50" s="1">
        <f>ABS(S50-'true value and the measurement'!$F50)</f>
        <v>0.006162</v>
      </c>
      <c r="AF50" s="1">
        <f>ABS(X50-'true value and the measurement'!$F50)</f>
        <v>0.00848900000000002</v>
      </c>
      <c r="AG50" s="1">
        <f>ABS(AC50-'true value and the measurement'!$F50)</f>
        <v>0.000358000000000025</v>
      </c>
      <c r="AH50" s="8">
        <f>(AE50)/'true value and the measurement'!$G50</f>
        <v>1.27208918249381</v>
      </c>
      <c r="AI50" s="8">
        <f>(AF50)/'true value and the measurement'!$G50</f>
        <v>1.75247729149464</v>
      </c>
      <c r="AJ50" s="8">
        <f>(AG50)/'true value and the measurement'!$G50</f>
        <v>0.0739058629232091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0.01216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0.01216</v>
      </c>
      <c r="S51" s="1">
        <v>0.00994851</v>
      </c>
      <c r="T51" s="1">
        <v>1</v>
      </c>
      <c r="U51" s="1">
        <v>3</v>
      </c>
      <c r="V51" s="1">
        <v>4</v>
      </c>
      <c r="W51" s="1">
        <v>0.01216</v>
      </c>
      <c r="X51" s="1">
        <v>0.00950518</v>
      </c>
      <c r="Y51" s="1">
        <v>1</v>
      </c>
      <c r="Z51" s="1">
        <v>3</v>
      </c>
      <c r="AA51" s="1">
        <v>4</v>
      </c>
      <c r="AB51" s="1">
        <v>0.01216</v>
      </c>
      <c r="AC51" s="1">
        <v>0.0117041</v>
      </c>
      <c r="AD51" s="1">
        <v>1</v>
      </c>
      <c r="AE51" s="1">
        <f>ABS(S51-'true value and the measurement'!$F51)</f>
        <v>0.00127249</v>
      </c>
      <c r="AF51" s="1">
        <f>ABS(X51-'true value and the measurement'!$F51)</f>
        <v>0.00171582</v>
      </c>
      <c r="AG51" s="1">
        <f>ABS(AC51-'true value and the measurement'!$F51)</f>
        <v>0.0004831</v>
      </c>
      <c r="AH51" s="8">
        <f>(AE51)/'true value and the measurement'!$G51</f>
        <v>0.590482598607888</v>
      </c>
      <c r="AI51" s="8">
        <f>(AF51)/'true value and the measurement'!$G51</f>
        <v>0.796204176334107</v>
      </c>
      <c r="AJ51" s="8">
        <f>(AG51)/'true value and the measurement'!$G51</f>
        <v>0.224176334106729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-0.23282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-0.23282</v>
      </c>
      <c r="S52" s="1">
        <v>-0.227052</v>
      </c>
      <c r="T52" s="1">
        <v>1</v>
      </c>
      <c r="U52" s="1">
        <v>2</v>
      </c>
      <c r="V52" s="1">
        <v>6</v>
      </c>
      <c r="W52" s="1">
        <v>-0.23282</v>
      </c>
      <c r="X52" s="1">
        <v>-0.229606</v>
      </c>
      <c r="Y52" s="1">
        <v>1</v>
      </c>
      <c r="Z52" s="1">
        <v>2</v>
      </c>
      <c r="AA52" s="1">
        <v>6</v>
      </c>
      <c r="AB52" s="1">
        <v>-0.23282</v>
      </c>
      <c r="AC52" s="1">
        <v>-0.232711</v>
      </c>
      <c r="AD52" s="1">
        <v>1</v>
      </c>
      <c r="AE52" s="1">
        <f>ABS(S52-'true value and the measurement'!$F52)</f>
        <v>0.00522799999999998</v>
      </c>
      <c r="AF52" s="1">
        <f>ABS(X52-'true value and the measurement'!$F52)</f>
        <v>0.00267399999999998</v>
      </c>
      <c r="AG52" s="1">
        <f>ABS(AC52-'true value and the measurement'!$F52)</f>
        <v>0.000431000000000015</v>
      </c>
      <c r="AH52" s="8">
        <f>(AE52)/'true value and the measurement'!$G52</f>
        <v>1.44061724993111</v>
      </c>
      <c r="AI52" s="8">
        <f>(AF52)/'true value and the measurement'!$G52</f>
        <v>0.736842105263153</v>
      </c>
      <c r="AJ52" s="8">
        <f>(AG52)/'true value and the measurement'!$G52</f>
        <v>0.118765500137783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0.03737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0.03737</v>
      </c>
      <c r="S53" s="1">
        <v>0.0337225</v>
      </c>
      <c r="T53" s="1">
        <v>1</v>
      </c>
      <c r="U53" s="1">
        <v>2</v>
      </c>
      <c r="V53" s="1">
        <v>6</v>
      </c>
      <c r="W53" s="1">
        <v>0.03737</v>
      </c>
      <c r="X53" s="1">
        <v>0.0337268</v>
      </c>
      <c r="Y53" s="1">
        <v>1</v>
      </c>
      <c r="Z53" s="1">
        <v>2</v>
      </c>
      <c r="AA53" s="1">
        <v>6</v>
      </c>
      <c r="AB53" s="1">
        <v>0.03737</v>
      </c>
      <c r="AC53" s="1">
        <v>0.0346118</v>
      </c>
      <c r="AD53" s="1">
        <v>1</v>
      </c>
      <c r="AE53" s="1">
        <f>ABS(S53-'true value and the measurement'!$F53)</f>
        <v>0.0029485</v>
      </c>
      <c r="AF53" s="1">
        <f>ABS(X53-'true value and the measurement'!$F53)</f>
        <v>0.0029442</v>
      </c>
      <c r="AG53" s="1">
        <f>ABS(AC53-'true value and the measurement'!$F53)</f>
        <v>0.0020592</v>
      </c>
      <c r="AH53" s="8">
        <f>(AE53)/'true value and the measurement'!$G53</f>
        <v>1.26871772805508</v>
      </c>
      <c r="AI53" s="8">
        <f>(AF53)/'true value and the measurement'!$G53</f>
        <v>1.26686746987952</v>
      </c>
      <c r="AJ53" s="8">
        <f>(AG53)/'true value and the measurement'!$G53</f>
        <v>0.886058519793461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-0.67533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-0.67533</v>
      </c>
      <c r="N54" s="1">
        <v>-0.62145</v>
      </c>
      <c r="O54" s="1">
        <f>N54-(-0.617584)</f>
        <v>-0.00386599999999993</v>
      </c>
      <c r="P54" s="1">
        <v>-0.646095</v>
      </c>
      <c r="Q54" s="1">
        <f>P54+0.617584</f>
        <v>-0.028511</v>
      </c>
      <c r="S54" s="1">
        <v>-0.639301</v>
      </c>
      <c r="T54" s="1">
        <v>3</v>
      </c>
      <c r="U54" s="1">
        <v>6</v>
      </c>
      <c r="V54" s="1">
        <v>4</v>
      </c>
      <c r="W54" s="1">
        <v>-0.67533</v>
      </c>
      <c r="X54" s="1">
        <v>-0.63726</v>
      </c>
      <c r="Y54" s="1">
        <v>3</v>
      </c>
      <c r="Z54" s="1">
        <v>6</v>
      </c>
      <c r="AA54" s="1">
        <v>4</v>
      </c>
      <c r="AB54" s="1">
        <v>-0.67533</v>
      </c>
      <c r="AC54" s="1">
        <v>-0.616995</v>
      </c>
      <c r="AD54" s="1">
        <v>3</v>
      </c>
      <c r="AE54" s="1">
        <f>ABS(S54-'true value and the measurement'!$F54)</f>
        <v>0.021717</v>
      </c>
      <c r="AF54" s="1">
        <f>ABS(X54-'true value and the measurement'!$F54)</f>
        <v>0.019676</v>
      </c>
      <c r="AG54" s="1">
        <f>ABS(AC54-'true value and the measurement'!$F54)</f>
        <v>0.000589000000000062</v>
      </c>
      <c r="AH54" s="8">
        <f>(AE54)/'true value and the measurement'!$G54</f>
        <v>3.50443763111183</v>
      </c>
      <c r="AI54" s="8">
        <f>(AF54)/'true value and the measurement'!$G54</f>
        <v>3.17508471841214</v>
      </c>
      <c r="AJ54" s="8">
        <f>(AG54)/'true value and the measurement'!$G54</f>
        <v>0.0950459899951689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0.155049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0.155049</v>
      </c>
      <c r="N55" s="1">
        <v>0.145114</v>
      </c>
      <c r="O55" s="1">
        <f>N55-0.136292</f>
        <v>0.008822</v>
      </c>
      <c r="P55" s="1">
        <v>0.147557</v>
      </c>
      <c r="Q55" s="1">
        <f>P55-0.1362</f>
        <v>0.011357</v>
      </c>
      <c r="S55" s="1">
        <v>0.144616</v>
      </c>
      <c r="T55" s="1">
        <v>3</v>
      </c>
      <c r="U55" s="1">
        <v>6</v>
      </c>
      <c r="V55" s="1">
        <v>4</v>
      </c>
      <c r="W55" s="1">
        <v>0.155049</v>
      </c>
      <c r="X55" s="1">
        <v>0.142959</v>
      </c>
      <c r="Y55" s="1">
        <v>3</v>
      </c>
      <c r="Z55" s="1">
        <v>6</v>
      </c>
      <c r="AA55" s="1">
        <v>4</v>
      </c>
      <c r="AB55" s="1">
        <v>0.155049</v>
      </c>
      <c r="AC55" s="1">
        <v>0.145439</v>
      </c>
      <c r="AD55" s="1">
        <v>3</v>
      </c>
      <c r="AE55" s="1">
        <f>ABS(S55-'true value and the measurement'!$F55)</f>
        <v>0.008324</v>
      </c>
      <c r="AF55" s="1">
        <f>ABS(X55-'true value and the measurement'!$F55)</f>
        <v>0.00666700000000001</v>
      </c>
      <c r="AG55" s="1">
        <f>ABS(AC55-'true value and the measurement'!$F55)</f>
        <v>0.00914700000000002</v>
      </c>
      <c r="AH55" s="8">
        <f>(AE55)/'true value and the measurement'!$G55</f>
        <v>2.78487788558046</v>
      </c>
      <c r="AI55" s="8">
        <f>(AF55)/'true value and the measurement'!$G55</f>
        <v>2.2305118768819</v>
      </c>
      <c r="AJ55" s="8">
        <f>(AG55)/'true value and the measurement'!$G55</f>
        <v>3.06022080963533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0.422914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0.422914</v>
      </c>
      <c r="S56" s="1">
        <v>0.432041</v>
      </c>
      <c r="T56" s="1">
        <v>1</v>
      </c>
      <c r="U56" s="1">
        <v>4</v>
      </c>
      <c r="V56" s="1">
        <v>11</v>
      </c>
      <c r="W56" s="1">
        <v>0.422914</v>
      </c>
      <c r="X56" s="1">
        <v>0.436292</v>
      </c>
      <c r="Y56" s="1">
        <v>1</v>
      </c>
      <c r="Z56" s="1">
        <v>4</v>
      </c>
      <c r="AA56" s="1">
        <v>11</v>
      </c>
      <c r="AB56" s="1">
        <v>0.422914</v>
      </c>
      <c r="AC56" s="1">
        <v>0.435471</v>
      </c>
      <c r="AD56" s="1">
        <v>1</v>
      </c>
      <c r="AE56" s="1">
        <f>ABS(S56-'true value and the measurement'!$F56)</f>
        <v>0.00206899999999999</v>
      </c>
      <c r="AF56" s="1">
        <f>ABS(X56-'true value and the measurement'!$F56)</f>
        <v>0.00218200000000002</v>
      </c>
      <c r="AG56" s="1">
        <f>ABS(AC56-'true value and the measurement'!$F56)</f>
        <v>0.001361</v>
      </c>
      <c r="AH56" s="8">
        <f>(AE56)/'true value and the measurement'!$G56</f>
        <v>0.415963007639724</v>
      </c>
      <c r="AI56" s="8">
        <f>(AF56)/'true value and the measurement'!$G56</f>
        <v>0.438681141938081</v>
      </c>
      <c r="AJ56" s="8">
        <f>(AG56)/'true value and the measurement'!$G56</f>
        <v>0.27362283876156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0.115539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0.115539</v>
      </c>
      <c r="S57" s="1">
        <v>0.117149</v>
      </c>
      <c r="T57" s="1">
        <v>1</v>
      </c>
      <c r="U57" s="1">
        <v>4</v>
      </c>
      <c r="V57" s="1">
        <v>11</v>
      </c>
      <c r="W57" s="1">
        <v>0.115539</v>
      </c>
      <c r="X57" s="1">
        <v>0.116611</v>
      </c>
      <c r="Y57" s="1">
        <v>1</v>
      </c>
      <c r="Z57" s="1">
        <v>4</v>
      </c>
      <c r="AA57" s="1">
        <v>11</v>
      </c>
      <c r="AB57" s="1">
        <v>0.115539</v>
      </c>
      <c r="AC57" s="1">
        <v>0.1153</v>
      </c>
      <c r="AD57" s="1">
        <v>1</v>
      </c>
      <c r="AE57" s="1">
        <f>ABS(S57-'true value and the measurement'!$F57)</f>
        <v>0.002945</v>
      </c>
      <c r="AF57" s="1">
        <f>ABS(X57-'true value and the measurement'!$F57)</f>
        <v>0.00240700000000001</v>
      </c>
      <c r="AG57" s="1">
        <f>ABS(AC57-'true value and the measurement'!$F57)</f>
        <v>0.001096</v>
      </c>
      <c r="AH57" s="8">
        <f>(AE57)/'true value and the measurement'!$G57</f>
        <v>1.03660682858149</v>
      </c>
      <c r="AI57" s="8">
        <f>(AF57)/'true value and the measurement'!$G57</f>
        <v>0.847236888419573</v>
      </c>
      <c r="AJ57" s="8">
        <f>(AG57)/'true value and the measurement'!$G57</f>
        <v>0.385779655051038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0.290619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0.290619</v>
      </c>
      <c r="S58" s="1">
        <v>0.282665</v>
      </c>
      <c r="T58" s="1">
        <v>1</v>
      </c>
      <c r="U58" s="1">
        <v>6</v>
      </c>
      <c r="V58" s="1">
        <v>5</v>
      </c>
      <c r="W58" s="1">
        <v>0.290619</v>
      </c>
      <c r="X58" s="1">
        <v>0.286175</v>
      </c>
      <c r="Y58" s="1">
        <v>1</v>
      </c>
      <c r="Z58" s="1">
        <v>6</v>
      </c>
      <c r="AA58" s="1">
        <v>5</v>
      </c>
      <c r="AB58" s="1">
        <v>0.290619</v>
      </c>
      <c r="AC58" s="1">
        <v>0.287328</v>
      </c>
      <c r="AD58" s="1">
        <v>1</v>
      </c>
      <c r="AE58" s="1">
        <f>ABS(S58-'true value and the measurement'!$F58)</f>
        <v>0.006326</v>
      </c>
      <c r="AF58" s="1">
        <f>ABS(X58-'true value and the measurement'!$F58)</f>
        <v>0.00281599999999999</v>
      </c>
      <c r="AG58" s="1">
        <f>ABS(AC58-'true value and the measurement'!$F58)</f>
        <v>0.00166300000000003</v>
      </c>
      <c r="AH58" s="8">
        <f>(AE58)/'true value and the measurement'!$G58</f>
        <v>1.5787372098827</v>
      </c>
      <c r="AI58" s="8">
        <f>(AF58)/'true value and the measurement'!$G58</f>
        <v>0.702770152233588</v>
      </c>
      <c r="AJ58" s="8">
        <f>(AG58)/'true value and the measurement'!$G58</f>
        <v>0.415023708510114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-0.072988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-0.072988</v>
      </c>
      <c r="S59" s="1">
        <v>-0.0705066</v>
      </c>
      <c r="T59" s="1">
        <v>1</v>
      </c>
      <c r="U59" s="1">
        <v>6</v>
      </c>
      <c r="V59" s="1">
        <v>5</v>
      </c>
      <c r="W59" s="1">
        <v>-0.072988</v>
      </c>
      <c r="X59" s="1">
        <v>-0.0703054</v>
      </c>
      <c r="Y59" s="1">
        <v>1</v>
      </c>
      <c r="Z59" s="1">
        <v>6</v>
      </c>
      <c r="AA59" s="1">
        <v>5</v>
      </c>
      <c r="AB59" s="1">
        <v>-0.072988</v>
      </c>
      <c r="AC59" s="1">
        <v>-0.0697018</v>
      </c>
      <c r="AD59" s="1">
        <v>1</v>
      </c>
      <c r="AE59" s="1">
        <f>ABS(S59-'true value and the measurement'!$F59)</f>
        <v>0.0023644</v>
      </c>
      <c r="AF59" s="1">
        <f>ABS(X59-'true value and the measurement'!$F59)</f>
        <v>0.0025656</v>
      </c>
      <c r="AG59" s="1">
        <f>ABS(AC59-'true value and the measurement'!$F59)</f>
        <v>0.00316920000000001</v>
      </c>
      <c r="AH59" s="8">
        <f>(AE59)/'true value and the measurement'!$G59</f>
        <v>0.921434138737335</v>
      </c>
      <c r="AI59" s="8">
        <f>(AF59)/'true value and the measurement'!$G59</f>
        <v>0.999844115354638</v>
      </c>
      <c r="AJ59" s="8">
        <f>(AG59)/'true value and the measurement'!$G59</f>
        <v>1.23507404520655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-0.001953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-0.001953</v>
      </c>
      <c r="N60" s="7"/>
      <c r="O60" s="7"/>
      <c r="P60" s="7"/>
      <c r="Q60" s="7"/>
      <c r="R60" s="7"/>
      <c r="S60" s="7">
        <v>-0.00162459</v>
      </c>
      <c r="T60" s="1">
        <v>1</v>
      </c>
      <c r="U60" s="1">
        <v>5</v>
      </c>
      <c r="V60" s="1">
        <v>1</v>
      </c>
      <c r="W60" s="7">
        <v>-0.001953</v>
      </c>
      <c r="X60" s="7">
        <v>-0.00117426</v>
      </c>
      <c r="Y60" s="1">
        <v>1</v>
      </c>
      <c r="Z60" s="1">
        <v>5</v>
      </c>
      <c r="AA60" s="1">
        <v>1</v>
      </c>
      <c r="AB60" s="1">
        <v>-0.001953</v>
      </c>
      <c r="AC60" s="1">
        <v>-0.00110001</v>
      </c>
      <c r="AD60" s="1">
        <v>1</v>
      </c>
      <c r="AE60" s="1">
        <f>ABS(S60-'true value and the measurement'!$F60)</f>
        <v>0.00162459</v>
      </c>
      <c r="AF60" s="1">
        <f>ABS(X60-'true value and the measurement'!$F60)</f>
        <v>0.00117426</v>
      </c>
      <c r="AG60" s="1">
        <f>ABS(AC60-'true value and the measurement'!$F60)</f>
        <v>0.00110001</v>
      </c>
      <c r="AH60" s="8">
        <f>(AE60)/'true value and the measurement'!$G60</f>
        <v>0.781052884615385</v>
      </c>
      <c r="AI60" s="8">
        <f>(AF60)/'true value and the measurement'!$G60</f>
        <v>0.564548076923077</v>
      </c>
      <c r="AJ60" s="8">
        <f>(AG60)/'true value and the measurement'!$G60</f>
        <v>0.528850961538462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-0.194458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-0.194458</v>
      </c>
      <c r="S61" s="1">
        <v>-0.195677</v>
      </c>
      <c r="T61" s="1">
        <v>1</v>
      </c>
      <c r="U61" s="1">
        <v>5</v>
      </c>
      <c r="V61" s="1">
        <v>1</v>
      </c>
      <c r="W61" s="1">
        <v>-0.194458</v>
      </c>
      <c r="X61" s="1">
        <v>-0.195635</v>
      </c>
      <c r="Y61" s="1">
        <v>1</v>
      </c>
      <c r="Z61" s="1">
        <v>5</v>
      </c>
      <c r="AA61" s="1">
        <v>1</v>
      </c>
      <c r="AB61" s="1">
        <v>-0.194458</v>
      </c>
      <c r="AC61" s="1">
        <v>-0.195799</v>
      </c>
      <c r="AD61" s="1">
        <v>1</v>
      </c>
      <c r="AE61" s="1">
        <f>ABS(S61-'true value and the measurement'!$F61)</f>
        <v>0.00196300000000002</v>
      </c>
      <c r="AF61" s="1">
        <f>ABS(X61-'true value and the measurement'!$F61)</f>
        <v>0.00200500000000001</v>
      </c>
      <c r="AG61" s="1">
        <f>ABS(AC61-'true value and the measurement'!$F61)</f>
        <v>0.00184100000000001</v>
      </c>
      <c r="AH61" s="8">
        <f>(AE61)/'true value and the measurement'!$G61</f>
        <v>0.577692760447328</v>
      </c>
      <c r="AI61" s="8">
        <f>(AF61)/'true value and the measurement'!$G61</f>
        <v>0.590052972336671</v>
      </c>
      <c r="AJ61" s="8">
        <f>(AG61)/'true value and the measurement'!$G61</f>
        <v>0.541789287816365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0.159407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0.159407</v>
      </c>
      <c r="S62" s="1">
        <v>0.156502</v>
      </c>
      <c r="T62" s="1">
        <v>1</v>
      </c>
      <c r="U62" s="1">
        <v>6</v>
      </c>
      <c r="V62" s="1">
        <v>9</v>
      </c>
      <c r="W62" s="1">
        <v>0.159407</v>
      </c>
      <c r="X62" s="1">
        <v>0.158151</v>
      </c>
      <c r="Y62" s="1">
        <v>1</v>
      </c>
      <c r="Z62" s="1">
        <v>6</v>
      </c>
      <c r="AA62" s="1">
        <v>9</v>
      </c>
      <c r="AB62" s="1">
        <v>0.159407</v>
      </c>
      <c r="AC62" s="1">
        <v>0.158765</v>
      </c>
      <c r="AD62" s="1">
        <v>1</v>
      </c>
      <c r="AE62" s="1">
        <f>ABS(S62-'true value and the measurement'!$F62)</f>
        <v>0.00323299999999999</v>
      </c>
      <c r="AF62" s="1">
        <f>ABS(X62-'true value and the measurement'!$F62)</f>
        <v>0.00158399999999997</v>
      </c>
      <c r="AG62" s="1">
        <f>ABS(AC62-'true value and the measurement'!$F62)</f>
        <v>0.000969999999999999</v>
      </c>
      <c r="AH62" s="8">
        <f>(AE62)/'true value and the measurement'!$G62</f>
        <v>1.02798092209856</v>
      </c>
      <c r="AI62" s="8">
        <f>(AF62)/'true value and the measurement'!$G62</f>
        <v>0.503656597774237</v>
      </c>
      <c r="AJ62" s="8">
        <f>(AG62)/'true value and the measurement'!$G62</f>
        <v>0.308426073131955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0.013906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0.013906</v>
      </c>
      <c r="S63" s="1">
        <v>0.0132285</v>
      </c>
      <c r="T63" s="1">
        <v>1</v>
      </c>
      <c r="U63" s="1">
        <v>6</v>
      </c>
      <c r="V63" s="1">
        <v>9</v>
      </c>
      <c r="W63" s="1">
        <v>0.013906</v>
      </c>
      <c r="X63" s="1">
        <v>0.0132729</v>
      </c>
      <c r="Y63" s="1">
        <v>1</v>
      </c>
      <c r="Z63" s="1">
        <v>6</v>
      </c>
      <c r="AA63" s="1">
        <v>9</v>
      </c>
      <c r="AB63" s="1">
        <v>0.013906</v>
      </c>
      <c r="AC63" s="1">
        <v>0.013522</v>
      </c>
      <c r="AD63" s="1">
        <v>1</v>
      </c>
      <c r="AE63" s="1">
        <f>ABS(S63-'true value and the measurement'!$F63)</f>
        <v>0.000528500000000001</v>
      </c>
      <c r="AF63" s="1">
        <f>ABS(X63-'true value and the measurement'!$F63)</f>
        <v>0.000572900000000001</v>
      </c>
      <c r="AG63" s="1">
        <f>ABS(AC63-'true value and the measurement'!$F63)</f>
        <v>0.000822</v>
      </c>
      <c r="AH63" s="8">
        <f>(AE63)/'true value and the measurement'!$G63</f>
        <v>0.244110854503465</v>
      </c>
      <c r="AI63" s="8">
        <f>(AF63)/'true value and the measurement'!$G63</f>
        <v>0.264618937644342</v>
      </c>
      <c r="AJ63" s="8">
        <f>(AG63)/'true value and the measurement'!$G63</f>
        <v>0.379676674364896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0.283253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0.283253</v>
      </c>
      <c r="S64" s="1">
        <v>0.283859</v>
      </c>
      <c r="T64" s="1">
        <v>1</v>
      </c>
      <c r="U64" s="1">
        <v>5</v>
      </c>
      <c r="V64" s="1">
        <v>9</v>
      </c>
      <c r="W64" s="1">
        <v>0.283253</v>
      </c>
      <c r="X64" s="1">
        <v>0.285845</v>
      </c>
      <c r="Y64" s="1">
        <v>1</v>
      </c>
      <c r="Z64" s="1">
        <v>5</v>
      </c>
      <c r="AA64" s="1">
        <v>9</v>
      </c>
      <c r="AB64" s="1">
        <v>0.283253</v>
      </c>
      <c r="AC64" s="1">
        <v>0.286948</v>
      </c>
      <c r="AD64" s="1">
        <v>1</v>
      </c>
      <c r="AE64" s="1">
        <f>ABS(S64-'true value and the measurement'!$F64)</f>
        <v>0.00513200000000003</v>
      </c>
      <c r="AF64" s="1">
        <f>ABS(X64-'true value and the measurement'!$F64)</f>
        <v>0.00314599999999998</v>
      </c>
      <c r="AG64" s="1">
        <f>ABS(AC64-'true value and the measurement'!$F64)</f>
        <v>0.00204300000000002</v>
      </c>
      <c r="AH64" s="8">
        <f>(AE64)/'true value and the measurement'!$G64</f>
        <v>1.28075867232344</v>
      </c>
      <c r="AI64" s="8">
        <f>(AF64)/'true value and the measurement'!$G64</f>
        <v>0.785126029448461</v>
      </c>
      <c r="AJ64" s="8">
        <f>(AG64)/'true value and the measurement'!$G64</f>
        <v>0.50985774893936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0.104036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0.104036</v>
      </c>
      <c r="S65" s="1">
        <v>0.10546</v>
      </c>
      <c r="T65" s="1">
        <v>1</v>
      </c>
      <c r="U65" s="1">
        <v>5</v>
      </c>
      <c r="V65" s="1">
        <v>9</v>
      </c>
      <c r="W65" s="1">
        <v>0.104036</v>
      </c>
      <c r="X65" s="1">
        <v>0.105347</v>
      </c>
      <c r="Y65" s="1">
        <v>1</v>
      </c>
      <c r="Z65" s="1">
        <v>5</v>
      </c>
      <c r="AA65" s="1">
        <v>9</v>
      </c>
      <c r="AB65" s="1">
        <v>0.104036</v>
      </c>
      <c r="AC65" s="1">
        <v>0.105832</v>
      </c>
      <c r="AD65" s="1">
        <v>1</v>
      </c>
      <c r="AE65" s="1">
        <f>ABS(S65-'true value and the measurement'!$F65)</f>
        <v>0.00135300000000001</v>
      </c>
      <c r="AF65" s="1">
        <f>ABS(X65-'true value and the measurement'!$F65)</f>
        <v>0.00146600000000001</v>
      </c>
      <c r="AG65" s="1">
        <f>ABS(AC65-'true value and the measurement'!$F65)</f>
        <v>0.00098100000000001</v>
      </c>
      <c r="AH65" s="8">
        <f>(AE65)/'true value and the measurement'!$G65</f>
        <v>0.484598853868197</v>
      </c>
      <c r="AI65" s="8">
        <f>(AF65)/'true value and the measurement'!$G65</f>
        <v>0.525071633237826</v>
      </c>
      <c r="AJ65" s="8">
        <f>(AG65)/'true value and the measurement'!$G65</f>
        <v>0.351361031518628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0.064025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0.064025</v>
      </c>
      <c r="S66" s="1">
        <v>0.0600684</v>
      </c>
      <c r="T66" s="1">
        <v>1</v>
      </c>
      <c r="U66" s="1">
        <v>9</v>
      </c>
      <c r="V66" s="1">
        <v>7</v>
      </c>
      <c r="W66" s="1">
        <v>0.064025</v>
      </c>
      <c r="X66" s="1">
        <v>0.0609588</v>
      </c>
      <c r="Y66" s="1">
        <v>1</v>
      </c>
      <c r="Z66" s="1">
        <v>9</v>
      </c>
      <c r="AA66" s="1">
        <v>7</v>
      </c>
      <c r="AB66" s="1">
        <v>0.064025</v>
      </c>
      <c r="AC66" s="1">
        <v>0.0621649</v>
      </c>
      <c r="AD66" s="1">
        <v>1</v>
      </c>
      <c r="AE66" s="1">
        <f>ABS(S66-'true value and the measurement'!$F66)</f>
        <v>0.0014264</v>
      </c>
      <c r="AF66" s="1">
        <f>ABS(X66-'true value and the measurement'!$F66)</f>
        <v>0.0023168</v>
      </c>
      <c r="AG66" s="1">
        <f>ABS(AC66-'true value and the measurement'!$F66)</f>
        <v>0.0035229</v>
      </c>
      <c r="AH66" s="8">
        <f>(AE66)/'true value and the measurement'!$G66</f>
        <v>0.57725617159045</v>
      </c>
      <c r="AI66" s="8">
        <f>(AF66)/'true value and the measurement'!$G66</f>
        <v>0.937596114933226</v>
      </c>
      <c r="AJ66" s="8">
        <f>(AG66)/'true value and the measurement'!$G66</f>
        <v>1.42569809793606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0.015541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0.015541</v>
      </c>
      <c r="S67" s="1">
        <v>0.0179077</v>
      </c>
      <c r="T67" s="1">
        <v>1</v>
      </c>
      <c r="U67" s="1">
        <v>9</v>
      </c>
      <c r="V67" s="1">
        <v>7</v>
      </c>
      <c r="W67" s="1">
        <v>0.015541</v>
      </c>
      <c r="X67" s="1">
        <v>0.0171495</v>
      </c>
      <c r="Y67" s="1">
        <v>1</v>
      </c>
      <c r="Z67" s="1">
        <v>9</v>
      </c>
      <c r="AA67" s="1">
        <v>7</v>
      </c>
      <c r="AB67" s="1">
        <v>0.015541</v>
      </c>
      <c r="AC67" s="1">
        <v>0.0173551</v>
      </c>
      <c r="AD67" s="1">
        <v>1</v>
      </c>
      <c r="AE67" s="1">
        <f>ABS(S67-'true value and the measurement'!$F67)</f>
        <v>0.000503300000000002</v>
      </c>
      <c r="AF67" s="1">
        <f>ABS(X67-'true value and the measurement'!$F67)</f>
        <v>0.0012615</v>
      </c>
      <c r="AG67" s="1">
        <f>ABS(AC67-'true value and the measurement'!$F67)</f>
        <v>0.0010559</v>
      </c>
      <c r="AH67" s="8">
        <f>(AE67)/'true value and the measurement'!$G67</f>
        <v>0.228461189287336</v>
      </c>
      <c r="AI67" s="8">
        <f>(AF67)/'true value and the measurement'!$G67</f>
        <v>0.572628234226055</v>
      </c>
      <c r="AJ67" s="8">
        <f>(AG67)/'true value and the measurement'!$G67</f>
        <v>0.479300953245575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0.067128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0.067128</v>
      </c>
      <c r="S68" s="1">
        <v>0.066855</v>
      </c>
      <c r="T68" s="1">
        <v>1</v>
      </c>
      <c r="U68" s="1">
        <v>11</v>
      </c>
      <c r="V68" s="1">
        <v>8</v>
      </c>
      <c r="W68" s="1">
        <v>0.067128</v>
      </c>
      <c r="X68" s="1">
        <v>0.0661201</v>
      </c>
      <c r="Y68" s="1">
        <v>1</v>
      </c>
      <c r="Z68" s="1">
        <v>11</v>
      </c>
      <c r="AA68" s="1">
        <v>8</v>
      </c>
      <c r="AB68" s="1">
        <v>0.067128</v>
      </c>
      <c r="AC68" s="1">
        <v>0.0660838</v>
      </c>
      <c r="AD68" s="1">
        <v>1</v>
      </c>
      <c r="AE68" s="1">
        <f>ABS(S68-'true value and the measurement'!$F68)</f>
        <v>0.000480000000000008</v>
      </c>
      <c r="AF68" s="1">
        <f>ABS(X68-'true value and the measurement'!$F68)</f>
        <v>0.0012149</v>
      </c>
      <c r="AG68" s="1">
        <f>ABS(AC68-'true value and the measurement'!$F68)</f>
        <v>0.00125120000000001</v>
      </c>
      <c r="AH68" s="8">
        <f>(AE68)/'true value and the measurement'!$G68</f>
        <v>0.189798339264535</v>
      </c>
      <c r="AI68" s="8">
        <f>(AF68)/'true value and the measurement'!$G68</f>
        <v>0.480387504942667</v>
      </c>
      <c r="AJ68" s="8">
        <f>(AG68)/'true value and the measurement'!$G68</f>
        <v>0.494741004349548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0.063687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0.063687</v>
      </c>
      <c r="S69" s="1">
        <v>0.0607132</v>
      </c>
      <c r="T69" s="1">
        <v>1</v>
      </c>
      <c r="U69" s="1">
        <v>11</v>
      </c>
      <c r="V69" s="1">
        <v>8</v>
      </c>
      <c r="W69" s="1">
        <v>0.063687</v>
      </c>
      <c r="X69" s="1">
        <v>0.0601098</v>
      </c>
      <c r="Y69" s="1">
        <v>1</v>
      </c>
      <c r="Z69" s="1">
        <v>11</v>
      </c>
      <c r="AA69" s="1">
        <v>8</v>
      </c>
      <c r="AB69" s="1">
        <v>0.063687</v>
      </c>
      <c r="AC69" s="1">
        <v>0.0605503</v>
      </c>
      <c r="AD69" s="1">
        <v>1</v>
      </c>
      <c r="AE69" s="1">
        <f>ABS(S69-'true value and the measurement'!$F69)</f>
        <v>0.000969200000000003</v>
      </c>
      <c r="AF69" s="1">
        <f>ABS(X69-'true value and the measurement'!$F69)</f>
        <v>0.000365799999999999</v>
      </c>
      <c r="AG69" s="1">
        <f>ABS(AC69-'true value and the measurement'!$F69)</f>
        <v>0.000806300000000003</v>
      </c>
      <c r="AH69" s="8">
        <f>(AE69)/'true value and the measurement'!$G69</f>
        <v>0.391121872477806</v>
      </c>
      <c r="AI69" s="8">
        <f>(AF69)/'true value and the measurement'!$G69</f>
        <v>0.147619047619047</v>
      </c>
      <c r="AJ69" s="8">
        <f>(AG69)/'true value and the measurement'!$G69</f>
        <v>0.32538337368846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0.091099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0.091099</v>
      </c>
      <c r="S70" s="1">
        <v>0.0900184</v>
      </c>
      <c r="T70" s="1">
        <v>1</v>
      </c>
      <c r="U70" s="1">
        <v>11</v>
      </c>
      <c r="V70" s="1">
        <v>10</v>
      </c>
      <c r="W70" s="1">
        <v>0.091099</v>
      </c>
      <c r="X70" s="1">
        <v>0.0909914</v>
      </c>
      <c r="Y70" s="1">
        <v>1</v>
      </c>
      <c r="Z70" s="1">
        <v>11</v>
      </c>
      <c r="AA70" s="1">
        <v>10</v>
      </c>
      <c r="AB70" s="1">
        <v>0.091099</v>
      </c>
      <c r="AC70" s="1">
        <v>0.0908858</v>
      </c>
      <c r="AD70" s="1">
        <v>1</v>
      </c>
      <c r="AE70" s="1">
        <f>ABS(S70-'true value and the measurement'!$F70)</f>
        <v>0.000397599999999998</v>
      </c>
      <c r="AF70" s="1">
        <f>ABS(X70-'true value and the measurement'!$F70)</f>
        <v>0.000575400000000004</v>
      </c>
      <c r="AG70" s="1">
        <f>ABS(AC70-'true value and the measurement'!$F70)</f>
        <v>0.000469800000000006</v>
      </c>
      <c r="AH70" s="8">
        <f>(AE70)/'true value and the measurement'!$G70</f>
        <v>0.14819232202758</v>
      </c>
      <c r="AI70" s="8">
        <f>(AF70)/'true value and the measurement'!$G70</f>
        <v>0.214461423779353</v>
      </c>
      <c r="AJ70" s="8">
        <f>(AG70)/'true value and the measurement'!$G70</f>
        <v>0.175102497204624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0.02486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0.02486</v>
      </c>
      <c r="S71" s="1">
        <v>0.0242391</v>
      </c>
      <c r="T71" s="1">
        <v>1</v>
      </c>
      <c r="U71" s="1">
        <v>11</v>
      </c>
      <c r="V71" s="1">
        <v>10</v>
      </c>
      <c r="W71" s="1">
        <v>0.02486</v>
      </c>
      <c r="X71" s="1">
        <v>0.0240196</v>
      </c>
      <c r="Y71" s="1">
        <v>1</v>
      </c>
      <c r="Z71" s="1">
        <v>11</v>
      </c>
      <c r="AA71" s="1">
        <v>10</v>
      </c>
      <c r="AB71" s="1">
        <v>0.02486</v>
      </c>
      <c r="AC71" s="1">
        <v>0.0237221</v>
      </c>
      <c r="AD71" s="1">
        <v>1</v>
      </c>
      <c r="AE71" s="1">
        <f>ABS(S71-'true value and the measurement'!$F71)</f>
        <v>0.0010111</v>
      </c>
      <c r="AF71" s="1">
        <f>ABS(X71-'true value and the measurement'!$F71)</f>
        <v>0.0007916</v>
      </c>
      <c r="AG71" s="1">
        <f>ABS(AC71-'true value and the measurement'!$F71)</f>
        <v>0.000494100000000001</v>
      </c>
      <c r="AH71" s="8">
        <f>(AE71)/'true value and the measurement'!$G71</f>
        <v>0.452393736017898</v>
      </c>
      <c r="AI71" s="8">
        <f>(AF71)/'true value and the measurement'!$G71</f>
        <v>0.354183445190157</v>
      </c>
      <c r="AJ71" s="8">
        <f>(AG71)/'true value and the measurement'!$G71</f>
        <v>0.221073825503356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0.161515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0.161515</v>
      </c>
      <c r="S72" s="1">
        <v>0.163297</v>
      </c>
      <c r="T72" s="1">
        <v>1</v>
      </c>
      <c r="U72" s="1">
        <v>11</v>
      </c>
      <c r="V72" s="1">
        <v>12</v>
      </c>
      <c r="W72" s="1">
        <v>0.161515</v>
      </c>
      <c r="X72" s="1">
        <v>0.16464</v>
      </c>
      <c r="Y72" s="1">
        <v>1</v>
      </c>
      <c r="Z72" s="1">
        <v>11</v>
      </c>
      <c r="AA72" s="1">
        <v>12</v>
      </c>
      <c r="AB72" s="1">
        <v>0.161515</v>
      </c>
      <c r="AC72" s="1">
        <v>0.164395</v>
      </c>
      <c r="AD72" s="1">
        <v>1</v>
      </c>
      <c r="AE72" s="1">
        <f>ABS(S72-'true value and the measurement'!$F72)</f>
        <v>0.00106200000000001</v>
      </c>
      <c r="AF72" s="1">
        <f>ABS(X72-'true value and the measurement'!$F72)</f>
        <v>0.000281000000000003</v>
      </c>
      <c r="AG72" s="1">
        <f>ABS(AC72-'true value and the measurement'!$F72)</f>
        <v>3.60000000000082e-5</v>
      </c>
      <c r="AH72" s="8">
        <f>(AE72)/'true value and the measurement'!$G72</f>
        <v>0.334382871536526</v>
      </c>
      <c r="AI72" s="8">
        <f>(AF72)/'true value and the measurement'!$G72</f>
        <v>0.0884760705289683</v>
      </c>
      <c r="AJ72" s="8">
        <f>(AG72)/'true value and the measurement'!$G72</f>
        <v>0.011335012594461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0.088431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0.088431</v>
      </c>
      <c r="S73" s="1">
        <v>0.087459</v>
      </c>
      <c r="T73" s="1">
        <v>1</v>
      </c>
      <c r="U73" s="1">
        <v>11</v>
      </c>
      <c r="V73" s="1">
        <v>12</v>
      </c>
      <c r="W73" s="1">
        <v>0.088431</v>
      </c>
      <c r="X73" s="1">
        <v>0.0874325</v>
      </c>
      <c r="Y73" s="1">
        <v>1</v>
      </c>
      <c r="Z73" s="1">
        <v>11</v>
      </c>
      <c r="AA73" s="1">
        <v>12</v>
      </c>
      <c r="AB73" s="1">
        <v>0.088431</v>
      </c>
      <c r="AC73" s="1">
        <v>0.0869109</v>
      </c>
      <c r="AD73" s="1">
        <v>1</v>
      </c>
      <c r="AE73" s="1">
        <f>ABS(S73-'true value and the measurement'!$F73)</f>
        <v>0.000821000000000002</v>
      </c>
      <c r="AF73" s="1">
        <f>ABS(X73-'true value and the measurement'!$F73)</f>
        <v>0.000847500000000001</v>
      </c>
      <c r="AG73" s="1">
        <f>ABS(AC73-'true value and the measurement'!$F73)</f>
        <v>0.0013691</v>
      </c>
      <c r="AH73" s="8">
        <f>(AE73)/'true value and the measurement'!$G73</f>
        <v>0.307605844885726</v>
      </c>
      <c r="AI73" s="8">
        <f>(AF73)/'true value and the measurement'!$G73</f>
        <v>0.317534657174972</v>
      </c>
      <c r="AJ73" s="8">
        <f>(AG73)/'true value and the measurement'!$G73</f>
        <v>0.512963656800299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0.098074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0.098074</v>
      </c>
      <c r="S74" s="1">
        <v>0.0948542</v>
      </c>
      <c r="T74" s="1">
        <v>1</v>
      </c>
      <c r="U74" s="1">
        <v>9</v>
      </c>
      <c r="V74" s="1">
        <v>13</v>
      </c>
      <c r="W74" s="1">
        <v>0.098074</v>
      </c>
      <c r="X74" s="1">
        <v>0.0960249</v>
      </c>
      <c r="Y74" s="1">
        <v>1</v>
      </c>
      <c r="Z74" s="1">
        <v>9</v>
      </c>
      <c r="AA74" s="1">
        <v>13</v>
      </c>
      <c r="AB74" s="1">
        <v>0.098074</v>
      </c>
      <c r="AC74" s="1">
        <v>0.0967512</v>
      </c>
      <c r="AD74" s="1">
        <v>1</v>
      </c>
      <c r="AE74" s="1">
        <f>ABS(S74-'true value and the measurement'!$F74)</f>
        <v>0.000229800000000002</v>
      </c>
      <c r="AF74" s="1">
        <f>ABS(X74-'true value and the measurement'!$F74)</f>
        <v>0.000940899999999995</v>
      </c>
      <c r="AG74" s="1">
        <f>ABS(AC74-'true value and the measurement'!$F74)</f>
        <v>0.00166719999999999</v>
      </c>
      <c r="AH74" s="8">
        <f>(AE74)/'true value and the measurement'!$G74</f>
        <v>0.0846720707442897</v>
      </c>
      <c r="AI74" s="8">
        <f>(AF74)/'true value and the measurement'!$G74</f>
        <v>0.346683861459099</v>
      </c>
      <c r="AJ74" s="8">
        <f>(AG74)/'true value and the measurement'!$G74</f>
        <v>0.614296241709651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0.016609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0.016609</v>
      </c>
      <c r="S75" s="1">
        <v>0.0194928</v>
      </c>
      <c r="T75" s="1">
        <v>1</v>
      </c>
      <c r="U75" s="1">
        <v>9</v>
      </c>
      <c r="V75" s="1">
        <v>13</v>
      </c>
      <c r="W75" s="1">
        <v>0.016609</v>
      </c>
      <c r="X75" s="1">
        <v>0.0192144</v>
      </c>
      <c r="Y75" s="1">
        <v>1</v>
      </c>
      <c r="Z75" s="1">
        <v>9</v>
      </c>
      <c r="AA75" s="1">
        <v>13</v>
      </c>
      <c r="AB75" s="1">
        <v>0.016609</v>
      </c>
      <c r="AC75" s="1">
        <v>0.019109</v>
      </c>
      <c r="AD75" s="1">
        <v>1</v>
      </c>
      <c r="AE75" s="1">
        <f>ABS(S75-'true value and the measurement'!$F75)</f>
        <v>0.0019502</v>
      </c>
      <c r="AF75" s="1">
        <f>ABS(X75-'true value and the measurement'!$F75)</f>
        <v>0.0022286</v>
      </c>
      <c r="AG75" s="1">
        <f>ABS(AC75-'true value and the measurement'!$F75)</f>
        <v>0.002334</v>
      </c>
      <c r="AH75" s="8">
        <f>(AE75)/'true value and the measurement'!$G75</f>
        <v>0.877282950967161</v>
      </c>
      <c r="AI75" s="8">
        <f>(AF75)/'true value and the measurement'!$G75</f>
        <v>1.00251911830859</v>
      </c>
      <c r="AJ75" s="8">
        <f>(AG75)/'true value and the measurement'!$G75</f>
        <v>1.04993252361673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-0.028461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-0.028461</v>
      </c>
      <c r="S76" s="1">
        <v>-0.0302395</v>
      </c>
      <c r="T76" s="1">
        <v>1</v>
      </c>
      <c r="U76" s="1">
        <v>7</v>
      </c>
      <c r="V76" s="1">
        <v>8</v>
      </c>
      <c r="W76" s="1">
        <v>-0.028461</v>
      </c>
      <c r="X76" s="1">
        <v>-0.030317</v>
      </c>
      <c r="Y76" s="1">
        <v>1</v>
      </c>
      <c r="Z76" s="1">
        <v>7</v>
      </c>
      <c r="AA76" s="1">
        <v>8</v>
      </c>
      <c r="AB76" s="1">
        <v>-0.028461</v>
      </c>
      <c r="AC76" s="1">
        <v>-0.0289852</v>
      </c>
      <c r="AD76" s="1">
        <v>1</v>
      </c>
      <c r="AE76" s="1">
        <f>ABS(S76-'true value and the measurement'!$F76)</f>
        <v>0.0012285</v>
      </c>
      <c r="AF76" s="1">
        <f>ABS(X76-'true value and the measurement'!$F76)</f>
        <v>0.001151</v>
      </c>
      <c r="AG76" s="1">
        <f>ABS(AC76-'true value and the measurement'!$F76)</f>
        <v>0.0024828</v>
      </c>
      <c r="AH76" s="8">
        <f>(AE76)/'true value and the measurement'!$G76</f>
        <v>0.536462882096072</v>
      </c>
      <c r="AI76" s="8">
        <f>(AF76)/'true value and the measurement'!$G76</f>
        <v>0.502620087336246</v>
      </c>
      <c r="AJ76" s="8">
        <f>(AG76)/'true value and the measurement'!$G76</f>
        <v>1.08419213973799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-0.034984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-0.034984</v>
      </c>
      <c r="S77" s="1">
        <v>-0.0372616</v>
      </c>
      <c r="T77" s="1">
        <v>1</v>
      </c>
      <c r="U77" s="1">
        <v>7</v>
      </c>
      <c r="V77" s="1">
        <v>8</v>
      </c>
      <c r="W77" s="1">
        <v>-0.034984</v>
      </c>
      <c r="X77" s="1">
        <v>-0.0384438</v>
      </c>
      <c r="Y77" s="1">
        <v>1</v>
      </c>
      <c r="Z77" s="1">
        <v>7</v>
      </c>
      <c r="AA77" s="1">
        <v>8</v>
      </c>
      <c r="AB77" s="1">
        <v>-0.034984</v>
      </c>
      <c r="AC77" s="1">
        <v>-0.0375882</v>
      </c>
      <c r="AD77" s="1">
        <v>1</v>
      </c>
      <c r="AE77" s="1">
        <f>ABS(S77-'true value and the measurement'!$F77)</f>
        <v>0.0026184</v>
      </c>
      <c r="AF77" s="1">
        <f>ABS(X77-'true value and the measurement'!$F77)</f>
        <v>0.0014362</v>
      </c>
      <c r="AG77" s="1">
        <f>ABS(AC77-'true value and the measurement'!$F77)</f>
        <v>0.0022918</v>
      </c>
      <c r="AH77" s="8">
        <f>(AE77)/'true value and the measurement'!$G77</f>
        <v>1.11611253196931</v>
      </c>
      <c r="AI77" s="8">
        <f>(AF77)/'true value and the measurement'!$G77</f>
        <v>0.612190963341858</v>
      </c>
      <c r="AJ77" s="8">
        <f>(AG77)/'true value and the measurement'!$G77</f>
        <v>0.976896845694798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0.026627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0.026627</v>
      </c>
      <c r="S78" s="1">
        <v>0.0279917</v>
      </c>
      <c r="T78" s="1">
        <v>1</v>
      </c>
      <c r="U78" s="1">
        <v>10</v>
      </c>
      <c r="V78" s="1">
        <v>12</v>
      </c>
      <c r="W78" s="1">
        <v>0.026627</v>
      </c>
      <c r="X78" s="1">
        <v>0.0279849</v>
      </c>
      <c r="Y78" s="1">
        <v>1</v>
      </c>
      <c r="Z78" s="1">
        <v>10</v>
      </c>
      <c r="AA78" s="1">
        <v>12</v>
      </c>
      <c r="AB78" s="1">
        <v>0.026627</v>
      </c>
      <c r="AC78" s="1">
        <v>0.0278844</v>
      </c>
      <c r="AD78" s="1">
        <v>1</v>
      </c>
      <c r="AE78" s="1">
        <f>ABS(S78-'true value and the measurement'!$F78)</f>
        <v>0.000488299999999997</v>
      </c>
      <c r="AF78" s="1">
        <f>ABS(X78-'true value and the measurement'!$F78)</f>
        <v>0.000495099999999998</v>
      </c>
      <c r="AG78" s="1">
        <f>ABS(AC78-'true value and the measurement'!$F78)</f>
        <v>0.000595599999999998</v>
      </c>
      <c r="AH78" s="8">
        <f>(AE78)/'true value and the measurement'!$G78</f>
        <v>0.215110132158589</v>
      </c>
      <c r="AI78" s="8">
        <f>(AF78)/'true value and the measurement'!$G78</f>
        <v>0.218105726872246</v>
      </c>
      <c r="AJ78" s="8">
        <f>(AG78)/'true value and the measurement'!$G78</f>
        <v>0.26237885462555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0.002999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0.002999</v>
      </c>
      <c r="S79" s="1">
        <v>0.00516392</v>
      </c>
      <c r="T79" s="1">
        <v>1</v>
      </c>
      <c r="U79" s="1">
        <v>10</v>
      </c>
      <c r="V79" s="1">
        <v>12</v>
      </c>
      <c r="W79" s="1">
        <v>0.002999</v>
      </c>
      <c r="X79" s="1">
        <v>0.00516227</v>
      </c>
      <c r="Y79" s="1">
        <v>1</v>
      </c>
      <c r="Z79" s="1">
        <v>10</v>
      </c>
      <c r="AA79" s="1">
        <v>12</v>
      </c>
      <c r="AB79" s="1">
        <v>0.002999</v>
      </c>
      <c r="AC79" s="1">
        <v>0.00514857</v>
      </c>
      <c r="AD79" s="1">
        <v>1</v>
      </c>
      <c r="AE79" s="1">
        <f>ABS(S79-'true value and the measurement'!$F79)</f>
        <v>0.00087808</v>
      </c>
      <c r="AF79" s="1">
        <f>ABS(X79-'true value and the measurement'!$F79)</f>
        <v>0.00087973</v>
      </c>
      <c r="AG79" s="1">
        <f>ABS(AC79-'true value and the measurement'!$F79)</f>
        <v>0.00089343</v>
      </c>
      <c r="AH79" s="8">
        <f>(AE79)/'true value and the measurement'!$G79</f>
        <v>0.414188679245283</v>
      </c>
      <c r="AI79" s="8">
        <f>(AF79)/'true value and the measurement'!$G79</f>
        <v>0.414966981132075</v>
      </c>
      <c r="AJ79" s="8">
        <f>(AG79)/'true value and the measurement'!$G79</f>
        <v>0.421429245283019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0.05427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0.05427</v>
      </c>
      <c r="S80" s="1">
        <v>0.0545007</v>
      </c>
      <c r="T80" s="1">
        <v>1</v>
      </c>
      <c r="U80" s="1">
        <v>12</v>
      </c>
      <c r="V80" s="1">
        <v>13</v>
      </c>
      <c r="W80" s="1">
        <v>0.05427</v>
      </c>
      <c r="X80" s="1">
        <v>0.0543913</v>
      </c>
      <c r="Y80" s="1">
        <v>1</v>
      </c>
      <c r="Z80" s="1">
        <v>12</v>
      </c>
      <c r="AA80" s="1">
        <v>13</v>
      </c>
      <c r="AB80" s="1">
        <v>0.05427</v>
      </c>
      <c r="AC80" s="1">
        <v>0.0539953</v>
      </c>
      <c r="AD80" s="1">
        <v>1</v>
      </c>
      <c r="AE80" s="1">
        <f>ABS(S80-'true value and the measurement'!$F80)</f>
        <v>0.0011603</v>
      </c>
      <c r="AF80" s="1">
        <f>ABS(X80-'true value and the measurement'!$F80)</f>
        <v>0.00126970000000001</v>
      </c>
      <c r="AG80" s="1">
        <f>ABS(AC80-'true value and the measurement'!$F80)</f>
        <v>0.0016657</v>
      </c>
      <c r="AH80" s="8">
        <f>(AE80)/'true value and the measurement'!$G80</f>
        <v>0.473398612811099</v>
      </c>
      <c r="AI80" s="8">
        <f>(AF80)/'true value and the measurement'!$G80</f>
        <v>0.518033455732356</v>
      </c>
      <c r="AJ80" s="8">
        <f>(AG80)/'true value and the measurement'!$G80</f>
        <v>0.679600163198694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0.030467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0.030467</v>
      </c>
      <c r="S81" s="1">
        <v>0.0303065</v>
      </c>
      <c r="T81" s="1">
        <v>1</v>
      </c>
      <c r="U81" s="1">
        <v>12</v>
      </c>
      <c r="V81" s="1">
        <v>13</v>
      </c>
      <c r="W81" s="1">
        <v>0.030467</v>
      </c>
      <c r="X81" s="1">
        <v>0.0305594</v>
      </c>
      <c r="Y81" s="1">
        <v>1</v>
      </c>
      <c r="Z81" s="1">
        <v>12</v>
      </c>
      <c r="AA81" s="1">
        <v>13</v>
      </c>
      <c r="AB81" s="1">
        <v>0.030467</v>
      </c>
      <c r="AC81" s="1">
        <v>0.030436</v>
      </c>
      <c r="AD81" s="1">
        <v>1</v>
      </c>
      <c r="AE81" s="1">
        <f>ABS(S81-'true value and the measurement'!$F81)</f>
        <v>0.0019035</v>
      </c>
      <c r="AF81" s="1">
        <f>ABS(X81-'true value and the measurement'!$F81)</f>
        <v>0.0016506</v>
      </c>
      <c r="AG81" s="1">
        <f>ABS(AC81-'true value and the measurement'!$F81)</f>
        <v>0.001774</v>
      </c>
      <c r="AH81" s="8">
        <f>(AE81)/'true value and the measurement'!$G81</f>
        <v>0.829411764705883</v>
      </c>
      <c r="AI81" s="8">
        <f>(AF81)/'true value and the measurement'!$G81</f>
        <v>0.719215686274511</v>
      </c>
      <c r="AJ81" s="8">
        <f>(AG81)/'true value and the measurement'!$G81</f>
        <v>0.772984749455338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-0.002328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-0.002328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-0.002328</v>
      </c>
      <c r="X82" s="1">
        <v>0</v>
      </c>
      <c r="Y82" s="1">
        <v>1</v>
      </c>
      <c r="Z82" s="1">
        <v>9</v>
      </c>
      <c r="AA82" s="1">
        <v>9</v>
      </c>
      <c r="AB82" s="1">
        <v>-0.002328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-0.105132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-0.105132</v>
      </c>
      <c r="S83" s="1">
        <v>-0.109371</v>
      </c>
      <c r="T83" s="1">
        <v>1</v>
      </c>
      <c r="U83" s="1">
        <v>9</v>
      </c>
      <c r="V83" s="1">
        <v>9</v>
      </c>
      <c r="W83" s="1">
        <v>-0.105132</v>
      </c>
      <c r="X83" s="1">
        <v>-0.108885</v>
      </c>
      <c r="Y83" s="1">
        <v>1</v>
      </c>
      <c r="Z83" s="1">
        <v>9</v>
      </c>
      <c r="AA83" s="1">
        <v>9</v>
      </c>
      <c r="AB83" s="1">
        <v>-0.105132</v>
      </c>
      <c r="AC83" s="1">
        <v>-0.108175</v>
      </c>
      <c r="AD83" s="1">
        <v>1</v>
      </c>
      <c r="AE83" s="1">
        <f>ABS(S83-'true value and the measurement'!$F83)</f>
        <v>0.000120000000000009</v>
      </c>
      <c r="AF83" s="1">
        <f>ABS(X83-'true value and the measurement'!$F83)</f>
        <v>0.000606000000000009</v>
      </c>
      <c r="AG83" s="1">
        <f>ABS(AC83-'true value and the measurement'!$F83)</f>
        <v>0.00131600000000001</v>
      </c>
      <c r="AH83" s="8">
        <f>(AE83)/'true value and the measurement'!$G83</f>
        <v>0.0427046263345228</v>
      </c>
      <c r="AI83" s="8">
        <f>(AF83)/'true value and the measurement'!$G83</f>
        <v>0.215658362989327</v>
      </c>
      <c r="AJ83" s="8">
        <f>(AG83)/'true value and the measurement'!$G83</f>
        <v>0.468327402135235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0.155049</v>
      </c>
    </row>
  </sheetData>
  <autoFilter ref="A1:H84">
    <filterColumn colId="6">
      <colorFilter dxfId="16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1.6283185840708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1.6283185840708" style="1" customWidth="1"/>
    <col min="32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1.081732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1.08173</v>
      </c>
      <c r="S2" s="1">
        <v>1.08582</v>
      </c>
      <c r="T2" s="1">
        <v>1</v>
      </c>
      <c r="U2" s="6">
        <v>1</v>
      </c>
      <c r="V2" s="1">
        <v>1</v>
      </c>
      <c r="W2" s="1">
        <v>1.08173</v>
      </c>
      <c r="X2" s="1">
        <v>1.09321</v>
      </c>
      <c r="Y2" s="1">
        <v>1</v>
      </c>
      <c r="Z2" s="6">
        <v>1</v>
      </c>
      <c r="AA2" s="1">
        <v>1</v>
      </c>
      <c r="AB2" s="1">
        <v>1.08173</v>
      </c>
      <c r="AC2" s="1">
        <v>1.09175</v>
      </c>
      <c r="AD2" s="1">
        <v>1</v>
      </c>
      <c r="AE2" s="1">
        <f>ABS(S2-'true value and the measurement'!$F2)</f>
        <v>0.00418000000000007</v>
      </c>
      <c r="AF2" s="1">
        <f>ABS(X2-'true value and the measurement'!$F2)</f>
        <v>0.00320999999999994</v>
      </c>
      <c r="AG2" s="1">
        <f>ABS(AC2-'true value and the measurement'!$F2)</f>
        <v>0.00174999999999992</v>
      </c>
      <c r="AH2" s="8">
        <f>(AE2)/'true value and the measurement'!$G2</f>
        <v>0.447202310901901</v>
      </c>
      <c r="AI2" s="8">
        <f>(AF2)/'true value and the measurement'!$G2</f>
        <v>0.34342569808494</v>
      </c>
      <c r="AJ2" s="8">
        <f>(AG2)/'true value and the measurement'!$G2</f>
        <v>0.187225847865617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1.010166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1.01017</v>
      </c>
      <c r="S3" s="1">
        <v>1.00663</v>
      </c>
      <c r="T3" s="1">
        <v>1</v>
      </c>
      <c r="U3" s="1">
        <v>2</v>
      </c>
      <c r="V3" s="1">
        <v>2</v>
      </c>
      <c r="W3" s="1">
        <v>1.01017</v>
      </c>
      <c r="X3" s="1">
        <v>1.01385</v>
      </c>
      <c r="Y3" s="1">
        <v>1</v>
      </c>
      <c r="Z3" s="1">
        <v>2</v>
      </c>
      <c r="AA3" s="1">
        <v>2</v>
      </c>
      <c r="AB3" s="1">
        <v>1.01017</v>
      </c>
      <c r="AC3" s="1">
        <v>1.01374</v>
      </c>
      <c r="AD3" s="1">
        <v>1</v>
      </c>
      <c r="AE3" s="1">
        <f>ABS(S3-'true value and the measurement'!$F3)</f>
        <v>0.0033700000000001</v>
      </c>
      <c r="AF3" s="1">
        <f>ABS(X3-'true value and the measurement'!$F3)</f>
        <v>0.00384999999999991</v>
      </c>
      <c r="AG3" s="1">
        <f>ABS(AC3-'true value and the measurement'!$F3)</f>
        <v>0.00374000000000008</v>
      </c>
      <c r="AH3" s="8">
        <f>(AE3)/'true value and the measurement'!$G3</f>
        <v>0.382389651650981</v>
      </c>
      <c r="AI3" s="8">
        <f>(AF3)/'true value and the measurement'!$G3</f>
        <v>0.436854646544867</v>
      </c>
      <c r="AJ3" s="8">
        <f>(AG3)/'true value and the measurement'!$G3</f>
        <v>0.424373085215032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1.069285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1.06929</v>
      </c>
      <c r="S4" s="1">
        <v>1.04137</v>
      </c>
      <c r="T4" s="1">
        <v>3</v>
      </c>
      <c r="U4" s="1">
        <v>3</v>
      </c>
      <c r="V4" s="1">
        <v>3</v>
      </c>
      <c r="W4" s="1">
        <v>1.06929</v>
      </c>
      <c r="X4" s="1">
        <v>1.04878</v>
      </c>
      <c r="Y4" s="1">
        <v>1</v>
      </c>
      <c r="Z4" s="1">
        <v>3</v>
      </c>
      <c r="AA4" s="1">
        <v>3</v>
      </c>
      <c r="AB4" s="1">
        <v>1.06929</v>
      </c>
      <c r="AC4" s="1">
        <v>1.05011</v>
      </c>
      <c r="AD4" s="1">
        <v>1</v>
      </c>
      <c r="AE4" s="1">
        <f>ABS(S4-'true value and the measurement'!$F4)</f>
        <v>0.00363000000000002</v>
      </c>
      <c r="AF4" s="1">
        <f>ABS(X4-'true value and the measurement'!$F4)</f>
        <v>0.00378000000000012</v>
      </c>
      <c r="AG4" s="1">
        <f>ABS(AC4-'true value and the measurement'!$F4)</f>
        <v>0.00511000000000017</v>
      </c>
      <c r="AH4" s="8">
        <f>(AE4)/'true value and the measurement'!$G4</f>
        <v>0.401237979440701</v>
      </c>
      <c r="AI4" s="8">
        <f>(AF4)/'true value and the measurement'!$G4</f>
        <v>0.417818061235782</v>
      </c>
      <c r="AJ4" s="8">
        <f>(AG4)/'true value and the measurement'!$G4</f>
        <v>0.564828119818743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1.026205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1.02621</v>
      </c>
      <c r="S5" s="1">
        <v>1.01667</v>
      </c>
      <c r="T5" s="1">
        <v>1</v>
      </c>
      <c r="U5" s="1">
        <v>4</v>
      </c>
      <c r="V5" s="1">
        <v>4</v>
      </c>
      <c r="W5" s="1">
        <v>1.02621</v>
      </c>
      <c r="X5" s="1">
        <v>1.02352</v>
      </c>
      <c r="Y5" s="1">
        <v>1</v>
      </c>
      <c r="Z5" s="1">
        <v>4</v>
      </c>
      <c r="AA5" s="1">
        <v>4</v>
      </c>
      <c r="AB5" s="1">
        <v>1.02621</v>
      </c>
      <c r="AC5" s="1">
        <v>1.02243</v>
      </c>
      <c r="AD5" s="1">
        <v>1</v>
      </c>
      <c r="AE5" s="1">
        <f>ABS(S5-'true value and the measurement'!$F5)</f>
        <v>0.00300800000000012</v>
      </c>
      <c r="AF5" s="1">
        <f>ABS(X5-'true value and the measurement'!$F5)</f>
        <v>0.0038419999999999</v>
      </c>
      <c r="AG5" s="1">
        <f>ABS(AC5-'true value and the measurement'!$F5)</f>
        <v>0.00275199999999987</v>
      </c>
      <c r="AH5" s="8">
        <f>(AE5)/'true value and the measurement'!$G5</f>
        <v>0.338815048434346</v>
      </c>
      <c r="AI5" s="8">
        <f>(AF5)/'true value and the measurement'!$G5</f>
        <v>0.432755125028148</v>
      </c>
      <c r="AJ5" s="8">
        <f>(AG5)/'true value and the measurement'!$G5</f>
        <v>0.30997972516331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1.055349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1.05535</v>
      </c>
      <c r="S6" s="1">
        <v>1.0534</v>
      </c>
      <c r="T6" s="1">
        <v>1</v>
      </c>
      <c r="U6" s="1">
        <v>5</v>
      </c>
      <c r="V6" s="1">
        <v>5</v>
      </c>
      <c r="W6" s="1">
        <v>1.05535</v>
      </c>
      <c r="X6" s="1">
        <v>1.06078</v>
      </c>
      <c r="Y6" s="1">
        <v>1</v>
      </c>
      <c r="Z6" s="1">
        <v>5</v>
      </c>
      <c r="AA6" s="1">
        <v>5</v>
      </c>
      <c r="AB6" s="1">
        <v>1.05535</v>
      </c>
      <c r="AC6" s="1">
        <v>1.0593</v>
      </c>
      <c r="AD6" s="1">
        <v>1</v>
      </c>
      <c r="AE6" s="1">
        <f>ABS(S6-'true value and the measurement'!$F6)</f>
        <v>0.00366500000000003</v>
      </c>
      <c r="AF6" s="1">
        <f>ABS(X6-'true value and the measurement'!$F6)</f>
        <v>0.00371500000000013</v>
      </c>
      <c r="AG6" s="1">
        <f>ABS(AC6-'true value and the measurement'!$F6)</f>
        <v>0.00223499999999999</v>
      </c>
      <c r="AH6" s="8">
        <f>(AE6)/'true value and the measurement'!$G6</f>
        <v>0.40155582338118</v>
      </c>
      <c r="AI6" s="8">
        <f>(AF6)/'true value and the measurement'!$G6</f>
        <v>0.407034074723363</v>
      </c>
      <c r="AJ6" s="8">
        <f>(AG6)/'true value and the measurement'!$G6</f>
        <v>0.244877834995068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1.008768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1.00877</v>
      </c>
      <c r="S7" s="1">
        <v>1.01502</v>
      </c>
      <c r="T7" s="1">
        <v>1</v>
      </c>
      <c r="U7" s="1">
        <v>6</v>
      </c>
      <c r="V7" s="1">
        <v>6</v>
      </c>
      <c r="W7" s="1">
        <v>1.00877</v>
      </c>
      <c r="X7" s="1">
        <v>1.02089</v>
      </c>
      <c r="Y7" s="1">
        <v>1</v>
      </c>
      <c r="Z7" s="1">
        <v>6</v>
      </c>
      <c r="AA7" s="1">
        <v>6</v>
      </c>
      <c r="AB7" s="1">
        <v>1.00877</v>
      </c>
      <c r="AC7" s="1">
        <v>1.01956</v>
      </c>
      <c r="AD7" s="1">
        <v>1</v>
      </c>
      <c r="AE7" s="1">
        <f>ABS(S7-'true value and the measurement'!$F7)</f>
        <v>0.00209900000000007</v>
      </c>
      <c r="AF7" s="1">
        <f>ABS(X7-'true value and the measurement'!$F7)</f>
        <v>0.00377099999999997</v>
      </c>
      <c r="AG7" s="1">
        <f>ABS(AC7-'true value and the measurement'!$F7)</f>
        <v>0.00244099999999992</v>
      </c>
      <c r="AH7" s="8">
        <f>(AE7)/'true value and the measurement'!$G7</f>
        <v>0.236880713237792</v>
      </c>
      <c r="AI7" s="8">
        <f>(AF7)/'true value and the measurement'!$G7</f>
        <v>0.425572734454347</v>
      </c>
      <c r="AJ7" s="8">
        <f>(AG7)/'true value and the measurement'!$G7</f>
        <v>0.275476808486617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1.045245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1.04524</v>
      </c>
      <c r="S8" s="1">
        <v>1.0391</v>
      </c>
      <c r="T8" s="1">
        <v>1</v>
      </c>
      <c r="U8" s="1">
        <v>7</v>
      </c>
      <c r="V8" s="1">
        <v>7</v>
      </c>
      <c r="W8" s="1">
        <v>1.04524</v>
      </c>
      <c r="X8" s="1">
        <v>1.04696</v>
      </c>
      <c r="Y8" s="1">
        <v>1</v>
      </c>
      <c r="Z8" s="1">
        <v>7</v>
      </c>
      <c r="AA8" s="1">
        <v>7</v>
      </c>
      <c r="AB8" s="1">
        <v>1.04524</v>
      </c>
      <c r="AC8" s="1">
        <v>1.04555</v>
      </c>
      <c r="AD8" s="1">
        <v>1</v>
      </c>
      <c r="AE8" s="1">
        <f>ABS(S8-'true value and the measurement'!$F8)</f>
        <v>0.00402000000000013</v>
      </c>
      <c r="AF8" s="1">
        <f>ABS(X8-'true value and the measurement'!$F8)</f>
        <v>0.00383999999999984</v>
      </c>
      <c r="AG8" s="1">
        <f>ABS(AC8-'true value and the measurement'!$F8)</f>
        <v>0.00242999999999993</v>
      </c>
      <c r="AH8" s="8">
        <f>(AE8)/'true value and the measurement'!$G8</f>
        <v>0.444985609918102</v>
      </c>
      <c r="AI8" s="8">
        <f>(AF8)/'true value and the measurement'!$G8</f>
        <v>0.425060881115767</v>
      </c>
      <c r="AJ8" s="8">
        <f>(AG8)/'true value and the measurement'!$G8</f>
        <v>0.268983838831075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1.053284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1.05328</v>
      </c>
      <c r="S9" s="1">
        <v>1.04893</v>
      </c>
      <c r="T9" s="1">
        <v>1</v>
      </c>
      <c r="U9" s="1">
        <v>8</v>
      </c>
      <c r="V9" s="1">
        <v>8</v>
      </c>
      <c r="W9" s="1">
        <v>1.05328</v>
      </c>
      <c r="X9" s="1">
        <v>1.0568</v>
      </c>
      <c r="Y9" s="1">
        <v>1</v>
      </c>
      <c r="Z9" s="1">
        <v>8</v>
      </c>
      <c r="AA9" s="1">
        <v>8</v>
      </c>
      <c r="AB9" s="1">
        <v>1.05328</v>
      </c>
      <c r="AC9" s="1">
        <v>1.05571</v>
      </c>
      <c r="AD9" s="1">
        <v>1</v>
      </c>
      <c r="AE9" s="1">
        <f>ABS(S9-'true value and the measurement'!$F9)</f>
        <v>0.00401200000000013</v>
      </c>
      <c r="AF9" s="1">
        <f>ABS(X9-'true value and the measurement'!$F9)</f>
        <v>0.00385799999999992</v>
      </c>
      <c r="AG9" s="1">
        <f>ABS(AC9-'true value and the measurement'!$F9)</f>
        <v>0.00276799999999988</v>
      </c>
      <c r="AH9" s="8">
        <f>(AE9)/'true value and the measurement'!$G9</f>
        <v>0.440879120879135</v>
      </c>
      <c r="AI9" s="8">
        <f>(AF9)/'true value and the measurement'!$G9</f>
        <v>0.423956043956035</v>
      </c>
      <c r="AJ9" s="8">
        <f>(AG9)/'true value and the measurement'!$G9</f>
        <v>0.304175824175811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1.048898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1.0489</v>
      </c>
      <c r="S10" s="1">
        <v>1.04248</v>
      </c>
      <c r="T10" s="1">
        <v>1</v>
      </c>
      <c r="U10" s="1">
        <v>9</v>
      </c>
      <c r="V10" s="1">
        <v>9</v>
      </c>
      <c r="W10" s="1">
        <v>1.0489</v>
      </c>
      <c r="X10" s="1">
        <v>1.05022</v>
      </c>
      <c r="Y10" s="1">
        <v>1</v>
      </c>
      <c r="Z10" s="1">
        <v>9</v>
      </c>
      <c r="AA10" s="1">
        <v>9</v>
      </c>
      <c r="AB10" s="1">
        <v>1.0489</v>
      </c>
      <c r="AC10" s="1">
        <v>1.04873</v>
      </c>
      <c r="AD10" s="1">
        <v>1</v>
      </c>
      <c r="AE10" s="1">
        <f>ABS(S10-'true value and the measurement'!$F10)</f>
        <v>0.00390099999999993</v>
      </c>
      <c r="AF10" s="1">
        <f>ABS(X10-'true value and the measurement'!$F10)</f>
        <v>0.00383899999999993</v>
      </c>
      <c r="AG10" s="1">
        <f>ABS(AC10-'true value and the measurement'!$F10)</f>
        <v>0.00234899999999993</v>
      </c>
      <c r="AH10" s="8">
        <f>(AE10)/'true value and the measurement'!$G10</f>
        <v>0.430764134275611</v>
      </c>
      <c r="AI10" s="8">
        <f>(AF10)/'true value and the measurement'!$G10</f>
        <v>0.42391784452296</v>
      </c>
      <c r="AJ10" s="8">
        <f>(AG10)/'true value and the measurement'!$G10</f>
        <v>0.25938604240282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1.053781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1.05378</v>
      </c>
      <c r="S11" s="1">
        <v>1.05225</v>
      </c>
      <c r="T11" s="1">
        <v>1</v>
      </c>
      <c r="U11" s="1">
        <v>10</v>
      </c>
      <c r="V11" s="1">
        <v>10</v>
      </c>
      <c r="W11" s="1">
        <v>1.05378</v>
      </c>
      <c r="X11" s="1">
        <v>1.06077</v>
      </c>
      <c r="Y11" s="1">
        <v>1</v>
      </c>
      <c r="Z11" s="1">
        <v>10</v>
      </c>
      <c r="AA11" s="1">
        <v>10</v>
      </c>
      <c r="AB11" s="1">
        <v>1.05378</v>
      </c>
      <c r="AC11" s="1">
        <v>1.05943</v>
      </c>
      <c r="AD11" s="1">
        <v>1</v>
      </c>
      <c r="AE11" s="1">
        <f>ABS(S11-'true value and the measurement'!$F11)</f>
        <v>0.00403400000000009</v>
      </c>
      <c r="AF11" s="1">
        <f>ABS(X11-'true value and the measurement'!$F11)</f>
        <v>0.00448599999999999</v>
      </c>
      <c r="AG11" s="1">
        <f>ABS(AC11-'true value and the measurement'!$F11)</f>
        <v>0.00314600000000009</v>
      </c>
      <c r="AH11" s="8">
        <f>(AE11)/'true value and the measurement'!$G11</f>
        <v>0.442227581670696</v>
      </c>
      <c r="AI11" s="8">
        <f>(AF11)/'true value and the measurement'!$G11</f>
        <v>0.491778118833588</v>
      </c>
      <c r="AJ11" s="8">
        <f>(AG11)/'true value and the measurement'!$G11</f>
        <v>0.344880508660392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1.074961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1.07496</v>
      </c>
      <c r="S12" s="1">
        <v>1.06598</v>
      </c>
      <c r="T12" s="1">
        <v>1</v>
      </c>
      <c r="U12" s="1">
        <v>11</v>
      </c>
      <c r="V12" s="1">
        <v>11</v>
      </c>
      <c r="W12" s="1">
        <v>1.07496</v>
      </c>
      <c r="X12" s="1">
        <v>1.07419</v>
      </c>
      <c r="Y12" s="1">
        <v>1</v>
      </c>
      <c r="Z12" s="1">
        <v>11</v>
      </c>
      <c r="AA12" s="1">
        <v>11</v>
      </c>
      <c r="AB12" s="1">
        <v>1.07496</v>
      </c>
      <c r="AC12" s="1">
        <v>1.073</v>
      </c>
      <c r="AD12" s="1">
        <v>1</v>
      </c>
      <c r="AE12" s="1">
        <f>ABS(S12-'true value and the measurement'!$F12)</f>
        <v>0.00402000000000013</v>
      </c>
      <c r="AF12" s="1">
        <f>ABS(X12-'true value and the measurement'!$F12)</f>
        <v>0.00418999999999992</v>
      </c>
      <c r="AG12" s="1">
        <f>ABS(AC12-'true value and the measurement'!$F12)</f>
        <v>0.00299999999999989</v>
      </c>
      <c r="AH12" s="8">
        <f>(AE12)/'true value and the measurement'!$G12</f>
        <v>0.436339954412258</v>
      </c>
      <c r="AI12" s="8">
        <f>(AF12)/'true value and the measurement'!$G12</f>
        <v>0.45479214153912</v>
      </c>
      <c r="AJ12" s="8">
        <f>(AG12)/'true value and the measurement'!$G12</f>
        <v>0.325626831650916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1.044792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1.04479</v>
      </c>
      <c r="S13" s="1">
        <v>1.0449</v>
      </c>
      <c r="T13" s="1">
        <v>1</v>
      </c>
      <c r="U13" s="1">
        <v>12</v>
      </c>
      <c r="V13" s="1">
        <v>12</v>
      </c>
      <c r="W13" s="1">
        <v>1.04479</v>
      </c>
      <c r="X13" s="1">
        <v>1.05339</v>
      </c>
      <c r="Y13" s="1">
        <v>1</v>
      </c>
      <c r="Z13" s="1">
        <v>12</v>
      </c>
      <c r="AA13" s="1">
        <v>12</v>
      </c>
      <c r="AB13" s="1">
        <v>1.04479</v>
      </c>
      <c r="AC13" s="1">
        <v>1.05199</v>
      </c>
      <c r="AD13" s="1">
        <v>1</v>
      </c>
      <c r="AE13" s="1">
        <f>ABS(S13-'true value and the measurement'!$F13)</f>
        <v>0.00429199999999996</v>
      </c>
      <c r="AF13" s="1">
        <f>ABS(X13-'true value and the measurement'!$F13)</f>
        <v>0.00419800000000015</v>
      </c>
      <c r="AG13" s="1">
        <f>ABS(AC13-'true value and the measurement'!$F13)</f>
        <v>0.00279800000000008</v>
      </c>
      <c r="AH13" s="8">
        <f>(AE13)/'true value and the measurement'!$G13</f>
        <v>0.4729476584022</v>
      </c>
      <c r="AI13" s="8">
        <f>(AF13)/'true value and the measurement'!$G13</f>
        <v>0.462589531680457</v>
      </c>
      <c r="AJ13" s="8">
        <f>(AG13)/'true value and the measurement'!$G13</f>
        <v>0.308319559228659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1.039652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1.03965</v>
      </c>
      <c r="S14" s="1">
        <v>1.02481</v>
      </c>
      <c r="T14" s="1">
        <v>1</v>
      </c>
      <c r="U14" s="1">
        <v>13</v>
      </c>
      <c r="V14" s="1">
        <v>13</v>
      </c>
      <c r="W14" s="1">
        <v>1.03965</v>
      </c>
      <c r="X14" s="1">
        <v>1.03313</v>
      </c>
      <c r="Y14" s="1">
        <v>1</v>
      </c>
      <c r="Z14" s="1">
        <v>13</v>
      </c>
      <c r="AA14" s="1">
        <v>13</v>
      </c>
      <c r="AB14" s="1">
        <v>1.03965</v>
      </c>
      <c r="AC14" s="1">
        <v>1.03167</v>
      </c>
      <c r="AD14" s="1">
        <v>1</v>
      </c>
      <c r="AE14" s="1">
        <f>ABS(S14-'true value and the measurement'!$F14)</f>
        <v>0.00471400000000011</v>
      </c>
      <c r="AF14" s="1">
        <f>ABS(X14-'true value and the measurement'!$F14)</f>
        <v>0.003606</v>
      </c>
      <c r="AG14" s="1">
        <f>ABS(AC14-'true value and the measurement'!$F14)</f>
        <v>0.00214599999999998</v>
      </c>
      <c r="AH14" s="8">
        <f>(AE14)/'true value and the measurement'!$G14</f>
        <v>0.527116180252724</v>
      </c>
      <c r="AI14" s="8">
        <f>(AF14)/'true value and the measurement'!$G14</f>
        <v>0.403220395840322</v>
      </c>
      <c r="AJ14" s="8">
        <f>(AG14)/'true value and the measurement'!$G14</f>
        <v>0.239964217823994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1.058267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1.05827</v>
      </c>
      <c r="S15" s="1">
        <v>1.0559</v>
      </c>
      <c r="T15" s="1">
        <v>1</v>
      </c>
      <c r="U15" s="1">
        <v>14</v>
      </c>
      <c r="V15" s="1">
        <v>14</v>
      </c>
      <c r="W15" s="1">
        <v>1.05827</v>
      </c>
      <c r="X15" s="1">
        <v>1.06378</v>
      </c>
      <c r="Y15" s="1">
        <v>1</v>
      </c>
      <c r="Z15" s="1">
        <v>14</v>
      </c>
      <c r="AA15" s="1">
        <v>14</v>
      </c>
      <c r="AB15" s="1">
        <v>1.05827</v>
      </c>
      <c r="AC15" s="1">
        <v>1.06474</v>
      </c>
      <c r="AD15" s="1">
        <v>1</v>
      </c>
      <c r="AE15" s="1">
        <f>ABS(S15-'true value and the measurement'!$F15)</f>
        <v>0.00409999999999999</v>
      </c>
      <c r="AF15" s="1">
        <f>ABS(X15-'true value and the measurement'!$F15)</f>
        <v>0.00377999999999989</v>
      </c>
      <c r="AG15" s="1">
        <f>ABS(AC15-'true value and the measurement'!$F15)</f>
        <v>0.00473999999999997</v>
      </c>
      <c r="AH15" s="8">
        <f>(AE15)/'true value and the measurement'!$G15</f>
        <v>0.448234393790313</v>
      </c>
      <c r="AI15" s="8">
        <f>(AF15)/'true value and the measurement'!$G15</f>
        <v>0.413250245982278</v>
      </c>
      <c r="AJ15" s="8">
        <f>(AG15)/'true value and the measurement'!$G15</f>
        <v>0.518202689406359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-0.002184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-0.002184</v>
      </c>
      <c r="S16" s="7">
        <v>-0.00120794</v>
      </c>
      <c r="T16" s="1">
        <v>1</v>
      </c>
      <c r="U16" s="1">
        <v>1</v>
      </c>
      <c r="V16" s="1">
        <v>1</v>
      </c>
      <c r="W16" s="1">
        <v>-0.002184</v>
      </c>
      <c r="X16" s="7">
        <v>-0.000556229</v>
      </c>
      <c r="Y16" s="1">
        <v>1</v>
      </c>
      <c r="Z16" s="1">
        <v>1</v>
      </c>
      <c r="AA16" s="1">
        <v>1</v>
      </c>
      <c r="AB16" s="1">
        <v>-0.002184</v>
      </c>
      <c r="AC16" s="7">
        <v>-4.16909e-5</v>
      </c>
      <c r="AD16" s="1">
        <v>1</v>
      </c>
      <c r="AE16" s="1">
        <f>ABS(S16-'true value and the measurement'!$F16)</f>
        <v>0.00120794</v>
      </c>
      <c r="AF16" s="1">
        <f>ABS(X16-'true value and the measurement'!$F16)</f>
        <v>0.000556229</v>
      </c>
      <c r="AG16" s="1">
        <f>ABS(AC16-'true value and the measurement'!$F16)</f>
        <v>4.16909e-5</v>
      </c>
      <c r="AH16" s="8">
        <f>(AE16)/'true value and the measurement'!$G16</f>
        <v>0.580740384615385</v>
      </c>
      <c r="AI16" s="8">
        <f>(AF16)/'true value and the measurement'!$G16</f>
        <v>0.267417788461538</v>
      </c>
      <c r="AJ16" s="8">
        <f>(AG16)/'true value and the measurement'!$G16</f>
        <v>0.0200437019230769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0.201118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0.201118</v>
      </c>
      <c r="S17" s="1">
        <v>0.199808</v>
      </c>
      <c r="T17" s="1">
        <v>1</v>
      </c>
      <c r="U17" s="1">
        <v>1</v>
      </c>
      <c r="V17" s="1">
        <v>1</v>
      </c>
      <c r="W17" s="1">
        <v>0.201118</v>
      </c>
      <c r="X17" s="1">
        <v>0.201277</v>
      </c>
      <c r="Y17" s="1">
        <v>1</v>
      </c>
      <c r="Z17" s="1">
        <v>1</v>
      </c>
      <c r="AA17" s="1">
        <v>1</v>
      </c>
      <c r="AB17" s="1">
        <v>0.201118</v>
      </c>
      <c r="AC17" s="1">
        <v>0.201115</v>
      </c>
      <c r="AD17" s="1">
        <v>1</v>
      </c>
      <c r="AE17" s="1">
        <f>ABS(S17-'true value and the measurement'!$F17)</f>
        <v>0.00398899999999999</v>
      </c>
      <c r="AF17" s="1">
        <f>ABS(X17-'true value and the measurement'!$F17)</f>
        <v>0.00251999999999999</v>
      </c>
      <c r="AG17" s="1">
        <f>ABS(AC17-'true value and the measurement'!$F17)</f>
        <v>0.00268200000000002</v>
      </c>
      <c r="AH17" s="8">
        <f>(AE17)/'true value and the measurement'!$G17</f>
        <v>1.15993021227101</v>
      </c>
      <c r="AI17" s="8">
        <f>(AF17)/'true value and the measurement'!$G17</f>
        <v>0.732771154405349</v>
      </c>
      <c r="AJ17" s="8">
        <f>(AG17)/'true value and the measurement'!$G17</f>
        <v>0.779877871474271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-0.947984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-0.947984</v>
      </c>
      <c r="S18" s="1">
        <v>-0.950143</v>
      </c>
      <c r="T18" s="1">
        <v>1</v>
      </c>
      <c r="U18" s="1">
        <v>2</v>
      </c>
      <c r="V18" s="1">
        <v>2</v>
      </c>
      <c r="W18" s="1">
        <v>-0.947984</v>
      </c>
      <c r="X18" s="1">
        <v>-0.944371</v>
      </c>
      <c r="Y18" s="1">
        <v>1</v>
      </c>
      <c r="Z18" s="1">
        <v>2</v>
      </c>
      <c r="AA18" s="1">
        <v>2</v>
      </c>
      <c r="AB18" s="1">
        <v>-0.947984</v>
      </c>
      <c r="AC18" s="1">
        <v>-1.00633</v>
      </c>
      <c r="AD18" s="1">
        <v>3</v>
      </c>
      <c r="AE18" s="1">
        <f>ABS(S18-'true value and the measurement'!$F18)</f>
        <v>0.00814300000000001</v>
      </c>
      <c r="AF18" s="1">
        <f>ABS(X18-'true value and the measurement'!$F18)</f>
        <v>0.00237100000000001</v>
      </c>
      <c r="AG18" s="1">
        <f>ABS(AC18-'true value and the measurement'!$F18)</f>
        <v>0.06433</v>
      </c>
      <c r="AH18" s="8">
        <f>(AE18)/'true value and the measurement'!$G18</f>
        <v>0.974043062200958</v>
      </c>
      <c r="AI18" s="8">
        <f>(AF18)/'true value and the measurement'!$G18</f>
        <v>0.283612440191389</v>
      </c>
      <c r="AJ18" s="8">
        <f>(AG18)/'true value and the measurement'!$G18</f>
        <v>7.69497607655502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0.051788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0.051788</v>
      </c>
      <c r="S19" s="1">
        <v>0.0517345</v>
      </c>
      <c r="T19" s="1">
        <v>1</v>
      </c>
      <c r="U19" s="1">
        <v>2</v>
      </c>
      <c r="V19" s="1">
        <v>2</v>
      </c>
      <c r="W19" s="1">
        <v>0.051788</v>
      </c>
      <c r="X19" s="1">
        <v>0.0532041</v>
      </c>
      <c r="Y19" s="1">
        <v>1</v>
      </c>
      <c r="Z19" s="1">
        <v>2</v>
      </c>
      <c r="AA19" s="1">
        <v>2</v>
      </c>
      <c r="AB19" s="1">
        <v>0.051788</v>
      </c>
      <c r="AC19" s="1">
        <v>0.0767444</v>
      </c>
      <c r="AD19" s="1">
        <v>3</v>
      </c>
      <c r="AE19" s="1">
        <f>ABS(S19-'true value and the measurement'!$F19)</f>
        <v>0.0011815</v>
      </c>
      <c r="AF19" s="1">
        <f>ABS(X19-'true value and the measurement'!$F19)</f>
        <v>0.000288099999999999</v>
      </c>
      <c r="AG19" s="1">
        <f>ABS(AC19-'true value and the measurement'!$F19)</f>
        <v>0.0238284</v>
      </c>
      <c r="AH19" s="8">
        <f>(AE19)/'true value and the measurement'!$G19</f>
        <v>0.485614467735304</v>
      </c>
      <c r="AI19" s="8">
        <f>(AF19)/'true value and the measurement'!$G19</f>
        <v>0.118413481298808</v>
      </c>
      <c r="AJ19" s="8">
        <f>(AG19)/'true value and the measurement'!$G19</f>
        <v>9.79383477188656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0.182922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0.182922</v>
      </c>
      <c r="S20" s="1">
        <v>0.182576</v>
      </c>
      <c r="T20" s="1">
        <v>1</v>
      </c>
      <c r="U20" s="1">
        <v>3</v>
      </c>
      <c r="V20" s="1">
        <v>3</v>
      </c>
      <c r="W20" s="1">
        <v>0.182922</v>
      </c>
      <c r="X20" s="1">
        <v>0.182778</v>
      </c>
      <c r="Y20" s="1">
        <v>1</v>
      </c>
      <c r="Z20" s="1">
        <v>3</v>
      </c>
      <c r="AA20" s="1">
        <v>3</v>
      </c>
      <c r="AB20" s="1">
        <v>0.182922</v>
      </c>
      <c r="AC20" s="1">
        <v>0.416591</v>
      </c>
      <c r="AD20" s="1">
        <v>3</v>
      </c>
      <c r="AE20" s="1">
        <f>ABS(S20-'true value and the measurement'!$F20)</f>
        <v>0.000424000000000008</v>
      </c>
      <c r="AF20" s="1">
        <f>ABS(X20-'true value and the measurement'!$F20)</f>
        <v>0.000222</v>
      </c>
      <c r="AG20" s="1">
        <f>ABS(AC20-'true value and the measurement'!$F20)</f>
        <v>0.233591</v>
      </c>
      <c r="AH20" s="8">
        <f>(AE20)/'true value and the measurement'!$G20</f>
        <v>0.128484848484851</v>
      </c>
      <c r="AI20" s="8">
        <f>(AF20)/'true value and the measurement'!$G20</f>
        <v>0.0672727272727273</v>
      </c>
      <c r="AJ20" s="8">
        <f>(AG20)/'true value and the measurement'!$G20</f>
        <v>70.7851515151515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0.309771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0.309771</v>
      </c>
      <c r="S21" s="1">
        <v>0.302796</v>
      </c>
      <c r="T21" s="1">
        <v>1</v>
      </c>
      <c r="U21" s="1">
        <v>3</v>
      </c>
      <c r="V21" s="1">
        <v>3</v>
      </c>
      <c r="W21" s="1">
        <v>0.309771</v>
      </c>
      <c r="X21" s="1">
        <v>0.307321</v>
      </c>
      <c r="Y21" s="1">
        <v>1</v>
      </c>
      <c r="Z21" s="1">
        <v>3</v>
      </c>
      <c r="AA21" s="1">
        <v>3</v>
      </c>
      <c r="AB21" s="1">
        <v>0.309771</v>
      </c>
      <c r="AC21" s="1">
        <v>0.306699</v>
      </c>
      <c r="AD21" s="1">
        <v>1</v>
      </c>
      <c r="AE21" s="1">
        <f>ABS(S21-'true value and the measurement'!$F21)</f>
        <v>0.00669199999999998</v>
      </c>
      <c r="AF21" s="1">
        <f>ABS(X21-'true value and the measurement'!$F21)</f>
        <v>0.00216699999999997</v>
      </c>
      <c r="AG21" s="1">
        <f>ABS(AC21-'true value and the measurement'!$F21)</f>
        <v>0.00278899999999999</v>
      </c>
      <c r="AH21" s="8">
        <f>(AE21)/'true value and the measurement'!$G21</f>
        <v>1.6152546463915</v>
      </c>
      <c r="AI21" s="8">
        <f>(AF21)/'true value and the measurement'!$G21</f>
        <v>0.523050929278295</v>
      </c>
      <c r="AJ21" s="8">
        <f>(AG21)/'true value and the measurement'!$G21</f>
        <v>0.673183683321261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-0.079725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-0.079725</v>
      </c>
      <c r="S22" s="1">
        <v>-0.0827327</v>
      </c>
      <c r="T22" s="1">
        <v>1</v>
      </c>
      <c r="U22" s="1">
        <v>4</v>
      </c>
      <c r="V22" s="1">
        <v>4</v>
      </c>
      <c r="W22" s="1">
        <v>-0.079725</v>
      </c>
      <c r="X22" s="1">
        <v>-0.079725</v>
      </c>
      <c r="Y22" s="1">
        <v>1</v>
      </c>
      <c r="Z22" s="1">
        <v>4</v>
      </c>
      <c r="AA22" s="1">
        <v>4</v>
      </c>
      <c r="AB22" s="1">
        <v>-0.079725</v>
      </c>
      <c r="AC22" s="1">
        <v>-0.0797839</v>
      </c>
      <c r="AD22" s="1">
        <v>1</v>
      </c>
      <c r="AE22" s="1">
        <f>ABS(S22-'true value and the measurement'!$F22)</f>
        <v>0.00673270000000001</v>
      </c>
      <c r="AF22" s="1">
        <f>ABS(X22-'true value and the measurement'!$F22)</f>
        <v>0.00372500000000001</v>
      </c>
      <c r="AG22" s="1">
        <f>ABS(AC22-'true value and the measurement'!$F22)</f>
        <v>0.00378390000000001</v>
      </c>
      <c r="AH22" s="8">
        <f>(AE22)/'true value and the measurement'!$G22</f>
        <v>2.60251256281407</v>
      </c>
      <c r="AI22" s="8">
        <f>(AF22)/'true value and the measurement'!$G22</f>
        <v>1.43989176652493</v>
      </c>
      <c r="AJ22" s="8">
        <f>(AG22)/'true value and the measurement'!$G22</f>
        <v>1.46265945110166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-0.014458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-0.014458</v>
      </c>
      <c r="S23" s="1">
        <v>-0.0220473</v>
      </c>
      <c r="T23" s="1">
        <v>3</v>
      </c>
      <c r="U23" s="1">
        <v>4</v>
      </c>
      <c r="V23" s="1">
        <v>4</v>
      </c>
      <c r="W23" s="1">
        <v>-0.014458</v>
      </c>
      <c r="X23" s="1">
        <v>-0.0144579</v>
      </c>
      <c r="Y23" s="1">
        <v>1</v>
      </c>
      <c r="Z23" s="1">
        <v>4</v>
      </c>
      <c r="AA23" s="1">
        <v>4</v>
      </c>
      <c r="AB23" s="1">
        <v>-0.014458</v>
      </c>
      <c r="AC23" s="1">
        <v>-0.0152499</v>
      </c>
      <c r="AD23" s="1">
        <v>1</v>
      </c>
      <c r="AE23" s="1">
        <f>ABS(S23-'true value and the measurement'!$F23)</f>
        <v>0.0060473</v>
      </c>
      <c r="AF23" s="1">
        <f>ABS(X23-'true value and the measurement'!$F23)</f>
        <v>0.0015421</v>
      </c>
      <c r="AG23" s="1">
        <f>ABS(AC23-'true value and the measurement'!$F23)</f>
        <v>0.0007501</v>
      </c>
      <c r="AH23" s="8">
        <f>(AE23)/'true value and the measurement'!$G23</f>
        <v>2.76511202560585</v>
      </c>
      <c r="AI23" s="8">
        <f>(AF23)/'true value and the measurement'!$G23</f>
        <v>0.70512117055327</v>
      </c>
      <c r="AJ23" s="8">
        <f>(AG23)/'true value and the measurement'!$G23</f>
        <v>0.342981252857796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-0.004256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-0.004256</v>
      </c>
      <c r="S24" s="1">
        <v>-0.0067577</v>
      </c>
      <c r="T24" s="1">
        <v>1</v>
      </c>
      <c r="U24" s="1">
        <v>5</v>
      </c>
      <c r="V24" s="1">
        <v>5</v>
      </c>
      <c r="W24" s="1">
        <v>-0.004256</v>
      </c>
      <c r="X24" s="1">
        <v>-0.004256</v>
      </c>
      <c r="Y24" s="1">
        <v>1</v>
      </c>
      <c r="Z24" s="1">
        <v>5</v>
      </c>
      <c r="AA24" s="1">
        <v>5</v>
      </c>
      <c r="AB24" s="1">
        <v>-0.004256</v>
      </c>
      <c r="AC24" s="1">
        <v>-0.00439448</v>
      </c>
      <c r="AD24" s="1">
        <v>1</v>
      </c>
      <c r="AE24" s="1">
        <f>ABS(S24-'true value and the measurement'!$F24)</f>
        <v>0.0067577</v>
      </c>
      <c r="AF24" s="1">
        <f>ABS(X24-'true value and the measurement'!$F24)</f>
        <v>0.004256</v>
      </c>
      <c r="AG24" s="1">
        <f>ABS(AC24-'true value and the measurement'!$F24)</f>
        <v>0.00439448</v>
      </c>
      <c r="AH24" s="8">
        <f>(AE24)/'true value and the measurement'!$G24</f>
        <v>3.24889423076923</v>
      </c>
      <c r="AI24" s="8">
        <f>(AF24)/'true value and the measurement'!$G24</f>
        <v>2.04615384615385</v>
      </c>
      <c r="AJ24" s="8">
        <f>(AG24)/'true value and the measurement'!$G24</f>
        <v>2.11273076923077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0.001198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1">
        <v>0.001198</v>
      </c>
      <c r="S25" s="7">
        <v>-0.00121828</v>
      </c>
      <c r="T25" s="1">
        <v>1</v>
      </c>
      <c r="U25" s="1">
        <v>5</v>
      </c>
      <c r="V25" s="1">
        <v>5</v>
      </c>
      <c r="W25" s="1">
        <v>0.001198</v>
      </c>
      <c r="X25" s="1">
        <v>0.001198</v>
      </c>
      <c r="Y25" s="1">
        <v>1</v>
      </c>
      <c r="Z25" s="1">
        <v>5</v>
      </c>
      <c r="AA25" s="1">
        <v>5</v>
      </c>
      <c r="AB25" s="1">
        <v>0.001198</v>
      </c>
      <c r="AC25" s="1">
        <v>0.000327323</v>
      </c>
      <c r="AD25" s="1">
        <v>1</v>
      </c>
      <c r="AE25" s="1">
        <f>ABS(S25-'true value and the measurement'!$F25)</f>
        <v>0.00121828</v>
      </c>
      <c r="AF25" s="1">
        <f>ABS(X25-'true value and the measurement'!$F25)</f>
        <v>0.001198</v>
      </c>
      <c r="AG25" s="1">
        <f>ABS(AC25-'true value and the measurement'!$F25)</f>
        <v>0.000327323</v>
      </c>
      <c r="AH25" s="8">
        <f>(AE25)/'true value and the measurement'!$G25</f>
        <v>0.585711538461538</v>
      </c>
      <c r="AI25" s="8">
        <f>(AF25)/'true value and the measurement'!$G25</f>
        <v>0.575961538461539</v>
      </c>
      <c r="AJ25" s="8">
        <f>(AG25)/'true value and the measurement'!$G25</f>
        <v>0.157366826923077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-0.414187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-0.414187</v>
      </c>
      <c r="N26" s="1">
        <v>-0.479196</v>
      </c>
      <c r="O26" s="1">
        <f>N26-(-0.478)</f>
        <v>-0.00119600000000003</v>
      </c>
      <c r="P26" s="1">
        <v>-0.423796</v>
      </c>
      <c r="Q26" s="9">
        <f>P26+0.478</f>
        <v>0.054204</v>
      </c>
      <c r="S26" s="1">
        <v>-0.425803</v>
      </c>
      <c r="T26" s="1">
        <v>1</v>
      </c>
      <c r="U26" s="1">
        <v>6</v>
      </c>
      <c r="V26" s="1">
        <v>6</v>
      </c>
      <c r="W26" s="1">
        <v>-0.414187</v>
      </c>
      <c r="X26" s="1">
        <v>-0.463135</v>
      </c>
      <c r="Y26" s="1">
        <v>3</v>
      </c>
      <c r="Z26" s="1">
        <v>6</v>
      </c>
      <c r="AA26" s="1">
        <v>6</v>
      </c>
      <c r="AB26" s="1">
        <v>-0.414187</v>
      </c>
      <c r="AC26" s="1">
        <v>-0.664777</v>
      </c>
      <c r="AD26" s="1">
        <v>3</v>
      </c>
      <c r="AE26" s="1">
        <f>ABS(S26-'true value and the measurement'!$F26)</f>
        <v>0.052197</v>
      </c>
      <c r="AF26" s="1">
        <f>ABS(X26-'true value and the measurement'!$F26)</f>
        <v>0.014865</v>
      </c>
      <c r="AG26" s="1">
        <f>ABS(AC26-'true value and the measurement'!$F26)</f>
        <v>0.186777</v>
      </c>
      <c r="AH26" s="8">
        <f>(AE26)/'true value and the measurement'!$G26</f>
        <v>9.91019555724321</v>
      </c>
      <c r="AI26" s="8">
        <f>(AF26)/'true value and the measurement'!$G26</f>
        <v>2.82228972849819</v>
      </c>
      <c r="AJ26" s="8">
        <f>(AG26)/'true value and the measurement'!$G26</f>
        <v>35.4617429276628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0.080929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0.080929</v>
      </c>
      <c r="N27" s="1">
        <v>0.0439837</v>
      </c>
      <c r="O27" s="1">
        <f>N27-0.039</f>
        <v>0.0049837</v>
      </c>
      <c r="P27" s="1">
        <v>0.0788566</v>
      </c>
      <c r="Q27" s="1">
        <f>P27-0.039</f>
        <v>0.0398566</v>
      </c>
      <c r="S27" s="1">
        <v>0.0754182</v>
      </c>
      <c r="T27" s="1">
        <v>1</v>
      </c>
      <c r="U27" s="1">
        <v>6</v>
      </c>
      <c r="V27" s="1">
        <v>6</v>
      </c>
      <c r="W27" s="1">
        <v>0.080929</v>
      </c>
      <c r="X27" s="1">
        <v>0.0327835</v>
      </c>
      <c r="Y27" s="1">
        <v>3</v>
      </c>
      <c r="Z27" s="1">
        <v>6</v>
      </c>
      <c r="AA27" s="1">
        <v>6</v>
      </c>
      <c r="AB27" s="1">
        <v>0.080929</v>
      </c>
      <c r="AC27" s="1">
        <v>0.0804322</v>
      </c>
      <c r="AD27" s="1">
        <v>1</v>
      </c>
      <c r="AE27" s="1">
        <f>ABS(S27-'true value and the measurement'!$F27)</f>
        <v>0.0364182</v>
      </c>
      <c r="AF27" s="1">
        <f>ABS(X27-'true value and the measurement'!$F27)</f>
        <v>0.0062165</v>
      </c>
      <c r="AG27" s="1">
        <f>ABS(AC27-'true value and the measurement'!$F27)</f>
        <v>0.0414322</v>
      </c>
      <c r="AH27" s="8">
        <f>(AE27)/'true value and the measurement'!$G27</f>
        <v>15.5633333333333</v>
      </c>
      <c r="AI27" s="8">
        <f>(AF27)/'true value and the measurement'!$G27</f>
        <v>2.65662393162393</v>
      </c>
      <c r="AJ27" s="8">
        <f>(AG27)/'true value and the measurement'!$G27</f>
        <v>17.7060683760684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-0.093642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-0.093642</v>
      </c>
      <c r="S28" s="1">
        <v>-0.0908715</v>
      </c>
      <c r="T28" s="1">
        <v>1</v>
      </c>
      <c r="U28" s="1">
        <v>7</v>
      </c>
      <c r="V28" s="1">
        <v>7</v>
      </c>
      <c r="W28" s="1">
        <v>-0.093642</v>
      </c>
      <c r="X28" s="1">
        <v>-0.090441</v>
      </c>
      <c r="Y28" s="1">
        <v>1</v>
      </c>
      <c r="Z28" s="1">
        <v>7</v>
      </c>
      <c r="AA28" s="1">
        <v>7</v>
      </c>
      <c r="AB28" s="1">
        <v>-0.093642</v>
      </c>
      <c r="AC28" s="1">
        <v>-0.0905374</v>
      </c>
      <c r="AD28" s="1">
        <v>1</v>
      </c>
      <c r="AE28" s="1">
        <f>ABS(S28-'true value and the measurement'!$F28)</f>
        <v>0.000871499999999997</v>
      </c>
      <c r="AF28" s="1">
        <f>ABS(X28-'true value and the measurement'!$F28)</f>
        <v>0.000440999999999997</v>
      </c>
      <c r="AG28" s="1">
        <f>ABS(AC28-'true value and the measurement'!$F28)</f>
        <v>0.000537400000000007</v>
      </c>
      <c r="AH28" s="8">
        <f>(AE28)/'true value and the measurement'!$G28</f>
        <v>0.325186567164178</v>
      </c>
      <c r="AI28" s="8">
        <f>(AF28)/'true value and the measurement'!$G28</f>
        <v>0.164552238805969</v>
      </c>
      <c r="AJ28" s="8">
        <f>(AG28)/'true value and the measurement'!$G28</f>
        <v>0.200522388059704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-0.059858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-0.059858</v>
      </c>
      <c r="S29" s="1">
        <v>-0.0588948</v>
      </c>
      <c r="T29" s="1">
        <v>1</v>
      </c>
      <c r="U29" s="1">
        <v>7</v>
      </c>
      <c r="V29" s="1">
        <v>7</v>
      </c>
      <c r="W29" s="1">
        <v>-0.059858</v>
      </c>
      <c r="X29" s="1">
        <v>-0.05817</v>
      </c>
      <c r="Y29" s="1">
        <v>1</v>
      </c>
      <c r="Z29" s="1">
        <v>7</v>
      </c>
      <c r="AA29" s="1">
        <v>7</v>
      </c>
      <c r="AB29" s="1">
        <v>-0.059858</v>
      </c>
      <c r="AC29" s="1">
        <v>-0.0586862</v>
      </c>
      <c r="AD29" s="1">
        <v>1</v>
      </c>
      <c r="AE29" s="1">
        <f>ABS(S29-'true value and the measurement'!$F29)</f>
        <v>0.000894799999999994</v>
      </c>
      <c r="AF29" s="1">
        <f>ABS(X29-'true value and the measurement'!$F29)</f>
        <v>0.000169999999999997</v>
      </c>
      <c r="AG29" s="1">
        <f>ABS(AC29-'true value and the measurement'!$F29)</f>
        <v>0.000686199999999998</v>
      </c>
      <c r="AH29" s="8">
        <f>(AE29)/'true value and the measurement'!$G29</f>
        <v>0.362707742196998</v>
      </c>
      <c r="AI29" s="8">
        <f>(AF29)/'true value and the measurement'!$G29</f>
        <v>0.0689096068098892</v>
      </c>
      <c r="AJ29" s="8">
        <f>(AG29)/'true value and the measurement'!$G29</f>
        <v>0.278151601134981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-0.03534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-0.03534</v>
      </c>
      <c r="S30" s="1">
        <v>-0.0354269</v>
      </c>
      <c r="T30" s="1">
        <v>1</v>
      </c>
      <c r="U30" s="1">
        <v>8</v>
      </c>
      <c r="V30" s="1">
        <v>8</v>
      </c>
      <c r="W30" s="1">
        <v>-0.03534</v>
      </c>
      <c r="X30" s="1">
        <v>-0.03534</v>
      </c>
      <c r="Y30" s="1">
        <v>1</v>
      </c>
      <c r="Z30" s="1">
        <v>8</v>
      </c>
      <c r="AA30" s="1">
        <v>8</v>
      </c>
      <c r="AB30" s="1">
        <v>-0.03534</v>
      </c>
      <c r="AC30" s="1">
        <v>-0.0356764</v>
      </c>
      <c r="AD30" s="1">
        <v>1</v>
      </c>
      <c r="AE30" s="1">
        <f>ABS(S30-'true value and the measurement'!$F30)</f>
        <v>0.000426899999999994</v>
      </c>
      <c r="AF30" s="1">
        <f>ABS(X30-'true value and the measurement'!$F30)</f>
        <v>0.00034</v>
      </c>
      <c r="AG30" s="1">
        <f>ABS(AC30-'true value and the measurement'!$F30)</f>
        <v>0.000676399999999994</v>
      </c>
      <c r="AH30" s="8">
        <f>(AE30)/'true value and the measurement'!$G30</f>
        <v>0.184565499351489</v>
      </c>
      <c r="AI30" s="8">
        <f>(AF30)/'true value and the measurement'!$G30</f>
        <v>0.146995244271509</v>
      </c>
      <c r="AJ30" s="8">
        <f>(AG30)/'true value and the measurement'!$G30</f>
        <v>0.292434068309552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-0.019607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-0.019607</v>
      </c>
      <c r="S31" s="1">
        <v>-0.0175871</v>
      </c>
      <c r="T31" s="1">
        <v>1</v>
      </c>
      <c r="U31" s="1">
        <v>8</v>
      </c>
      <c r="V31" s="1">
        <v>8</v>
      </c>
      <c r="W31" s="1">
        <v>-0.019607</v>
      </c>
      <c r="X31" s="1">
        <v>-0.019607</v>
      </c>
      <c r="Y31" s="1">
        <v>1</v>
      </c>
      <c r="Z31" s="1">
        <v>8</v>
      </c>
      <c r="AA31" s="1">
        <v>8</v>
      </c>
      <c r="AB31" s="1">
        <v>-0.019607</v>
      </c>
      <c r="AC31" s="1">
        <v>-0.0169619</v>
      </c>
      <c r="AD31" s="1">
        <v>1</v>
      </c>
      <c r="AE31" s="1">
        <f>ABS(S31-'true value and the measurement'!$F31)</f>
        <v>0.000412899999999997</v>
      </c>
      <c r="AF31" s="1">
        <f>ABS(X31-'true value and the measurement'!$F31)</f>
        <v>0.001607</v>
      </c>
      <c r="AG31" s="1">
        <f>ABS(AC31-'true value and the measurement'!$F31)</f>
        <v>0.0010381</v>
      </c>
      <c r="AH31" s="8">
        <f>(AE31)/'true value and the measurement'!$G31</f>
        <v>0.187681818181817</v>
      </c>
      <c r="AI31" s="8">
        <f>(AF31)/'true value and the measurement'!$G31</f>
        <v>0.730454545454546</v>
      </c>
      <c r="AJ31" s="8">
        <f>(AG31)/'true value and the measurement'!$G31</f>
        <v>0.471863636363636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-0.293664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-0.293664</v>
      </c>
      <c r="S32" s="1">
        <v>-0.296595</v>
      </c>
      <c r="T32" s="1">
        <v>1</v>
      </c>
      <c r="U32" s="1">
        <v>9</v>
      </c>
      <c r="V32" s="1">
        <v>9</v>
      </c>
      <c r="W32" s="1">
        <v>-0.293664</v>
      </c>
      <c r="X32" s="1">
        <v>-0.294638</v>
      </c>
      <c r="Y32" s="1">
        <v>1</v>
      </c>
      <c r="Z32" s="1">
        <v>9</v>
      </c>
      <c r="AA32" s="1">
        <v>9</v>
      </c>
      <c r="AB32" s="1">
        <v>-0.293664</v>
      </c>
      <c r="AC32" s="1">
        <v>-0.290413</v>
      </c>
      <c r="AD32" s="1">
        <v>1</v>
      </c>
      <c r="AE32" s="1">
        <f>ABS(S32-'true value and the measurement'!$F32)</f>
        <v>0.00159500000000001</v>
      </c>
      <c r="AF32" s="1">
        <f>ABS(X32-'true value and the measurement'!$F32)</f>
        <v>0.000361999999999973</v>
      </c>
      <c r="AG32" s="1">
        <f>ABS(AC32-'true value and the measurement'!$F32)</f>
        <v>0.00458700000000001</v>
      </c>
      <c r="AH32" s="8">
        <f>(AE32)/'true value and the measurement'!$G32</f>
        <v>0.394119100568325</v>
      </c>
      <c r="AI32" s="8">
        <f>(AF32)/'true value and the measurement'!$G32</f>
        <v>0.0894489745490421</v>
      </c>
      <c r="AJ32" s="8">
        <f>(AG32)/'true value and the measurement'!$G32</f>
        <v>1.13343217197925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-0.164959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-0.164959</v>
      </c>
      <c r="S33" s="1">
        <v>-0.166789</v>
      </c>
      <c r="T33" s="1">
        <v>1</v>
      </c>
      <c r="U33" s="1">
        <v>9</v>
      </c>
      <c r="V33" s="1">
        <v>9</v>
      </c>
      <c r="W33" s="1">
        <v>-0.164959</v>
      </c>
      <c r="X33" s="1">
        <v>-0.16529</v>
      </c>
      <c r="Y33" s="1">
        <v>1</v>
      </c>
      <c r="Z33" s="1">
        <v>9</v>
      </c>
      <c r="AA33" s="1">
        <v>9</v>
      </c>
      <c r="AB33" s="1">
        <v>-0.164959</v>
      </c>
      <c r="AC33" s="1">
        <v>-0.16554</v>
      </c>
      <c r="AD33" s="1">
        <v>1</v>
      </c>
      <c r="AE33" s="1">
        <f>ABS(S33-'true value and the measurement'!$F33)</f>
        <v>0.000788999999999984</v>
      </c>
      <c r="AF33" s="1">
        <f>ABS(X33-'true value and the measurement'!$F33)</f>
        <v>0.000710000000000016</v>
      </c>
      <c r="AG33" s="1">
        <f>ABS(AC33-'true value and the measurement'!$F33)</f>
        <v>0.000460000000000016</v>
      </c>
      <c r="AH33" s="8">
        <f>(AE33)/'true value and the measurement'!$G33</f>
        <v>0.247568245999367</v>
      </c>
      <c r="AI33" s="8">
        <f>(AF33)/'true value and the measurement'!$G33</f>
        <v>0.222780043928464</v>
      </c>
      <c r="AJ33" s="8">
        <f>(AG33)/'true value and the measurement'!$G33</f>
        <v>0.144336366488866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-0.057175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-0.057175</v>
      </c>
      <c r="S34" s="1">
        <v>-0.0597416</v>
      </c>
      <c r="T34" s="1">
        <v>1</v>
      </c>
      <c r="U34" s="1">
        <v>10</v>
      </c>
      <c r="V34" s="1">
        <v>10</v>
      </c>
      <c r="W34" s="1">
        <v>-0.057175</v>
      </c>
      <c r="X34" s="1">
        <v>-0.0585951</v>
      </c>
      <c r="Y34" s="1">
        <v>1</v>
      </c>
      <c r="Z34" s="1">
        <v>10</v>
      </c>
      <c r="AA34" s="1">
        <v>10</v>
      </c>
      <c r="AB34" s="1">
        <v>-0.057175</v>
      </c>
      <c r="AC34" s="1">
        <v>-0.0592573</v>
      </c>
      <c r="AD34" s="1">
        <v>1</v>
      </c>
      <c r="AE34" s="1">
        <f>ABS(S34-'true value and the measurement'!$F34)</f>
        <v>0.0012584</v>
      </c>
      <c r="AF34" s="1">
        <f>ABS(X34-'true value and the measurement'!$F34)</f>
        <v>0.0024049</v>
      </c>
      <c r="AG34" s="1">
        <f>ABS(AC34-'true value and the measurement'!$F34)</f>
        <v>0.0017427</v>
      </c>
      <c r="AH34" s="8">
        <f>(AE34)/'true value and the measurement'!$G34</f>
        <v>0.505991154000804</v>
      </c>
      <c r="AI34" s="8">
        <f>(AF34)/'true value and the measurement'!$G34</f>
        <v>0.966988339364697</v>
      </c>
      <c r="AJ34" s="8">
        <f>(AG34)/'true value and the measurement'!$G34</f>
        <v>0.700723763570567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-0.014753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-0.014753</v>
      </c>
      <c r="S35" s="1">
        <v>-0.0156977</v>
      </c>
      <c r="T35" s="1">
        <v>1</v>
      </c>
      <c r="U35" s="1">
        <v>10</v>
      </c>
      <c r="V35" s="1">
        <v>10</v>
      </c>
      <c r="W35" s="1">
        <v>-0.014753</v>
      </c>
      <c r="X35" s="1">
        <v>-0.0148936</v>
      </c>
      <c r="Y35" s="1">
        <v>1</v>
      </c>
      <c r="Z35" s="1">
        <v>10</v>
      </c>
      <c r="AA35" s="1">
        <v>10</v>
      </c>
      <c r="AB35" s="1">
        <v>-0.014753</v>
      </c>
      <c r="AC35" s="1">
        <v>-0.0150902</v>
      </c>
      <c r="AD35" s="1">
        <v>1</v>
      </c>
      <c r="AE35" s="1">
        <f>ABS(S35-'true value and the measurement'!$F35)</f>
        <v>0.000302300000000002</v>
      </c>
      <c r="AF35" s="1">
        <f>ABS(X35-'true value and the measurement'!$F35)</f>
        <v>0.0011064</v>
      </c>
      <c r="AG35" s="1">
        <f>ABS(AC35-'true value and the measurement'!$F35)</f>
        <v>0.000909800000000001</v>
      </c>
      <c r="AH35" s="8">
        <f>(AE35)/'true value and the measurement'!$G35</f>
        <v>0.13822588020119</v>
      </c>
      <c r="AI35" s="8">
        <f>(AF35)/'true value and the measurement'!$G35</f>
        <v>0.505898491083676</v>
      </c>
      <c r="AJ35" s="8">
        <f>(AG35)/'true value and the measurement'!$G35</f>
        <v>0.416003657978967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-0.114134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-0.114134</v>
      </c>
      <c r="S36" s="1">
        <v>-0.116597</v>
      </c>
      <c r="T36" s="1">
        <v>1</v>
      </c>
      <c r="U36" s="1">
        <v>11</v>
      </c>
      <c r="V36" s="1">
        <v>11</v>
      </c>
      <c r="W36" s="1">
        <v>-0.114134</v>
      </c>
      <c r="X36" s="1">
        <v>-0.114356</v>
      </c>
      <c r="Y36" s="1">
        <v>1</v>
      </c>
      <c r="Z36" s="1">
        <v>11</v>
      </c>
      <c r="AA36" s="1">
        <v>11</v>
      </c>
      <c r="AB36" s="1">
        <v>-0.114134</v>
      </c>
      <c r="AC36" s="1">
        <v>-0.116965</v>
      </c>
      <c r="AD36" s="1">
        <v>1</v>
      </c>
      <c r="AE36" s="1">
        <f>ABS(S36-'true value and the measurement'!$F36)</f>
        <v>0.004597</v>
      </c>
      <c r="AF36" s="1">
        <f>ABS(X36-'true value and the measurement'!$F36)</f>
        <v>0.002356</v>
      </c>
      <c r="AG36" s="1">
        <f>ABS(AC36-'true value and the measurement'!$F36)</f>
        <v>0.004965</v>
      </c>
      <c r="AH36" s="8">
        <f>(AE36)/'true value and the measurement'!$G36</f>
        <v>1.62610541209763</v>
      </c>
      <c r="AI36" s="8">
        <f>(AF36)/'true value and the measurement'!$G36</f>
        <v>0.833392288645206</v>
      </c>
      <c r="AJ36" s="8">
        <f>(AG36)/'true value and the measurement'!$G36</f>
        <v>1.75627874071454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0.10657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0.10657</v>
      </c>
      <c r="S37" s="1">
        <v>0.105261</v>
      </c>
      <c r="T37" s="1">
        <v>1</v>
      </c>
      <c r="U37" s="1">
        <v>11</v>
      </c>
      <c r="V37" s="1">
        <v>11</v>
      </c>
      <c r="W37" s="1">
        <v>0.10657</v>
      </c>
      <c r="X37" s="1">
        <v>0.107878</v>
      </c>
      <c r="Y37" s="1">
        <v>1</v>
      </c>
      <c r="Z37" s="1">
        <v>11</v>
      </c>
      <c r="AA37" s="1">
        <v>11</v>
      </c>
      <c r="AB37" s="1">
        <v>0.10657</v>
      </c>
      <c r="AC37" s="1">
        <v>0.107473</v>
      </c>
      <c r="AD37" s="1">
        <v>1</v>
      </c>
      <c r="AE37" s="1">
        <f>ABS(S37-'true value and the measurement'!$F37)</f>
        <v>0.000627000000000003</v>
      </c>
      <c r="AF37" s="1">
        <f>ABS(X37-'true value and the measurement'!$F37)</f>
        <v>0.00199000000000001</v>
      </c>
      <c r="AG37" s="1">
        <f>ABS(AC37-'true value and the measurement'!$F37)</f>
        <v>0.001585</v>
      </c>
      <c r="AH37" s="8">
        <f>(AE37)/'true value and the measurement'!$G37</f>
        <v>0.225053840631731</v>
      </c>
      <c r="AI37" s="8">
        <f>(AF37)/'true value and the measurement'!$G37</f>
        <v>0.714285714285716</v>
      </c>
      <c r="AJ37" s="8">
        <f>(AG37)/'true value and the measurement'!$G37</f>
        <v>0.568916008614502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-0.128085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-0.128085</v>
      </c>
      <c r="S38" s="1">
        <v>-0.133463</v>
      </c>
      <c r="T38" s="1">
        <v>1</v>
      </c>
      <c r="U38" s="1">
        <v>12</v>
      </c>
      <c r="V38" s="1">
        <v>12</v>
      </c>
      <c r="W38" s="1">
        <v>-0.128085</v>
      </c>
      <c r="X38" s="1">
        <v>-0.132329</v>
      </c>
      <c r="Y38" s="1">
        <v>1</v>
      </c>
      <c r="Z38" s="1">
        <v>12</v>
      </c>
      <c r="AA38" s="1">
        <v>12</v>
      </c>
      <c r="AB38" s="1">
        <v>-0.128085</v>
      </c>
      <c r="AC38" s="1">
        <v>-0.134545</v>
      </c>
      <c r="AD38" s="1">
        <v>1</v>
      </c>
      <c r="AE38" s="1">
        <f>ABS(S38-'true value and the measurement'!$F38)</f>
        <v>0.00153700000000001</v>
      </c>
      <c r="AF38" s="1">
        <f>ABS(X38-'true value and the measurement'!$F38)</f>
        <v>0.00267100000000001</v>
      </c>
      <c r="AG38" s="1">
        <f>ABS(AC38-'true value and the measurement'!$F38)</f>
        <v>0.000455000000000011</v>
      </c>
      <c r="AH38" s="8">
        <f>(AE38)/'true value and the measurement'!$G38</f>
        <v>0.51577181208054</v>
      </c>
      <c r="AI38" s="8">
        <f>(AF38)/'true value and the measurement'!$G38</f>
        <v>0.896308724832217</v>
      </c>
      <c r="AJ38" s="8">
        <f>(AG38)/'true value and the measurement'!$G38</f>
        <v>0.152684563758393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-0.059222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-0.059222</v>
      </c>
      <c r="S39" s="1">
        <v>-0.0600282</v>
      </c>
      <c r="T39" s="1">
        <v>1</v>
      </c>
      <c r="U39" s="1">
        <v>12</v>
      </c>
      <c r="V39" s="1">
        <v>12</v>
      </c>
      <c r="W39" s="1">
        <v>-0.059222</v>
      </c>
      <c r="X39" s="1">
        <v>-0.0589576</v>
      </c>
      <c r="Y39" s="1">
        <v>1</v>
      </c>
      <c r="Z39" s="1">
        <v>12</v>
      </c>
      <c r="AA39" s="1">
        <v>12</v>
      </c>
      <c r="AB39" s="1">
        <v>-0.059222</v>
      </c>
      <c r="AC39" s="1">
        <v>-0.0591734</v>
      </c>
      <c r="AD39" s="1">
        <v>1</v>
      </c>
      <c r="AE39" s="1">
        <f>ABS(S39-'true value and the measurement'!$F39)</f>
        <v>0.00202819999999999</v>
      </c>
      <c r="AF39" s="1">
        <f>ABS(X39-'true value and the measurement'!$F39)</f>
        <v>0.000957599999999996</v>
      </c>
      <c r="AG39" s="1">
        <f>ABS(AC39-'true value and the measurement'!$F39)</f>
        <v>0.0011734</v>
      </c>
      <c r="AH39" s="8">
        <f>(AE39)/'true value and the measurement'!$G39</f>
        <v>0.822132144304821</v>
      </c>
      <c r="AI39" s="8">
        <f>(AF39)/'true value and the measurement'!$G39</f>
        <v>0.388163761653829</v>
      </c>
      <c r="AJ39" s="8">
        <f>(AG39)/'true value and the measurement'!$G39</f>
        <v>0.475638427239561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-0.15037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-0.15037</v>
      </c>
      <c r="S40" s="1">
        <v>-0.153308</v>
      </c>
      <c r="T40" s="1">
        <v>1</v>
      </c>
      <c r="U40" s="1">
        <v>13</v>
      </c>
      <c r="V40" s="1">
        <v>13</v>
      </c>
      <c r="W40" s="1">
        <v>-0.15037</v>
      </c>
      <c r="X40" s="1">
        <v>-0.152617</v>
      </c>
      <c r="Y40" s="1">
        <v>1</v>
      </c>
      <c r="Z40" s="1">
        <v>13</v>
      </c>
      <c r="AA40" s="1">
        <v>13</v>
      </c>
      <c r="AB40" s="1">
        <v>-0.15037</v>
      </c>
      <c r="AC40" s="1">
        <v>-0.15246</v>
      </c>
      <c r="AD40" s="1">
        <v>1</v>
      </c>
      <c r="AE40" s="1">
        <f>ABS(S40-'true value and the measurement'!$F40)</f>
        <v>0.00430800000000001</v>
      </c>
      <c r="AF40" s="1">
        <f>ABS(X40-'true value and the measurement'!$F40)</f>
        <v>0.00361700000000001</v>
      </c>
      <c r="AG40" s="1">
        <f>ABS(AC40-'true value and the measurement'!$F40)</f>
        <v>0.00346000000000002</v>
      </c>
      <c r="AH40" s="8">
        <f>(AE40)/'true value and the measurement'!$G40</f>
        <v>1.40188740644322</v>
      </c>
      <c r="AI40" s="8">
        <f>(AF40)/'true value and the measurement'!$G40</f>
        <v>1.17702570777742</v>
      </c>
      <c r="AJ40" s="8">
        <f>(AG40)/'true value and the measurement'!$G40</f>
        <v>1.12593556784901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-0.051195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-0.051195</v>
      </c>
      <c r="S41" s="1">
        <v>-0.0516499</v>
      </c>
      <c r="T41" s="1">
        <v>1</v>
      </c>
      <c r="U41" s="1">
        <v>13</v>
      </c>
      <c r="V41" s="1">
        <v>13</v>
      </c>
      <c r="W41" s="1">
        <v>-0.051195</v>
      </c>
      <c r="X41" s="1">
        <v>-0.0512631</v>
      </c>
      <c r="Y41" s="1">
        <v>1</v>
      </c>
      <c r="Z41" s="1">
        <v>13</v>
      </c>
      <c r="AA41" s="1">
        <v>13</v>
      </c>
      <c r="AB41" s="1">
        <v>-0.051195</v>
      </c>
      <c r="AC41" s="1">
        <v>-0.0512888</v>
      </c>
      <c r="AD41" s="1">
        <v>1</v>
      </c>
      <c r="AE41" s="1">
        <f>ABS(S41-'true value and the measurement'!$F41)</f>
        <v>0.0016499</v>
      </c>
      <c r="AF41" s="1">
        <f>ABS(X41-'true value and the measurement'!$F41)</f>
        <v>0.0012631</v>
      </c>
      <c r="AG41" s="1">
        <f>ABS(AC41-'true value and the measurement'!$F41)</f>
        <v>0.0012888</v>
      </c>
      <c r="AH41" s="8">
        <f>(AE41)/'true value and the measurement'!$G41</f>
        <v>0.683754662246165</v>
      </c>
      <c r="AI41" s="8">
        <f>(AF41)/'true value and the measurement'!$G41</f>
        <v>0.523456278491503</v>
      </c>
      <c r="AJ41" s="8">
        <f>(AG41)/'true value and the measurement'!$G41</f>
        <v>0.53410692084542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1.55347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1.55347</v>
      </c>
      <c r="S42" s="1">
        <v>1.55541</v>
      </c>
      <c r="T42" s="1">
        <v>1</v>
      </c>
      <c r="U42" s="1">
        <v>14</v>
      </c>
      <c r="V42" s="1">
        <v>3</v>
      </c>
      <c r="W42" s="1">
        <v>1.55347</v>
      </c>
      <c r="X42" s="1">
        <v>1.56696</v>
      </c>
      <c r="Y42" s="1">
        <v>1</v>
      </c>
      <c r="Z42" s="1">
        <v>14</v>
      </c>
      <c r="AA42" s="1">
        <v>3</v>
      </c>
      <c r="AB42" s="1">
        <v>1.55347</v>
      </c>
      <c r="AC42" s="1">
        <v>1.56495</v>
      </c>
      <c r="AD42" s="1">
        <v>1</v>
      </c>
      <c r="AE42" s="1">
        <f>ABS(S42-'true value and the measurement'!$F42)</f>
        <v>0.014132</v>
      </c>
      <c r="AF42" s="1">
        <f>ABS(X42-'true value and the measurement'!$F42)</f>
        <v>0.00258200000000008</v>
      </c>
      <c r="AG42" s="1">
        <f>ABS(AC42-'true value and the measurement'!$F42)</f>
        <v>0.00459199999999993</v>
      </c>
      <c r="AH42" s="8">
        <f>(AE42)/'true value and the measurement'!$G42</f>
        <v>1.1265943877551</v>
      </c>
      <c r="AI42" s="8">
        <f>(AF42)/'true value and the measurement'!$G42</f>
        <v>0.20583545918368</v>
      </c>
      <c r="AJ42" s="8">
        <f>(AG42)/'true value and the measurement'!$G42</f>
        <v>0.366071428571423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-0.203744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-0.203744</v>
      </c>
      <c r="S43" s="1">
        <v>-0.209475</v>
      </c>
      <c r="T43" s="1">
        <v>1</v>
      </c>
      <c r="U43" s="1">
        <v>14</v>
      </c>
      <c r="V43" s="1">
        <v>3</v>
      </c>
      <c r="W43" s="1">
        <v>-0.203744</v>
      </c>
      <c r="X43" s="1">
        <v>-0.203345</v>
      </c>
      <c r="Y43" s="1">
        <v>1</v>
      </c>
      <c r="Z43" s="1">
        <v>14</v>
      </c>
      <c r="AA43" s="1">
        <v>3</v>
      </c>
      <c r="AB43" s="1">
        <v>-0.203744</v>
      </c>
      <c r="AC43" s="1">
        <v>-0.209333</v>
      </c>
      <c r="AD43" s="1">
        <v>1</v>
      </c>
      <c r="AE43" s="1">
        <f>ABS(S43-'true value and the measurement'!$F43)</f>
        <v>0.00526499999999999</v>
      </c>
      <c r="AF43" s="1">
        <f>ABS(X43-'true value and the measurement'!$F43)</f>
        <v>0.000865000000000005</v>
      </c>
      <c r="AG43" s="1">
        <f>ABS(AC43-'true value and the measurement'!$F43)</f>
        <v>0.00512299999999999</v>
      </c>
      <c r="AH43" s="8">
        <f>(AE43)/'true value and the measurement'!$G43</f>
        <v>1.53007846556233</v>
      </c>
      <c r="AI43" s="8">
        <f>(AF43)/'true value and the measurement'!$G43</f>
        <v>0.251380412670737</v>
      </c>
      <c r="AJ43" s="8">
        <f>(AG43)/'true value and the measurement'!$G43</f>
        <v>1.4888113920372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0.732376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0.732376</v>
      </c>
      <c r="S44" s="1">
        <v>0.732272</v>
      </c>
      <c r="T44" s="1">
        <v>1</v>
      </c>
      <c r="U44" s="1">
        <v>3</v>
      </c>
      <c r="V44" s="1">
        <v>2</v>
      </c>
      <c r="W44" s="1">
        <v>0.732376</v>
      </c>
      <c r="X44" s="1">
        <v>0.733173</v>
      </c>
      <c r="Y44" s="1">
        <v>1</v>
      </c>
      <c r="Z44" s="1">
        <v>3</v>
      </c>
      <c r="AA44" s="1">
        <v>2</v>
      </c>
      <c r="AB44" s="1">
        <v>0.732376</v>
      </c>
      <c r="AC44" s="1">
        <v>0.808939</v>
      </c>
      <c r="AD44" s="1">
        <v>3</v>
      </c>
      <c r="AE44" s="1">
        <f>ABS(S44-'true value and the measurement'!$F44)</f>
        <v>0.000718999999999914</v>
      </c>
      <c r="AF44" s="1">
        <f>ABS(X44-'true value and the measurement'!$F44)</f>
        <v>0.000182000000000015</v>
      </c>
      <c r="AG44" s="1">
        <f>ABS(AC44-'true value and the measurement'!$F44)</f>
        <v>0.075948</v>
      </c>
      <c r="AH44" s="8">
        <f>(AE44)/'true value and the measurement'!$G44</f>
        <v>0.10320080378928</v>
      </c>
      <c r="AI44" s="8">
        <f>(AF44)/'true value and the measurement'!$G44</f>
        <v>0.0261231520022988</v>
      </c>
      <c r="AJ44" s="8">
        <f>(AG44)/'true value and the measurement'!$G44</f>
        <v>10.901105210277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0.035404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0.035404</v>
      </c>
      <c r="S45" s="1">
        <v>0.0341536</v>
      </c>
      <c r="T45" s="1">
        <v>1</v>
      </c>
      <c r="U45" s="1">
        <v>3</v>
      </c>
      <c r="V45" s="1">
        <v>2</v>
      </c>
      <c r="W45" s="1">
        <v>0.035404</v>
      </c>
      <c r="X45" s="1">
        <v>0.0352675</v>
      </c>
      <c r="Y45" s="1">
        <v>1</v>
      </c>
      <c r="Z45" s="1">
        <v>3</v>
      </c>
      <c r="AA45" s="1">
        <v>2</v>
      </c>
      <c r="AB45" s="1">
        <v>0.035404</v>
      </c>
      <c r="AC45" s="1">
        <v>0.0358406</v>
      </c>
      <c r="AD45" s="1">
        <v>1</v>
      </c>
      <c r="AE45" s="1">
        <f>ABS(S45-'true value and the measurement'!$F45)</f>
        <v>0.0013884</v>
      </c>
      <c r="AF45" s="1">
        <f>ABS(X45-'true value and the measurement'!$F45)</f>
        <v>0.000274499999999997</v>
      </c>
      <c r="AG45" s="1">
        <f>ABS(AC45-'true value and the measurement'!$F45)</f>
        <v>0.000298600000000003</v>
      </c>
      <c r="AH45" s="8">
        <f>(AE45)/'true value and the measurement'!$G45</f>
        <v>0.599223133362105</v>
      </c>
      <c r="AI45" s="8">
        <f>(AF45)/'true value and the measurement'!$G45</f>
        <v>0.118472162278807</v>
      </c>
      <c r="AJ45" s="8">
        <f>(AG45)/'true value and the measurement'!$G45</f>
        <v>0.128873543375055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0.554599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0.554599</v>
      </c>
      <c r="S46" s="1">
        <v>0.55272</v>
      </c>
      <c r="T46" s="1">
        <v>1</v>
      </c>
      <c r="U46" s="1">
        <v>3</v>
      </c>
      <c r="V46" s="1">
        <v>6</v>
      </c>
      <c r="W46" s="1">
        <v>0.554599</v>
      </c>
      <c r="X46" s="1">
        <v>0.559948</v>
      </c>
      <c r="Y46" s="1">
        <v>1</v>
      </c>
      <c r="Z46" s="1">
        <v>3</v>
      </c>
      <c r="AA46" s="1">
        <v>6</v>
      </c>
      <c r="AB46" s="1">
        <v>0.554599</v>
      </c>
      <c r="AC46" s="1">
        <v>0.650491</v>
      </c>
      <c r="AD46" s="1">
        <v>3</v>
      </c>
      <c r="AE46" s="1">
        <f>ABS(S46-'true value and the measurement'!$F46)</f>
        <v>0.00924700000000001</v>
      </c>
      <c r="AF46" s="1">
        <f>ABS(X46-'true value and the measurement'!$F46)</f>
        <v>0.00201899999999999</v>
      </c>
      <c r="AG46" s="1">
        <f>ABS(AC46-'true value and the measurement'!$F46)</f>
        <v>0.088524</v>
      </c>
      <c r="AH46" s="8">
        <f>(AE46)/'true value and the measurement'!$G46</f>
        <v>1.5871953312736</v>
      </c>
      <c r="AI46" s="8">
        <f>(AF46)/'true value and the measurement'!$G46</f>
        <v>0.346549948506693</v>
      </c>
      <c r="AJ46" s="8">
        <f>(AG46)/'true value and the measurement'!$G46</f>
        <v>15.1946446961895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-0.016557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-0.016557</v>
      </c>
      <c r="S47" s="1">
        <v>-0.0212471</v>
      </c>
      <c r="T47" s="1">
        <v>1</v>
      </c>
      <c r="U47" s="1">
        <v>3</v>
      </c>
      <c r="V47" s="1">
        <v>6</v>
      </c>
      <c r="W47" s="1">
        <v>-0.016557</v>
      </c>
      <c r="X47" s="1">
        <v>-0.0136013</v>
      </c>
      <c r="Y47" s="1">
        <v>1</v>
      </c>
      <c r="Z47" s="1">
        <v>3</v>
      </c>
      <c r="AA47" s="1">
        <v>6</v>
      </c>
      <c r="AB47" s="1">
        <v>-0.016557</v>
      </c>
      <c r="AC47" s="1">
        <v>-0.0182092</v>
      </c>
      <c r="AD47" s="1">
        <v>1</v>
      </c>
      <c r="AE47" s="1">
        <f>ABS(S47-'true value and the measurement'!$F47)</f>
        <v>0.0069221</v>
      </c>
      <c r="AF47" s="1">
        <f>ABS(X47-'true value and the measurement'!$F47)</f>
        <v>0.000723699999999999</v>
      </c>
      <c r="AG47" s="1">
        <f>ABS(AC47-'true value and the measurement'!$F47)</f>
        <v>0.0038842</v>
      </c>
      <c r="AH47" s="8">
        <f>(AE47)/'true value and the measurement'!$G47</f>
        <v>3.18111213235294</v>
      </c>
      <c r="AI47" s="8">
        <f>(AF47)/'true value and the measurement'!$G47</f>
        <v>0.332582720588235</v>
      </c>
      <c r="AJ47" s="8">
        <f>(AG47)/'true value and the measurement'!$G47</f>
        <v>1.78501838235294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0.743005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0.743005</v>
      </c>
      <c r="S48" s="1">
        <v>0.748157</v>
      </c>
      <c r="T48" s="1">
        <v>1</v>
      </c>
      <c r="U48" s="1">
        <v>14</v>
      </c>
      <c r="V48" s="1">
        <v>4</v>
      </c>
      <c r="W48" s="1">
        <v>0.743005</v>
      </c>
      <c r="X48" s="1">
        <v>0.753823</v>
      </c>
      <c r="Y48" s="1">
        <v>1</v>
      </c>
      <c r="Z48" s="1">
        <v>14</v>
      </c>
      <c r="AA48" s="1">
        <v>4</v>
      </c>
      <c r="AB48" s="1">
        <v>0.743005</v>
      </c>
      <c r="AC48" s="1">
        <v>0.805901</v>
      </c>
      <c r="AD48" s="1">
        <v>3</v>
      </c>
      <c r="AE48" s="1">
        <f>ABS(S48-'true value and the measurement'!$F48)</f>
        <v>0.00677500000000009</v>
      </c>
      <c r="AF48" s="1">
        <f>ABS(X48-'true value and the measurement'!$F48)</f>
        <v>0.00110900000000003</v>
      </c>
      <c r="AG48" s="1">
        <f>ABS(AC48-'true value and the measurement'!$F48)</f>
        <v>0.0509689999999999</v>
      </c>
      <c r="AH48" s="8">
        <f>(AE48)/'true value and the measurement'!$G48</f>
        <v>0.952481372135539</v>
      </c>
      <c r="AI48" s="8">
        <f>(AF48)/'true value and the measurement'!$G48</f>
        <v>0.155911710951782</v>
      </c>
      <c r="AJ48" s="8">
        <f>(AG48)/'true value and the measurement'!$G48</f>
        <v>7.16561225924363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0.040827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0.040827</v>
      </c>
      <c r="S49" s="1">
        <v>0.0332489</v>
      </c>
      <c r="T49" s="1">
        <v>3</v>
      </c>
      <c r="U49" s="1">
        <v>14</v>
      </c>
      <c r="V49" s="1">
        <v>4</v>
      </c>
      <c r="W49" s="1">
        <v>0.040827</v>
      </c>
      <c r="X49" s="1">
        <v>0.0376562</v>
      </c>
      <c r="Y49" s="1">
        <v>1</v>
      </c>
      <c r="Z49" s="1">
        <v>14</v>
      </c>
      <c r="AA49" s="1">
        <v>4</v>
      </c>
      <c r="AB49" s="1">
        <v>0.040827</v>
      </c>
      <c r="AC49" s="1">
        <v>0.043025</v>
      </c>
      <c r="AD49" s="1">
        <v>1</v>
      </c>
      <c r="AE49" s="1">
        <f>ABS(S49-'true value and the measurement'!$F49)</f>
        <v>0.00455410000000001</v>
      </c>
      <c r="AF49" s="1">
        <f>ABS(X49-'true value and the measurement'!$F49)</f>
        <v>0.000146800000000002</v>
      </c>
      <c r="AG49" s="1">
        <f>ABS(AC49-'true value and the measurement'!$F49)</f>
        <v>0.005222</v>
      </c>
      <c r="AH49" s="8">
        <f>(AE49)/'true value and the measurement'!$G49</f>
        <v>1.9528730703259</v>
      </c>
      <c r="AI49" s="8">
        <f>(AF49)/'true value and the measurement'!$G49</f>
        <v>0.062950257289881</v>
      </c>
      <c r="AJ49" s="8">
        <f>(AG49)/'true value and the measurement'!$G49</f>
        <v>2.23927958833619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0.417203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0.417203</v>
      </c>
      <c r="S50" s="1">
        <v>0.41038</v>
      </c>
      <c r="T50" s="1">
        <v>1</v>
      </c>
      <c r="U50" s="1">
        <v>3</v>
      </c>
      <c r="V50" s="1">
        <v>4</v>
      </c>
      <c r="W50" s="1">
        <v>0.417203</v>
      </c>
      <c r="X50" s="1">
        <v>0.414053</v>
      </c>
      <c r="Y50" s="1">
        <v>1</v>
      </c>
      <c r="Z50" s="1">
        <v>3</v>
      </c>
      <c r="AA50" s="1">
        <v>4</v>
      </c>
      <c r="AB50" s="1">
        <v>0.417203</v>
      </c>
      <c r="AC50" s="1">
        <v>0.479693</v>
      </c>
      <c r="AD50" s="1">
        <v>3</v>
      </c>
      <c r="AE50" s="1">
        <f>ABS(S50-'true value and the measurement'!$F50)</f>
        <v>0.00418799999999997</v>
      </c>
      <c r="AF50" s="1">
        <f>ABS(X50-'true value and the measurement'!$F50)</f>
        <v>0.000514999999999988</v>
      </c>
      <c r="AG50" s="1">
        <f>ABS(AC50-'true value and the measurement'!$F50)</f>
        <v>0.065125</v>
      </c>
      <c r="AH50" s="8">
        <f>(AE50)/'true value and the measurement'!$G50</f>
        <v>0.864574731626748</v>
      </c>
      <c r="AI50" s="8">
        <f>(AF50)/'true value and the measurement'!$G50</f>
        <v>0.10631709331131</v>
      </c>
      <c r="AJ50" s="8">
        <f>(AG50)/'true value and the measurement'!$G50</f>
        <v>13.4444673823287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0.01037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0.01037</v>
      </c>
      <c r="S51" s="1">
        <v>0.00836252</v>
      </c>
      <c r="T51" s="1">
        <v>1</v>
      </c>
      <c r="U51" s="1">
        <v>3</v>
      </c>
      <c r="V51" s="1">
        <v>4</v>
      </c>
      <c r="W51" s="1">
        <v>0.01037</v>
      </c>
      <c r="X51" s="1">
        <v>0.0112638</v>
      </c>
      <c r="Y51" s="1">
        <v>1</v>
      </c>
      <c r="Z51" s="1">
        <v>3</v>
      </c>
      <c r="AA51" s="1">
        <v>4</v>
      </c>
      <c r="AB51" s="1">
        <v>0.01037</v>
      </c>
      <c r="AC51" s="1">
        <v>0.00927167</v>
      </c>
      <c r="AD51" s="1">
        <v>1</v>
      </c>
      <c r="AE51" s="1">
        <f>ABS(S51-'true value and the measurement'!$F51)</f>
        <v>0.00285848</v>
      </c>
      <c r="AF51" s="1">
        <f>ABS(X51-'true value and the measurement'!$F51)</f>
        <v>4.27999999999991e-5</v>
      </c>
      <c r="AG51" s="1">
        <f>ABS(AC51-'true value and the measurement'!$F51)</f>
        <v>0.00194933</v>
      </c>
      <c r="AH51" s="8">
        <f>(AE51)/'true value and the measurement'!$G51</f>
        <v>1.32644083526682</v>
      </c>
      <c r="AI51" s="8">
        <f>(AF51)/'true value and the measurement'!$G51</f>
        <v>0.0198607888631086</v>
      </c>
      <c r="AJ51" s="8">
        <f>(AG51)/'true value and the measurement'!$G51</f>
        <v>0.904561484918794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-0.232316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-0.232316</v>
      </c>
      <c r="S52" s="1">
        <v>-0.241251</v>
      </c>
      <c r="T52" s="1">
        <v>1</v>
      </c>
      <c r="U52" s="1">
        <v>2</v>
      </c>
      <c r="V52" s="1">
        <v>6</v>
      </c>
      <c r="W52" s="1">
        <v>-0.232316</v>
      </c>
      <c r="X52" s="1">
        <v>-0.234314</v>
      </c>
      <c r="Y52" s="1">
        <v>1</v>
      </c>
      <c r="Z52" s="1">
        <v>2</v>
      </c>
      <c r="AA52" s="1">
        <v>6</v>
      </c>
      <c r="AB52" s="1">
        <v>-0.232316</v>
      </c>
      <c r="AC52" s="1">
        <v>-0.225426</v>
      </c>
      <c r="AD52" s="1">
        <v>1</v>
      </c>
      <c r="AE52" s="1">
        <f>ABS(S52-'true value and the measurement'!$F52)</f>
        <v>0.00897100000000001</v>
      </c>
      <c r="AF52" s="1">
        <f>ABS(X52-'true value and the measurement'!$F52)</f>
        <v>0.00203400000000001</v>
      </c>
      <c r="AG52" s="1">
        <f>ABS(AC52-'true value and the measurement'!$F52)</f>
        <v>0.006854</v>
      </c>
      <c r="AH52" s="8">
        <f>(AE52)/'true value and the measurement'!$G52</f>
        <v>2.47203086249656</v>
      </c>
      <c r="AI52" s="8">
        <f>(AF52)/'true value and the measurement'!$G52</f>
        <v>0.560484982088732</v>
      </c>
      <c r="AJ52" s="8">
        <f>(AG52)/'true value and the measurement'!$G52</f>
        <v>1.88867456599614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0.041623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0.041623</v>
      </c>
      <c r="S53" s="1">
        <v>0.033329</v>
      </c>
      <c r="T53" s="1">
        <v>3</v>
      </c>
      <c r="U53" s="1">
        <v>2</v>
      </c>
      <c r="V53" s="1">
        <v>6</v>
      </c>
      <c r="W53" s="1">
        <v>0.041623</v>
      </c>
      <c r="X53" s="1">
        <v>0.0376877</v>
      </c>
      <c r="Y53" s="1">
        <v>1</v>
      </c>
      <c r="Z53" s="1">
        <v>2</v>
      </c>
      <c r="AA53" s="1">
        <v>6</v>
      </c>
      <c r="AB53" s="1">
        <v>0.041623</v>
      </c>
      <c r="AC53" s="1">
        <v>0.0411158</v>
      </c>
      <c r="AD53" s="1">
        <v>1</v>
      </c>
      <c r="AE53" s="1">
        <f>ABS(S53-'true value and the measurement'!$F53)</f>
        <v>0.003342</v>
      </c>
      <c r="AF53" s="1">
        <f>ABS(X53-'true value and the measurement'!$F53)</f>
        <v>0.0010167</v>
      </c>
      <c r="AG53" s="1">
        <f>ABS(AC53-'true value and the measurement'!$F53)</f>
        <v>0.0044448</v>
      </c>
      <c r="AH53" s="8">
        <f>(AE53)/'true value and the measurement'!$G53</f>
        <v>1.43803786574871</v>
      </c>
      <c r="AI53" s="8">
        <f>(AF53)/'true value and the measurement'!$G53</f>
        <v>0.43747848537005</v>
      </c>
      <c r="AJ53" s="8">
        <f>(AG53)/'true value and the measurement'!$G53</f>
        <v>1.91256454388984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-0.553771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-0.553771</v>
      </c>
      <c r="N54" s="1">
        <v>-0.618374</v>
      </c>
      <c r="O54" s="1">
        <f>N54-(-0.617584)</f>
        <v>-0.000789999999999957</v>
      </c>
      <c r="P54" s="1">
        <v>-0.589689</v>
      </c>
      <c r="Q54" s="1">
        <f>P54+0.617584</f>
        <v>0.027895</v>
      </c>
      <c r="S54" s="1">
        <v>-0.596306</v>
      </c>
      <c r="T54" s="1">
        <v>3</v>
      </c>
      <c r="U54" s="1">
        <v>6</v>
      </c>
      <c r="V54" s="1">
        <v>4</v>
      </c>
      <c r="W54" s="1">
        <v>-0.553771</v>
      </c>
      <c r="X54" s="1">
        <v>-0.61186</v>
      </c>
      <c r="Y54" s="1">
        <v>3</v>
      </c>
      <c r="Z54" s="1">
        <v>6</v>
      </c>
      <c r="AA54" s="1">
        <v>4</v>
      </c>
      <c r="AB54" s="1">
        <v>-0.553771</v>
      </c>
      <c r="AC54" s="1">
        <v>-0.712127</v>
      </c>
      <c r="AD54" s="1">
        <v>3</v>
      </c>
      <c r="AE54" s="1">
        <f>ABS(S54-'true value and the measurement'!$F54)</f>
        <v>0.021278</v>
      </c>
      <c r="AF54" s="1">
        <f>ABS(X54-'true value and the measurement'!$F54)</f>
        <v>0.00572400000000006</v>
      </c>
      <c r="AG54" s="1">
        <f>ABS(AC54-'true value and the measurement'!$F54)</f>
        <v>0.0945429999999999</v>
      </c>
      <c r="AH54" s="8">
        <f>(AE54)/'true value and the measurement'!$G54</f>
        <v>3.43359690172664</v>
      </c>
      <c r="AI54" s="8">
        <f>(AF54)/'true value and the measurement'!$G54</f>
        <v>0.923672744876563</v>
      </c>
      <c r="AJ54" s="8">
        <f>(AG54)/'true value and the measurement'!$G54</f>
        <v>15.2562530256576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0.178221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0.178221</v>
      </c>
      <c r="N55" s="1">
        <v>0.1404</v>
      </c>
      <c r="O55" s="1">
        <f>N55-0.136292</f>
        <v>0.004108</v>
      </c>
      <c r="P55" s="1">
        <v>0.161386</v>
      </c>
      <c r="Q55" s="1">
        <f>P55-0.1362</f>
        <v>0.025186</v>
      </c>
      <c r="S55" s="1">
        <v>0.151278</v>
      </c>
      <c r="T55" s="1">
        <v>3</v>
      </c>
      <c r="U55" s="1">
        <v>6</v>
      </c>
      <c r="V55" s="1">
        <v>4</v>
      </c>
      <c r="W55" s="1">
        <v>0.178221</v>
      </c>
      <c r="X55" s="1">
        <v>0.132263</v>
      </c>
      <c r="Y55" s="1">
        <v>3</v>
      </c>
      <c r="Z55" s="1">
        <v>6</v>
      </c>
      <c r="AA55" s="1">
        <v>4</v>
      </c>
      <c r="AB55" s="1">
        <v>0.178221</v>
      </c>
      <c r="AC55" s="1">
        <v>0.161533</v>
      </c>
      <c r="AD55" s="1">
        <v>3</v>
      </c>
      <c r="AE55" s="1">
        <f>ABS(S55-'true value and the measurement'!$F55)</f>
        <v>0.014986</v>
      </c>
      <c r="AF55" s="1">
        <f>ABS(X55-'true value and the measurement'!$F55)</f>
        <v>0.004029</v>
      </c>
      <c r="AG55" s="1">
        <f>ABS(AC55-'true value and the measurement'!$F55)</f>
        <v>0.025241</v>
      </c>
      <c r="AH55" s="8">
        <f>(AE55)/'true value and the measurement'!$G55</f>
        <v>5.01371696219471</v>
      </c>
      <c r="AI55" s="8">
        <f>(AF55)/'true value and the measurement'!$G55</f>
        <v>1.34794245567079</v>
      </c>
      <c r="AJ55" s="8">
        <f>(AG55)/'true value and the measurement'!$G55</f>
        <v>8.44463031114086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0.438362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0.438362</v>
      </c>
      <c r="S56" s="1">
        <v>0.438382</v>
      </c>
      <c r="T56" s="1">
        <v>1</v>
      </c>
      <c r="U56" s="1">
        <v>4</v>
      </c>
      <c r="V56" s="1">
        <v>11</v>
      </c>
      <c r="W56" s="1">
        <v>0.438362</v>
      </c>
      <c r="X56" s="1">
        <v>0.43499</v>
      </c>
      <c r="Y56" s="1">
        <v>1</v>
      </c>
      <c r="Z56" s="1">
        <v>4</v>
      </c>
      <c r="AA56" s="1">
        <v>11</v>
      </c>
      <c r="AB56" s="1">
        <v>0.438362</v>
      </c>
      <c r="AC56" s="1">
        <v>0.44369</v>
      </c>
      <c r="AD56" s="1">
        <v>1</v>
      </c>
      <c r="AE56" s="1">
        <f>ABS(S56-'true value and the measurement'!$F56)</f>
        <v>0.004272</v>
      </c>
      <c r="AF56" s="1">
        <f>ABS(X56-'true value and the measurement'!$F56)</f>
        <v>0.000879999999999992</v>
      </c>
      <c r="AG56" s="1">
        <f>ABS(AC56-'true value and the measurement'!$F56)</f>
        <v>0.00957999999999998</v>
      </c>
      <c r="AH56" s="8">
        <f>(AE56)/'true value and the measurement'!$G56</f>
        <v>0.858866103739445</v>
      </c>
      <c r="AI56" s="8">
        <f>(AF56)/'true value and the measurement'!$G56</f>
        <v>0.176919983916363</v>
      </c>
      <c r="AJ56" s="8">
        <f>(AG56)/'true value and the measurement'!$G56</f>
        <v>1.92601527945315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0.115442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0.115442</v>
      </c>
      <c r="S57" s="1">
        <v>0.117529</v>
      </c>
      <c r="T57" s="1">
        <v>1</v>
      </c>
      <c r="U57" s="1">
        <v>4</v>
      </c>
      <c r="V57" s="1">
        <v>11</v>
      </c>
      <c r="W57" s="1">
        <v>0.115442</v>
      </c>
      <c r="X57" s="1">
        <v>0.114221</v>
      </c>
      <c r="Y57" s="1">
        <v>1</v>
      </c>
      <c r="Z57" s="1">
        <v>4</v>
      </c>
      <c r="AA57" s="1">
        <v>11</v>
      </c>
      <c r="AB57" s="1">
        <v>0.115442</v>
      </c>
      <c r="AC57" s="1">
        <v>0.115181</v>
      </c>
      <c r="AD57" s="1">
        <v>1</v>
      </c>
      <c r="AE57" s="1">
        <f>ABS(S57-'true value and the measurement'!$F57)</f>
        <v>0.00332499999999999</v>
      </c>
      <c r="AF57" s="1">
        <f>ABS(X57-'true value and the measurement'!$F57)</f>
        <v>1.70000000000031e-5</v>
      </c>
      <c r="AG57" s="1">
        <f>ABS(AC57-'true value and the measurement'!$F57)</f>
        <v>0.000977000000000006</v>
      </c>
      <c r="AH57" s="8">
        <f>(AE57)/'true value and the measurement'!$G57</f>
        <v>1.17036254839845</v>
      </c>
      <c r="AI57" s="8">
        <f>(AF57)/'true value and the measurement'!$G57</f>
        <v>0.00598380851812852</v>
      </c>
      <c r="AJ57" s="8">
        <f>(AG57)/'true value and the measurement'!$G57</f>
        <v>0.343892995424148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0.296066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0.296066</v>
      </c>
      <c r="S58" s="1">
        <v>0.298191</v>
      </c>
      <c r="T58" s="1">
        <v>1</v>
      </c>
      <c r="U58" s="1">
        <v>6</v>
      </c>
      <c r="V58" s="1">
        <v>5</v>
      </c>
      <c r="W58" s="1">
        <v>0.296066</v>
      </c>
      <c r="X58" s="1">
        <v>0.292949</v>
      </c>
      <c r="Y58" s="1">
        <v>1</v>
      </c>
      <c r="Z58" s="1">
        <v>6</v>
      </c>
      <c r="AA58" s="1">
        <v>5</v>
      </c>
      <c r="AB58" s="1">
        <v>0.296066</v>
      </c>
      <c r="AC58" s="1">
        <v>0.288113</v>
      </c>
      <c r="AD58" s="1">
        <v>1</v>
      </c>
      <c r="AE58" s="1">
        <f>ABS(S58-'true value and the measurement'!$F58)</f>
        <v>0.00919999999999999</v>
      </c>
      <c r="AF58" s="1">
        <f>ABS(X58-'true value and the measurement'!$F58)</f>
        <v>0.00395800000000002</v>
      </c>
      <c r="AG58" s="1">
        <f>ABS(AC58-'true value and the measurement'!$F58)</f>
        <v>0.00087799999999999</v>
      </c>
      <c r="AH58" s="8">
        <f>(AE58)/'true value and the measurement'!$G58</f>
        <v>2.29598203144497</v>
      </c>
      <c r="AI58" s="8">
        <f>(AF58)/'true value and the measurement'!$G58</f>
        <v>0.987771400049917</v>
      </c>
      <c r="AJ58" s="8">
        <f>(AG58)/'true value and the measurement'!$G58</f>
        <v>0.21911654604442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-0.074156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-0.074156</v>
      </c>
      <c r="S59" s="1">
        <v>-0.0649267</v>
      </c>
      <c r="T59" s="1">
        <v>3</v>
      </c>
      <c r="U59" s="1">
        <v>6</v>
      </c>
      <c r="V59" s="1">
        <v>5</v>
      </c>
      <c r="W59" s="1">
        <v>-0.074156</v>
      </c>
      <c r="X59" s="1">
        <v>-0.072323</v>
      </c>
      <c r="Y59" s="1">
        <v>1</v>
      </c>
      <c r="Z59" s="1">
        <v>6</v>
      </c>
      <c r="AA59" s="1">
        <v>5</v>
      </c>
      <c r="AB59" s="1">
        <v>-0.074156</v>
      </c>
      <c r="AC59" s="1">
        <v>-0.0719388</v>
      </c>
      <c r="AD59" s="1">
        <v>1</v>
      </c>
      <c r="AE59" s="1">
        <f>ABS(S59-'true value and the measurement'!$F59)</f>
        <v>0.0079443</v>
      </c>
      <c r="AF59" s="1">
        <f>ABS(X59-'true value and the measurement'!$F59)</f>
        <v>0.000548000000000007</v>
      </c>
      <c r="AG59" s="1">
        <f>ABS(AC59-'true value and the measurement'!$F59)</f>
        <v>0.000932200000000008</v>
      </c>
      <c r="AH59" s="8">
        <f>(AE59)/'true value and the measurement'!$G59</f>
        <v>3.09598597038192</v>
      </c>
      <c r="AI59" s="8">
        <f>(AF59)/'true value and the measurement'!$G59</f>
        <v>0.213561964146534</v>
      </c>
      <c r="AJ59" s="8">
        <f>(AG59)/'true value and the measurement'!$G59</f>
        <v>0.36328916601715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-0.00227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-0.00227</v>
      </c>
      <c r="N60" s="7"/>
      <c r="O60" s="7"/>
      <c r="P60" s="7"/>
      <c r="Q60" s="7"/>
      <c r="R60" s="7"/>
      <c r="S60" s="7">
        <v>0.00120794</v>
      </c>
      <c r="T60" s="1">
        <v>1</v>
      </c>
      <c r="U60" s="1">
        <v>5</v>
      </c>
      <c r="V60" s="1">
        <v>1</v>
      </c>
      <c r="W60" s="7">
        <v>-0.00227</v>
      </c>
      <c r="X60" s="7">
        <v>0.000556229</v>
      </c>
      <c r="Y60" s="1">
        <v>1</v>
      </c>
      <c r="Z60" s="1">
        <v>5</v>
      </c>
      <c r="AA60" s="1">
        <v>1</v>
      </c>
      <c r="AB60" s="1">
        <v>-0.00227</v>
      </c>
      <c r="AC60" s="7">
        <v>4.16909e-5</v>
      </c>
      <c r="AD60" s="1">
        <v>1</v>
      </c>
      <c r="AE60" s="1">
        <f>ABS(S60-'true value and the measurement'!$F60)</f>
        <v>0.00120794</v>
      </c>
      <c r="AF60" s="1">
        <f>ABS(X60-'true value and the measurement'!$F60)</f>
        <v>0.000556229</v>
      </c>
      <c r="AG60" s="1">
        <f>ABS(AC60-'true value and the measurement'!$F60)</f>
        <v>4.16909e-5</v>
      </c>
      <c r="AH60" s="8">
        <f>(AE60)/'true value and the measurement'!$G60</f>
        <v>0.580740384615385</v>
      </c>
      <c r="AI60" s="8">
        <f>(AF60)/'true value and the measurement'!$G60</f>
        <v>0.267417788461538</v>
      </c>
      <c r="AJ60" s="8">
        <f>(AG60)/'true value and the measurement'!$G60</f>
        <v>0.0200437019230769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-0.199031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-0.199031</v>
      </c>
      <c r="S61" s="1">
        <v>-0.193843</v>
      </c>
      <c r="T61" s="1">
        <v>1</v>
      </c>
      <c r="U61" s="1">
        <v>5</v>
      </c>
      <c r="V61" s="1">
        <v>1</v>
      </c>
      <c r="W61" s="1">
        <v>-0.199031</v>
      </c>
      <c r="X61" s="1">
        <v>-0.195306</v>
      </c>
      <c r="Y61" s="1">
        <v>1</v>
      </c>
      <c r="Z61" s="1">
        <v>5</v>
      </c>
      <c r="AA61" s="1">
        <v>1</v>
      </c>
      <c r="AB61" s="1">
        <v>-0.199031</v>
      </c>
      <c r="AC61" s="1">
        <v>-0.195137</v>
      </c>
      <c r="AD61" s="1">
        <v>1</v>
      </c>
      <c r="AE61" s="1">
        <f>ABS(S61-'true value and the measurement'!$F61)</f>
        <v>0.00379700000000002</v>
      </c>
      <c r="AF61" s="1">
        <f>ABS(X61-'true value and the measurement'!$F61)</f>
        <v>0.002334</v>
      </c>
      <c r="AG61" s="1">
        <f>ABS(AC61-'true value and the measurement'!$F61)</f>
        <v>0.00250300000000001</v>
      </c>
      <c r="AH61" s="8">
        <f>(AE61)/'true value and the measurement'!$G61</f>
        <v>1.1174220129488</v>
      </c>
      <c r="AI61" s="8">
        <f>(AF61)/'true value and the measurement'!$G61</f>
        <v>0.686874632136552</v>
      </c>
      <c r="AJ61" s="8">
        <f>(AG61)/'true value and the measurement'!$G61</f>
        <v>0.736609770453209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0.161414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0.161414</v>
      </c>
      <c r="S62" s="1">
        <v>0.163391</v>
      </c>
      <c r="T62" s="1">
        <v>1</v>
      </c>
      <c r="U62" s="1">
        <v>6</v>
      </c>
      <c r="V62" s="1">
        <v>9</v>
      </c>
      <c r="W62" s="1">
        <v>0.161414</v>
      </c>
      <c r="X62" s="1">
        <v>0.161063</v>
      </c>
      <c r="Y62" s="1">
        <v>1</v>
      </c>
      <c r="Z62" s="1">
        <v>6</v>
      </c>
      <c r="AA62" s="1">
        <v>9</v>
      </c>
      <c r="AB62" s="1">
        <v>0.161414</v>
      </c>
      <c r="AC62" s="1">
        <v>0.158464</v>
      </c>
      <c r="AD62" s="1">
        <v>1</v>
      </c>
      <c r="AE62" s="1">
        <f>ABS(S62-'true value and the measurement'!$F62)</f>
        <v>0.00365600000000002</v>
      </c>
      <c r="AF62" s="1">
        <f>ABS(X62-'true value and the measurement'!$F62)</f>
        <v>0.00132800000000002</v>
      </c>
      <c r="AG62" s="1">
        <f>ABS(AC62-'true value and the measurement'!$F62)</f>
        <v>0.00127099999999999</v>
      </c>
      <c r="AH62" s="8">
        <f>(AE62)/'true value and the measurement'!$G62</f>
        <v>1.16248012718602</v>
      </c>
      <c r="AI62" s="8">
        <f>(AF62)/'true value and the measurement'!$G62</f>
        <v>0.422257551669324</v>
      </c>
      <c r="AJ62" s="8">
        <f>(AG62)/'true value and the measurement'!$G62</f>
        <v>0.404133545310014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0.014146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0.014146</v>
      </c>
      <c r="S63" s="1">
        <v>0.0161178</v>
      </c>
      <c r="T63" s="1">
        <v>1</v>
      </c>
      <c r="U63" s="1">
        <v>6</v>
      </c>
      <c r="V63" s="1">
        <v>9</v>
      </c>
      <c r="W63" s="1">
        <v>0.014146</v>
      </c>
      <c r="X63" s="1">
        <v>0.0128854</v>
      </c>
      <c r="Y63" s="1">
        <v>1</v>
      </c>
      <c r="Z63" s="1">
        <v>6</v>
      </c>
      <c r="AA63" s="1">
        <v>9</v>
      </c>
      <c r="AB63" s="1">
        <v>0.014146</v>
      </c>
      <c r="AC63" s="1">
        <v>0.0128736</v>
      </c>
      <c r="AD63" s="1">
        <v>1</v>
      </c>
      <c r="AE63" s="1">
        <f>ABS(S63-'true value and the measurement'!$F63)</f>
        <v>0.0034178</v>
      </c>
      <c r="AF63" s="1">
        <f>ABS(X63-'true value and the measurement'!$F63)</f>
        <v>0.0001854</v>
      </c>
      <c r="AG63" s="1">
        <f>ABS(AC63-'true value and the measurement'!$F63)</f>
        <v>0.000173600000000001</v>
      </c>
      <c r="AH63" s="8">
        <f>(AE63)/'true value and the measurement'!$G63</f>
        <v>1.57866050808314</v>
      </c>
      <c r="AI63" s="8">
        <f>(AF63)/'true value and the measurement'!$G63</f>
        <v>0.0856351039260972</v>
      </c>
      <c r="AJ63" s="8">
        <f>(AG63)/'true value and the measurement'!$G63</f>
        <v>0.0801847575057742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0.281579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0.281579</v>
      </c>
      <c r="S64" s="1">
        <v>0.290225</v>
      </c>
      <c r="T64" s="1">
        <v>1</v>
      </c>
      <c r="U64" s="1">
        <v>5</v>
      </c>
      <c r="V64" s="1">
        <v>9</v>
      </c>
      <c r="W64" s="1">
        <v>0.281579</v>
      </c>
      <c r="X64" s="1">
        <v>0.288137</v>
      </c>
      <c r="Y64" s="1">
        <v>1</v>
      </c>
      <c r="Z64" s="1">
        <v>5</v>
      </c>
      <c r="AA64" s="1">
        <v>9</v>
      </c>
      <c r="AB64" s="1">
        <v>0.281579</v>
      </c>
      <c r="AC64" s="1">
        <v>0.283677</v>
      </c>
      <c r="AD64" s="1">
        <v>1</v>
      </c>
      <c r="AE64" s="1">
        <f>ABS(S64-'true value and the measurement'!$F64)</f>
        <v>0.00123400000000001</v>
      </c>
      <c r="AF64" s="1">
        <f>ABS(X64-'true value and the measurement'!$F64)</f>
        <v>0.000854000000000021</v>
      </c>
      <c r="AG64" s="1">
        <f>ABS(AC64-'true value and the measurement'!$F64)</f>
        <v>0.00531399999999999</v>
      </c>
      <c r="AH64" s="8">
        <f>(AE64)/'true value and the measurement'!$G64</f>
        <v>0.307961068130774</v>
      </c>
      <c r="AI64" s="8">
        <f>(AF64)/'true value and the measurement'!$G64</f>
        <v>0.213127027701528</v>
      </c>
      <c r="AJ64" s="8">
        <f>(AG64)/'true value and the measurement'!$G64</f>
        <v>1.32617918642375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0.102243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0.102243</v>
      </c>
      <c r="S65" s="1">
        <v>0.108794</v>
      </c>
      <c r="T65" s="1">
        <v>1</v>
      </c>
      <c r="U65" s="1">
        <v>5</v>
      </c>
      <c r="V65" s="1">
        <v>9</v>
      </c>
      <c r="W65" s="1">
        <v>0.102243</v>
      </c>
      <c r="X65" s="1">
        <v>0.105912</v>
      </c>
      <c r="Y65" s="1">
        <v>1</v>
      </c>
      <c r="Z65" s="1">
        <v>5</v>
      </c>
      <c r="AA65" s="1">
        <v>9</v>
      </c>
      <c r="AB65" s="1">
        <v>0.102243</v>
      </c>
      <c r="AC65" s="1">
        <v>0.105786</v>
      </c>
      <c r="AD65" s="1">
        <v>1</v>
      </c>
      <c r="AE65" s="1">
        <f>ABS(S65-'true value and the measurement'!$F65)</f>
        <v>0.001981</v>
      </c>
      <c r="AF65" s="1">
        <f>ABS(X65-'true value and the measurement'!$F65)</f>
        <v>0.000900999999999999</v>
      </c>
      <c r="AG65" s="1">
        <f>ABS(AC65-'true value and the measurement'!$F65)</f>
        <v>0.001027</v>
      </c>
      <c r="AH65" s="8">
        <f>(AE65)/'true value and the measurement'!$G65</f>
        <v>0.709527220630371</v>
      </c>
      <c r="AI65" s="8">
        <f>(AF65)/'true value and the measurement'!$G65</f>
        <v>0.322707736389684</v>
      </c>
      <c r="AJ65" s="8">
        <f>(AG65)/'true value and the measurement'!$G65</f>
        <v>0.367836676217765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0.055235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0.055235</v>
      </c>
      <c r="S66" s="1">
        <v>0.0594936</v>
      </c>
      <c r="T66" s="1">
        <v>1</v>
      </c>
      <c r="U66" s="1">
        <v>9</v>
      </c>
      <c r="V66" s="1">
        <v>7</v>
      </c>
      <c r="W66" s="1">
        <v>0.055235</v>
      </c>
      <c r="X66" s="1">
        <v>0.0582857</v>
      </c>
      <c r="Y66" s="1">
        <v>1</v>
      </c>
      <c r="Z66" s="1">
        <v>9</v>
      </c>
      <c r="AA66" s="1">
        <v>7</v>
      </c>
      <c r="AB66" s="1">
        <v>0.055235</v>
      </c>
      <c r="AC66" s="1">
        <v>0.0565</v>
      </c>
      <c r="AD66" s="1">
        <v>1</v>
      </c>
      <c r="AE66" s="1">
        <f>ABS(S66-'true value and the measurement'!$F66)</f>
        <v>0.000851600000000001</v>
      </c>
      <c r="AF66" s="1">
        <f>ABS(X66-'true value and the measurement'!$F66)</f>
        <v>0.000356299999999997</v>
      </c>
      <c r="AG66" s="1">
        <f>ABS(AC66-'true value and the measurement'!$F66)</f>
        <v>0.002142</v>
      </c>
      <c r="AH66" s="8">
        <f>(AE66)/'true value and the measurement'!$G66</f>
        <v>0.344637798462161</v>
      </c>
      <c r="AI66" s="8">
        <f>(AF66)/'true value and the measurement'!$G66</f>
        <v>0.144192634560905</v>
      </c>
      <c r="AJ66" s="8">
        <f>(AG66)/'true value and the measurement'!$G66</f>
        <v>0.866855524079319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0.017107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0.017107</v>
      </c>
      <c r="S67" s="1">
        <v>0.019485</v>
      </c>
      <c r="T67" s="1">
        <v>1</v>
      </c>
      <c r="U67" s="1">
        <v>9</v>
      </c>
      <c r="V67" s="1">
        <v>7</v>
      </c>
      <c r="W67" s="1">
        <v>0.017107</v>
      </c>
      <c r="X67" s="1">
        <v>0.0186435</v>
      </c>
      <c r="Y67" s="1">
        <v>1</v>
      </c>
      <c r="Z67" s="1">
        <v>9</v>
      </c>
      <c r="AA67" s="1">
        <v>7</v>
      </c>
      <c r="AB67" s="1">
        <v>0.017107</v>
      </c>
      <c r="AC67" s="1">
        <v>0.0182635</v>
      </c>
      <c r="AD67" s="1">
        <v>1</v>
      </c>
      <c r="AE67" s="1">
        <f>ABS(S67-'true value and the measurement'!$F67)</f>
        <v>0.001074</v>
      </c>
      <c r="AF67" s="1">
        <f>ABS(X67-'true value and the measurement'!$F67)</f>
        <v>0.0002325</v>
      </c>
      <c r="AG67" s="1">
        <f>ABS(AC67-'true value and the measurement'!$F67)</f>
        <v>0.000147500000000002</v>
      </c>
      <c r="AH67" s="8">
        <f>(AE67)/'true value and the measurement'!$G67</f>
        <v>0.487517022242396</v>
      </c>
      <c r="AI67" s="8">
        <f>(AF67)/'true value and the measurement'!$G67</f>
        <v>0.105537902859737</v>
      </c>
      <c r="AJ67" s="8">
        <f>(AG67)/'true value and the measurement'!$G67</f>
        <v>0.0669541534271456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0.068339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0.068339</v>
      </c>
      <c r="S68" s="1">
        <v>0.0677915</v>
      </c>
      <c r="T68" s="1">
        <v>1</v>
      </c>
      <c r="U68" s="1">
        <v>11</v>
      </c>
      <c r="V68" s="1">
        <v>8</v>
      </c>
      <c r="W68" s="1">
        <v>0.068339</v>
      </c>
      <c r="X68" s="1">
        <v>0.0684957</v>
      </c>
      <c r="Y68" s="1">
        <v>1</v>
      </c>
      <c r="Z68" s="1">
        <v>11</v>
      </c>
      <c r="AA68" s="1">
        <v>8</v>
      </c>
      <c r="AB68" s="1">
        <v>0.068339</v>
      </c>
      <c r="AC68" s="1">
        <v>0.0707336</v>
      </c>
      <c r="AD68" s="1">
        <v>1</v>
      </c>
      <c r="AE68" s="1">
        <f>ABS(S68-'true value and the measurement'!$F68)</f>
        <v>0.000456499999999999</v>
      </c>
      <c r="AF68" s="1">
        <f>ABS(X68-'true value and the measurement'!$F68)</f>
        <v>0.0011607</v>
      </c>
      <c r="AG68" s="1">
        <f>ABS(AC68-'true value and the measurement'!$F68)</f>
        <v>0.00339859999999999</v>
      </c>
      <c r="AH68" s="8">
        <f>(AE68)/'true value and the measurement'!$G68</f>
        <v>0.180506128904705</v>
      </c>
      <c r="AI68" s="8">
        <f>(AF68)/'true value and the measurement'!$G68</f>
        <v>0.458956109134045</v>
      </c>
      <c r="AJ68" s="8">
        <f>(AG68)/'true value and the measurement'!$G68</f>
        <v>1.34385132463424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0.057906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0.057906</v>
      </c>
      <c r="S69" s="1">
        <v>0.0591759</v>
      </c>
      <c r="T69" s="1">
        <v>1</v>
      </c>
      <c r="U69" s="1">
        <v>11</v>
      </c>
      <c r="V69" s="1">
        <v>8</v>
      </c>
      <c r="W69" s="1">
        <v>0.057906</v>
      </c>
      <c r="X69" s="1">
        <v>0.0613378</v>
      </c>
      <c r="Y69" s="1">
        <v>1</v>
      </c>
      <c r="Z69" s="1">
        <v>11</v>
      </c>
      <c r="AA69" s="1">
        <v>8</v>
      </c>
      <c r="AB69" s="1">
        <v>0.057906</v>
      </c>
      <c r="AC69" s="1">
        <v>0.0596299</v>
      </c>
      <c r="AD69" s="1">
        <v>1</v>
      </c>
      <c r="AE69" s="1">
        <f>ABS(S69-'true value and the measurement'!$F69)</f>
        <v>0.000568100000000002</v>
      </c>
      <c r="AF69" s="1">
        <f>ABS(X69-'true value and the measurement'!$F69)</f>
        <v>0.0015938</v>
      </c>
      <c r="AG69" s="1">
        <f>ABS(AC69-'true value and the measurement'!$F69)</f>
        <v>0.000114099999999999</v>
      </c>
      <c r="AH69" s="8">
        <f>(AE69)/'true value and the measurement'!$G69</f>
        <v>0.229257465698144</v>
      </c>
      <c r="AI69" s="8">
        <f>(AF69)/'true value and the measurement'!$G69</f>
        <v>0.64317998385795</v>
      </c>
      <c r="AJ69" s="8">
        <f>(AG69)/'true value and the measurement'!$G69</f>
        <v>0.0460451977401126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0.091925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0.091925</v>
      </c>
      <c r="S70" s="1">
        <v>0.0897715</v>
      </c>
      <c r="T70" s="1">
        <v>1</v>
      </c>
      <c r="U70" s="1">
        <v>11</v>
      </c>
      <c r="V70" s="1">
        <v>10</v>
      </c>
      <c r="W70" s="1">
        <v>0.091925</v>
      </c>
      <c r="X70" s="1">
        <v>0.088797</v>
      </c>
      <c r="Y70" s="1">
        <v>1</v>
      </c>
      <c r="Z70" s="1">
        <v>11</v>
      </c>
      <c r="AA70" s="1">
        <v>10</v>
      </c>
      <c r="AB70" s="1">
        <v>0.091925</v>
      </c>
      <c r="AC70" s="1">
        <v>0.0899726</v>
      </c>
      <c r="AD70" s="1">
        <v>1</v>
      </c>
      <c r="AE70" s="1">
        <f>ABS(S70-'true value and the measurement'!$F70)</f>
        <v>0.000644499999999992</v>
      </c>
      <c r="AF70" s="1">
        <f>ABS(X70-'true value and the measurement'!$F70)</f>
        <v>0.001619</v>
      </c>
      <c r="AG70" s="1">
        <f>ABS(AC70-'true value and the measurement'!$F70)</f>
        <v>0.000443399999999997</v>
      </c>
      <c r="AH70" s="8">
        <f>(AE70)/'true value and the measurement'!$G70</f>
        <v>0.240216175922472</v>
      </c>
      <c r="AI70" s="8">
        <f>(AF70)/'true value and the measurement'!$G70</f>
        <v>0.603428997390979</v>
      </c>
      <c r="AJ70" s="8">
        <f>(AG70)/'true value and the measurement'!$G70</f>
        <v>0.165262765560938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0.02572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0.02572</v>
      </c>
      <c r="S71" s="1">
        <v>0.0234616</v>
      </c>
      <c r="T71" s="1">
        <v>1</v>
      </c>
      <c r="U71" s="1">
        <v>11</v>
      </c>
      <c r="V71" s="1">
        <v>10</v>
      </c>
      <c r="W71" s="1">
        <v>0.02572</v>
      </c>
      <c r="X71" s="1">
        <v>0.0228053</v>
      </c>
      <c r="Y71" s="1">
        <v>1</v>
      </c>
      <c r="Z71" s="1">
        <v>11</v>
      </c>
      <c r="AA71" s="1">
        <v>10</v>
      </c>
      <c r="AB71" s="1">
        <v>0.02572</v>
      </c>
      <c r="AC71" s="1">
        <v>0.0228057</v>
      </c>
      <c r="AD71" s="1">
        <v>1</v>
      </c>
      <c r="AE71" s="1">
        <f>ABS(S71-'true value and the measurement'!$F71)</f>
        <v>0.0002336</v>
      </c>
      <c r="AF71" s="1">
        <f>ABS(X71-'true value and the measurement'!$F71)</f>
        <v>0.000422699999999998</v>
      </c>
      <c r="AG71" s="1">
        <f>ABS(AC71-'true value and the measurement'!$F71)</f>
        <v>0.000422299999999997</v>
      </c>
      <c r="AH71" s="8">
        <f>(AE71)/'true value and the measurement'!$G71</f>
        <v>0.104519015659955</v>
      </c>
      <c r="AI71" s="8">
        <f>(AF71)/'true value and the measurement'!$G71</f>
        <v>0.189127516778523</v>
      </c>
      <c r="AJ71" s="8">
        <f>(AG71)/'true value and the measurement'!$G71</f>
        <v>0.188948545861296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0.167647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0.167647</v>
      </c>
      <c r="S72" s="1">
        <v>0.164222</v>
      </c>
      <c r="T72" s="1">
        <v>1</v>
      </c>
      <c r="U72" s="1">
        <v>11</v>
      </c>
      <c r="V72" s="1">
        <v>12</v>
      </c>
      <c r="W72" s="1">
        <v>0.167647</v>
      </c>
      <c r="X72" s="1">
        <v>0.16334</v>
      </c>
      <c r="Y72" s="1">
        <v>1</v>
      </c>
      <c r="Z72" s="1">
        <v>11</v>
      </c>
      <c r="AA72" s="1">
        <v>12</v>
      </c>
      <c r="AB72" s="1">
        <v>0.167647</v>
      </c>
      <c r="AC72" s="1">
        <v>0.166019</v>
      </c>
      <c r="AD72" s="1">
        <v>1</v>
      </c>
      <c r="AE72" s="1">
        <f>ABS(S72-'true value and the measurement'!$F72)</f>
        <v>0.000136999999999998</v>
      </c>
      <c r="AF72" s="1">
        <f>ABS(X72-'true value and the measurement'!$F72)</f>
        <v>0.00101899999999999</v>
      </c>
      <c r="AG72" s="1">
        <f>ABS(AC72-'true value and the measurement'!$F72)</f>
        <v>0.00165999999999999</v>
      </c>
      <c r="AH72" s="8">
        <f>(AE72)/'true value and the measurement'!$G72</f>
        <v>0.0431360201511329</v>
      </c>
      <c r="AI72" s="8">
        <f>(AF72)/'true value and the measurement'!$G72</f>
        <v>0.320843828715363</v>
      </c>
      <c r="AJ72" s="8">
        <f>(AG72)/'true value and the measurement'!$G72</f>
        <v>0.522670025188915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0.088563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0.088563</v>
      </c>
      <c r="S73" s="1">
        <v>0.0899275</v>
      </c>
      <c r="T73" s="1">
        <v>1</v>
      </c>
      <c r="U73" s="1">
        <v>11</v>
      </c>
      <c r="V73" s="1">
        <v>12</v>
      </c>
      <c r="W73" s="1">
        <v>0.088563</v>
      </c>
      <c r="X73" s="1">
        <v>0.0892971</v>
      </c>
      <c r="Y73" s="1">
        <v>1</v>
      </c>
      <c r="Z73" s="1">
        <v>11</v>
      </c>
      <c r="AA73" s="1">
        <v>12</v>
      </c>
      <c r="AB73" s="1">
        <v>0.088563</v>
      </c>
      <c r="AC73" s="1">
        <v>0.0895606</v>
      </c>
      <c r="AD73" s="1">
        <v>1</v>
      </c>
      <c r="AE73" s="1">
        <f>ABS(S73-'true value and the measurement'!$F73)</f>
        <v>0.0016475</v>
      </c>
      <c r="AF73" s="1">
        <f>ABS(X73-'true value and the measurement'!$F73)</f>
        <v>0.00101710000000001</v>
      </c>
      <c r="AG73" s="1">
        <f>ABS(AC73-'true value and the measurement'!$F73)</f>
        <v>0.00128060000000001</v>
      </c>
      <c r="AH73" s="8">
        <f>(AE73)/'true value and the measurement'!$G73</f>
        <v>0.61727238666167</v>
      </c>
      <c r="AI73" s="8">
        <f>(AF73)/'true value and the measurement'!$G73</f>
        <v>0.381079055826155</v>
      </c>
      <c r="AJ73" s="8">
        <f>(AG73)/'true value and the measurement'!$G73</f>
        <v>0.479805170475836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0.096563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0.096563</v>
      </c>
      <c r="S74" s="1">
        <v>0.0975278</v>
      </c>
      <c r="T74" s="1">
        <v>1</v>
      </c>
      <c r="U74" s="1">
        <v>9</v>
      </c>
      <c r="V74" s="1">
        <v>13</v>
      </c>
      <c r="W74" s="1">
        <v>0.096563</v>
      </c>
      <c r="X74" s="1">
        <v>0.0962768</v>
      </c>
      <c r="Y74" s="1">
        <v>1</v>
      </c>
      <c r="Z74" s="1">
        <v>9</v>
      </c>
      <c r="AA74" s="1">
        <v>13</v>
      </c>
      <c r="AB74" s="1">
        <v>0.096563</v>
      </c>
      <c r="AC74" s="1">
        <v>0.095228</v>
      </c>
      <c r="AD74" s="1">
        <v>1</v>
      </c>
      <c r="AE74" s="1">
        <f>ABS(S74-'true value and the measurement'!$F74)</f>
        <v>0.0024438</v>
      </c>
      <c r="AF74" s="1">
        <f>ABS(X74-'true value and the measurement'!$F74)</f>
        <v>0.00119279999999999</v>
      </c>
      <c r="AG74" s="1">
        <f>ABS(AC74-'true value and the measurement'!$F74)</f>
        <v>0.000143999999999991</v>
      </c>
      <c r="AH74" s="8">
        <f>(AE74)/'true value and the measurement'!$G74</f>
        <v>0.900442151805452</v>
      </c>
      <c r="AI74" s="8">
        <f>(AF74)/'true value and the measurement'!$G74</f>
        <v>0.439498894620484</v>
      </c>
      <c r="AJ74" s="8">
        <f>(AG74)/'true value and the measurement'!$G74</f>
        <v>0.0530582166543815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0.02101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0.02101</v>
      </c>
      <c r="S75" s="1">
        <v>0.0232391</v>
      </c>
      <c r="T75" s="1">
        <v>1</v>
      </c>
      <c r="U75" s="1">
        <v>9</v>
      </c>
      <c r="V75" s="1">
        <v>13</v>
      </c>
      <c r="W75" s="1">
        <v>0.02101</v>
      </c>
      <c r="X75" s="1">
        <v>0.0220142</v>
      </c>
      <c r="Y75" s="1">
        <v>1</v>
      </c>
      <c r="Z75" s="1">
        <v>9</v>
      </c>
      <c r="AA75" s="1">
        <v>13</v>
      </c>
      <c r="AB75" s="1">
        <v>0.02101</v>
      </c>
      <c r="AC75" s="1">
        <v>0.0223291</v>
      </c>
      <c r="AD75" s="1">
        <v>1</v>
      </c>
      <c r="AE75" s="1">
        <f>ABS(S75-'true value and the measurement'!$F75)</f>
        <v>0.0017961</v>
      </c>
      <c r="AF75" s="1">
        <f>ABS(X75-'true value and the measurement'!$F75)</f>
        <v>0.000571200000000001</v>
      </c>
      <c r="AG75" s="1">
        <f>ABS(AC75-'true value and the measurement'!$F75)</f>
        <v>0.000886100000000001</v>
      </c>
      <c r="AH75" s="8">
        <f>(AE75)/'true value and the measurement'!$G75</f>
        <v>0.80796221322537</v>
      </c>
      <c r="AI75" s="8">
        <f>(AF75)/'true value and the measurement'!$G75</f>
        <v>0.256950067476384</v>
      </c>
      <c r="AJ75" s="8">
        <f>(AG75)/'true value and the measurement'!$G75</f>
        <v>0.398605488079173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-0.031196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-0.031196</v>
      </c>
      <c r="S76" s="1">
        <v>-0.0314925</v>
      </c>
      <c r="T76" s="1">
        <v>1</v>
      </c>
      <c r="U76" s="1">
        <v>7</v>
      </c>
      <c r="V76" s="1">
        <v>8</v>
      </c>
      <c r="W76" s="1">
        <v>-0.031196</v>
      </c>
      <c r="X76" s="1">
        <v>-0.0322633</v>
      </c>
      <c r="Y76" s="1">
        <v>1</v>
      </c>
      <c r="Z76" s="1">
        <v>7</v>
      </c>
      <c r="AA76" s="1">
        <v>8</v>
      </c>
      <c r="AB76" s="1">
        <v>-0.031196</v>
      </c>
      <c r="AC76" s="1">
        <v>-0.0341393</v>
      </c>
      <c r="AD76" s="1">
        <v>1</v>
      </c>
      <c r="AE76" s="1">
        <f>ABS(S76-'true value and the measurement'!$F76)</f>
        <v>2.44999999999967e-5</v>
      </c>
      <c r="AF76" s="1">
        <f>ABS(X76-'true value and the measurement'!$F76)</f>
        <v>0.000795299999999999</v>
      </c>
      <c r="AG76" s="1">
        <f>ABS(AC76-'true value and the measurement'!$F76)</f>
        <v>0.00267129999999999</v>
      </c>
      <c r="AH76" s="8">
        <f>(AE76)/'true value and the measurement'!$G76</f>
        <v>0.0106986899563305</v>
      </c>
      <c r="AI76" s="8">
        <f>(AF76)/'true value and the measurement'!$G76</f>
        <v>0.347292576419213</v>
      </c>
      <c r="AJ76" s="8">
        <f>(AG76)/'true value and the measurement'!$G76</f>
        <v>1.16650655021834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-0.043177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-0.043177</v>
      </c>
      <c r="S77" s="1">
        <v>-0.0397144</v>
      </c>
      <c r="T77" s="1">
        <v>1</v>
      </c>
      <c r="U77" s="1">
        <v>7</v>
      </c>
      <c r="V77" s="1">
        <v>8</v>
      </c>
      <c r="W77" s="1">
        <v>-0.043177</v>
      </c>
      <c r="X77" s="1">
        <v>-0.0398134</v>
      </c>
      <c r="Y77" s="1">
        <v>1</v>
      </c>
      <c r="Z77" s="1">
        <v>7</v>
      </c>
      <c r="AA77" s="1">
        <v>8</v>
      </c>
      <c r="AB77" s="1">
        <v>-0.043177</v>
      </c>
      <c r="AC77" s="1">
        <v>-0.0406936</v>
      </c>
      <c r="AD77" s="1">
        <v>1</v>
      </c>
      <c r="AE77" s="1">
        <f>ABS(S77-'true value and the measurement'!$F77)</f>
        <v>0.000165600000000002</v>
      </c>
      <c r="AF77" s="1">
        <f>ABS(X77-'true value and the measurement'!$F77)</f>
        <v>6.66e-5</v>
      </c>
      <c r="AG77" s="1">
        <f>ABS(AC77-'true value and the measurement'!$F77)</f>
        <v>0.000813600000000005</v>
      </c>
      <c r="AH77" s="8">
        <f>(AE77)/'true value and the measurement'!$G77</f>
        <v>0.0705882352941184</v>
      </c>
      <c r="AI77" s="8">
        <f>(AF77)/'true value and the measurement'!$G77</f>
        <v>0.0283887468030691</v>
      </c>
      <c r="AJ77" s="8">
        <f>(AG77)/'true value and the measurement'!$G77</f>
        <v>0.34680306905371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0.032178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0.032178</v>
      </c>
      <c r="S78" s="1">
        <v>0.0290987</v>
      </c>
      <c r="T78" s="1">
        <v>1</v>
      </c>
      <c r="U78" s="1">
        <v>10</v>
      </c>
      <c r="V78" s="1">
        <v>12</v>
      </c>
      <c r="W78" s="1">
        <v>0.032178</v>
      </c>
      <c r="X78" s="1">
        <v>0.0293066</v>
      </c>
      <c r="Y78" s="1">
        <v>1</v>
      </c>
      <c r="Z78" s="1">
        <v>10</v>
      </c>
      <c r="AA78" s="1">
        <v>12</v>
      </c>
      <c r="AB78" s="1">
        <v>0.032178</v>
      </c>
      <c r="AC78" s="1">
        <v>0.0297956</v>
      </c>
      <c r="AD78" s="1">
        <v>1</v>
      </c>
      <c r="AE78" s="1">
        <f>ABS(S78-'true value and the measurement'!$F78)</f>
        <v>0.000618700000000003</v>
      </c>
      <c r="AF78" s="1">
        <f>ABS(X78-'true value and the measurement'!$F78)</f>
        <v>0.0008266</v>
      </c>
      <c r="AG78" s="1">
        <f>ABS(AC78-'true value and the measurement'!$F78)</f>
        <v>0.0013156</v>
      </c>
      <c r="AH78" s="8">
        <f>(AE78)/'true value and the measurement'!$G78</f>
        <v>0.272555066079297</v>
      </c>
      <c r="AI78" s="8">
        <f>(AF78)/'true value and the measurement'!$G78</f>
        <v>0.364140969162996</v>
      </c>
      <c r="AJ78" s="8">
        <f>(AG78)/'true value and the measurement'!$G78</f>
        <v>0.579559471365639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0.008903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0.008903</v>
      </c>
      <c r="S79" s="1">
        <v>0.00658342</v>
      </c>
      <c r="T79" s="1">
        <v>1</v>
      </c>
      <c r="U79" s="1">
        <v>10</v>
      </c>
      <c r="V79" s="1">
        <v>12</v>
      </c>
      <c r="W79" s="1">
        <v>0.008903</v>
      </c>
      <c r="X79" s="1">
        <v>0.0067767</v>
      </c>
      <c r="Y79" s="1">
        <v>1</v>
      </c>
      <c r="Z79" s="1">
        <v>10</v>
      </c>
      <c r="AA79" s="1">
        <v>12</v>
      </c>
      <c r="AB79" s="1">
        <v>0.008903</v>
      </c>
      <c r="AC79" s="1">
        <v>0.00654966</v>
      </c>
      <c r="AD79" s="1">
        <v>1</v>
      </c>
      <c r="AE79" s="1">
        <f>ABS(S79-'true value and the measurement'!$F79)</f>
        <v>0.000541420000000001</v>
      </c>
      <c r="AF79" s="1">
        <f>ABS(X79-'true value and the measurement'!$F79)</f>
        <v>0.0007347</v>
      </c>
      <c r="AG79" s="1">
        <f>ABS(AC79-'true value and the measurement'!$F79)</f>
        <v>0.00050766</v>
      </c>
      <c r="AH79" s="8">
        <f>(AE79)/'true value and the measurement'!$G79</f>
        <v>0.255386792452831</v>
      </c>
      <c r="AI79" s="8">
        <f>(AF79)/'true value and the measurement'!$G79</f>
        <v>0.346556603773585</v>
      </c>
      <c r="AJ79" s="8">
        <f>(AG79)/'true value and the measurement'!$G79</f>
        <v>0.239462264150943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0.058039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0.058039</v>
      </c>
      <c r="S80" s="1">
        <v>0.057639</v>
      </c>
      <c r="T80" s="1">
        <v>1</v>
      </c>
      <c r="U80" s="1">
        <v>12</v>
      </c>
      <c r="V80" s="1">
        <v>13</v>
      </c>
      <c r="W80" s="1">
        <v>0.058039</v>
      </c>
      <c r="X80" s="1">
        <v>0.0581533</v>
      </c>
      <c r="Y80" s="1">
        <v>1</v>
      </c>
      <c r="Z80" s="1">
        <v>12</v>
      </c>
      <c r="AA80" s="1">
        <v>13</v>
      </c>
      <c r="AB80" s="1">
        <v>0.058039</v>
      </c>
      <c r="AC80" s="1">
        <v>0.0590414</v>
      </c>
      <c r="AD80" s="1">
        <v>1</v>
      </c>
      <c r="AE80" s="1">
        <f>ABS(S80-'true value and the measurement'!$F80)</f>
        <v>0.001978</v>
      </c>
      <c r="AF80" s="1">
        <f>ABS(X80-'true value and the measurement'!$F80)</f>
        <v>0.0024923</v>
      </c>
      <c r="AG80" s="1">
        <f>ABS(AC80-'true value and the measurement'!$F80)</f>
        <v>0.0033804</v>
      </c>
      <c r="AH80" s="8">
        <f>(AE80)/'true value and the measurement'!$G80</f>
        <v>0.807017543859649</v>
      </c>
      <c r="AI80" s="8">
        <f>(AF80)/'true value and the measurement'!$G80</f>
        <v>1.01685026519788</v>
      </c>
      <c r="AJ80" s="8">
        <f>(AG80)/'true value and the measurement'!$G80</f>
        <v>1.37919216646267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0.034642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0.034642</v>
      </c>
      <c r="S81" s="1">
        <v>0.0323032</v>
      </c>
      <c r="T81" s="1">
        <v>1</v>
      </c>
      <c r="U81" s="1">
        <v>12</v>
      </c>
      <c r="V81" s="1">
        <v>13</v>
      </c>
      <c r="W81" s="1">
        <v>0.034642</v>
      </c>
      <c r="X81" s="1">
        <v>0.0330431</v>
      </c>
      <c r="Y81" s="1">
        <v>1</v>
      </c>
      <c r="Z81" s="1">
        <v>12</v>
      </c>
      <c r="AA81" s="1">
        <v>13</v>
      </c>
      <c r="AB81" s="1">
        <v>0.034642</v>
      </c>
      <c r="AC81" s="1">
        <v>0.032745</v>
      </c>
      <c r="AD81" s="1">
        <v>1</v>
      </c>
      <c r="AE81" s="1">
        <f>ABS(S81-'true value and the measurement'!$F81)</f>
        <v>9.31999999999947e-5</v>
      </c>
      <c r="AF81" s="1">
        <f>ABS(X81-'true value and the measurement'!$F81)</f>
        <v>0.000833099999999996</v>
      </c>
      <c r="AG81" s="1">
        <f>ABS(AC81-'true value and the measurement'!$F81)</f>
        <v>0.000535000000000001</v>
      </c>
      <c r="AH81" s="8">
        <f>(AE81)/'true value and the measurement'!$G81</f>
        <v>0.04061002178649</v>
      </c>
      <c r="AI81" s="8">
        <f>(AF81)/'true value and the measurement'!$G81</f>
        <v>0.363006535947711</v>
      </c>
      <c r="AJ81" s="8">
        <f>(AG81)/'true value and the measurement'!$G81</f>
        <v>0.233115468409586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0.001258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0.001258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0.001258</v>
      </c>
      <c r="X82" s="1">
        <v>0</v>
      </c>
      <c r="Y82" s="1">
        <v>1</v>
      </c>
      <c r="Z82" s="1">
        <v>9</v>
      </c>
      <c r="AA82" s="1">
        <v>9</v>
      </c>
      <c r="AB82" s="1">
        <v>0.001258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-0.110585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-0.110585</v>
      </c>
      <c r="S83" s="1">
        <v>-0.108677</v>
      </c>
      <c r="T83" s="1">
        <v>1</v>
      </c>
      <c r="U83" s="1">
        <v>9</v>
      </c>
      <c r="V83" s="1">
        <v>9</v>
      </c>
      <c r="W83" s="1">
        <v>-0.110585</v>
      </c>
      <c r="X83" s="1">
        <v>-0.110296</v>
      </c>
      <c r="Y83" s="1">
        <v>1</v>
      </c>
      <c r="Z83" s="1">
        <v>9</v>
      </c>
      <c r="AA83" s="1">
        <v>9</v>
      </c>
      <c r="AB83" s="1">
        <v>-0.110585</v>
      </c>
      <c r="AC83" s="1">
        <v>-0.109984</v>
      </c>
      <c r="AD83" s="1">
        <v>1</v>
      </c>
      <c r="AE83" s="1">
        <f>ABS(S83-'true value and the measurement'!$F83)</f>
        <v>0.000814000000000009</v>
      </c>
      <c r="AF83" s="1">
        <f>ABS(X83-'true value and the measurement'!$F83)</f>
        <v>0.000805</v>
      </c>
      <c r="AG83" s="1">
        <f>ABS(AC83-'true value and the measurement'!$F83)</f>
        <v>0.000492999999999993</v>
      </c>
      <c r="AH83" s="8">
        <f>(AE83)/'true value and the measurement'!$G83</f>
        <v>0.289679715302494</v>
      </c>
      <c r="AI83" s="8">
        <f>(AF83)/'true value and the measurement'!$G83</f>
        <v>0.286476868327402</v>
      </c>
      <c r="AJ83" s="8">
        <f>(AG83)/'true value and the measurement'!$G83</f>
        <v>0.175444839857649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0.178221</v>
      </c>
    </row>
  </sheetData>
  <autoFilter ref="A1:H84">
    <filterColumn colId="6">
      <colorFilter dxfId="17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2" width="13" style="1" customWidth="1"/>
    <col min="33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1.094425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1.09442</v>
      </c>
      <c r="S2" s="1">
        <v>1.08711</v>
      </c>
      <c r="T2" s="1">
        <v>1</v>
      </c>
      <c r="U2" s="6">
        <v>1</v>
      </c>
      <c r="V2" s="1">
        <v>1</v>
      </c>
      <c r="W2" s="1">
        <v>1.09442</v>
      </c>
      <c r="X2" s="1">
        <v>1.08491</v>
      </c>
      <c r="Y2" s="1">
        <v>1</v>
      </c>
      <c r="Z2" s="6">
        <v>1</v>
      </c>
      <c r="AA2" s="1">
        <v>1</v>
      </c>
      <c r="AB2" s="1">
        <v>1.09442</v>
      </c>
      <c r="AC2" s="1">
        <v>1.08739</v>
      </c>
      <c r="AD2" s="1">
        <v>1</v>
      </c>
      <c r="AE2" s="1">
        <f>ABS(S2-'true value and the measurement'!$F2)</f>
        <v>0.00289000000000006</v>
      </c>
      <c r="AF2" s="1">
        <f>ABS(X2-'true value and the measurement'!$F2)</f>
        <v>0.00509000000000004</v>
      </c>
      <c r="AG2" s="1">
        <f>ABS(AC2-'true value and the measurement'!$F2)</f>
        <v>0.00261</v>
      </c>
      <c r="AH2" s="8">
        <f>(AE2)/'true value and the measurement'!$G2</f>
        <v>0.309190114475239</v>
      </c>
      <c r="AI2" s="8">
        <f>(AF2)/'true value and the measurement'!$G2</f>
        <v>0.544559751792023</v>
      </c>
      <c r="AJ2" s="8">
        <f>(AG2)/'true value and the measurement'!$G2</f>
        <v>0.279233978816733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1.019836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1.01984</v>
      </c>
      <c r="S3" s="1">
        <v>1.00724</v>
      </c>
      <c r="T3" s="1">
        <v>1</v>
      </c>
      <c r="U3" s="1">
        <v>2</v>
      </c>
      <c r="V3" s="1">
        <v>2</v>
      </c>
      <c r="W3" s="1">
        <v>1.01984</v>
      </c>
      <c r="X3" s="1">
        <v>1.00525</v>
      </c>
      <c r="Y3" s="1">
        <v>1</v>
      </c>
      <c r="Z3" s="1">
        <v>2</v>
      </c>
      <c r="AA3" s="1">
        <v>2</v>
      </c>
      <c r="AB3" s="1">
        <v>1.01984</v>
      </c>
      <c r="AC3" s="1">
        <v>1.0075</v>
      </c>
      <c r="AD3" s="1">
        <v>1</v>
      </c>
      <c r="AE3" s="1">
        <f>ABS(S3-'true value and the measurement'!$F3)</f>
        <v>0.0027600000000001</v>
      </c>
      <c r="AF3" s="1">
        <f>ABS(X3-'true value and the measurement'!$F3)</f>
        <v>0.00475000000000003</v>
      </c>
      <c r="AG3" s="1">
        <f>ABS(AC3-'true value and the measurement'!$F3)</f>
        <v>0.00249999999999995</v>
      </c>
      <c r="AH3" s="8">
        <f>(AE3)/'true value and the measurement'!$G3</f>
        <v>0.313173720639975</v>
      </c>
      <c r="AI3" s="8">
        <f>(AF3)/'true value and the measurement'!$G3</f>
        <v>0.538976511970956</v>
      </c>
      <c r="AJ3" s="8">
        <f>(AG3)/'true value and the measurement'!$G3</f>
        <v>0.283671848405758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1.042046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1.04205</v>
      </c>
      <c r="S4" s="1">
        <v>1.0419</v>
      </c>
      <c r="T4" s="1">
        <v>1</v>
      </c>
      <c r="U4" s="1">
        <v>3</v>
      </c>
      <c r="V4" s="1">
        <v>3</v>
      </c>
      <c r="W4" s="1">
        <v>1.04205</v>
      </c>
      <c r="X4" s="1">
        <v>1.04014</v>
      </c>
      <c r="Y4" s="1">
        <v>1</v>
      </c>
      <c r="Z4" s="1">
        <v>3</v>
      </c>
      <c r="AA4" s="1">
        <v>3</v>
      </c>
      <c r="AB4" s="1">
        <v>1.04205</v>
      </c>
      <c r="AC4" s="1">
        <v>1.04238</v>
      </c>
      <c r="AD4" s="1">
        <v>1</v>
      </c>
      <c r="AE4" s="1">
        <f>ABS(S4-'true value and the measurement'!$F4)</f>
        <v>0.00309999999999988</v>
      </c>
      <c r="AF4" s="1">
        <f>ABS(X4-'true value and the measurement'!$F4)</f>
        <v>0.00485999999999986</v>
      </c>
      <c r="AG4" s="1">
        <f>ABS(AC4-'true value and the measurement'!$F4)</f>
        <v>0.00261999999999984</v>
      </c>
      <c r="AH4" s="8">
        <f>(AE4)/'true value and the measurement'!$G4</f>
        <v>0.342655023764771</v>
      </c>
      <c r="AI4" s="8">
        <f>(AF4)/'true value and the measurement'!$G4</f>
        <v>0.537194650160259</v>
      </c>
      <c r="AJ4" s="8">
        <f>(AG4)/'true value and the measurement'!$G4</f>
        <v>0.289598762020542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1.027775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1.02778</v>
      </c>
      <c r="S5" s="1">
        <v>1.01703</v>
      </c>
      <c r="T5" s="1">
        <v>1</v>
      </c>
      <c r="U5" s="1">
        <v>4</v>
      </c>
      <c r="V5" s="1">
        <v>4</v>
      </c>
      <c r="W5" s="1">
        <v>1.02778</v>
      </c>
      <c r="X5" s="1">
        <v>1.01495</v>
      </c>
      <c r="Y5" s="1">
        <v>1</v>
      </c>
      <c r="Z5" s="1">
        <v>4</v>
      </c>
      <c r="AA5" s="1">
        <v>4</v>
      </c>
      <c r="AB5" s="1">
        <v>1.02778</v>
      </c>
      <c r="AC5" s="1">
        <v>1.01679</v>
      </c>
      <c r="AD5" s="1">
        <v>1</v>
      </c>
      <c r="AE5" s="1">
        <f>ABS(S5-'true value and the measurement'!$F5)</f>
        <v>0.00264799999999998</v>
      </c>
      <c r="AF5" s="1">
        <f>ABS(X5-'true value and the measurement'!$F5)</f>
        <v>0.00472800000000007</v>
      </c>
      <c r="AG5" s="1">
        <f>ABS(AC5-'true value and the measurement'!$F5)</f>
        <v>0.002888</v>
      </c>
      <c r="AH5" s="8">
        <f>(AE5)/'true value and the measurement'!$G5</f>
        <v>0.298265375084477</v>
      </c>
      <c r="AI5" s="8">
        <f>(AF5)/'true value and the measurement'!$G5</f>
        <v>0.532552376661418</v>
      </c>
      <c r="AJ5" s="8">
        <f>(AG5)/'true value and the measurement'!$G5</f>
        <v>0.325298490651048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1.054509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1.05451</v>
      </c>
      <c r="S6" s="1">
        <v>1.05452</v>
      </c>
      <c r="T6" s="1">
        <v>1</v>
      </c>
      <c r="U6" s="1">
        <v>5</v>
      </c>
      <c r="V6" s="1">
        <v>5</v>
      </c>
      <c r="W6" s="1">
        <v>1.05451</v>
      </c>
      <c r="X6" s="1">
        <v>1.05221</v>
      </c>
      <c r="Y6" s="1">
        <v>1</v>
      </c>
      <c r="Z6" s="1">
        <v>5</v>
      </c>
      <c r="AA6" s="1">
        <v>5</v>
      </c>
      <c r="AB6" s="1">
        <v>1.05451</v>
      </c>
      <c r="AC6" s="1">
        <v>1.05466</v>
      </c>
      <c r="AD6" s="1">
        <v>1</v>
      </c>
      <c r="AE6" s="1">
        <f>ABS(S6-'true value and the measurement'!$F6)</f>
        <v>0.00254500000000002</v>
      </c>
      <c r="AF6" s="1">
        <f>ABS(X6-'true value and the measurement'!$F6)</f>
        <v>0.00485499999999983</v>
      </c>
      <c r="AG6" s="1">
        <f>ABS(AC6-'true value and the measurement'!$F6)</f>
        <v>0.00240499999999999</v>
      </c>
      <c r="AH6" s="8">
        <f>(AE6)/'true value and the measurement'!$G6</f>
        <v>0.278842993316536</v>
      </c>
      <c r="AI6" s="8">
        <f>(AF6)/'true value and the measurement'!$G6</f>
        <v>0.531938205324842</v>
      </c>
      <c r="AJ6" s="8">
        <f>(AG6)/'true value and the measurement'!$G6</f>
        <v>0.263503889558452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1.017516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1.01752</v>
      </c>
      <c r="S7" s="1">
        <v>1.01529</v>
      </c>
      <c r="T7" s="1">
        <v>1</v>
      </c>
      <c r="U7" s="1">
        <v>6</v>
      </c>
      <c r="V7" s="1">
        <v>6</v>
      </c>
      <c r="W7" s="1">
        <v>1.01752</v>
      </c>
      <c r="X7" s="1">
        <v>1.01279</v>
      </c>
      <c r="Y7" s="1">
        <v>1</v>
      </c>
      <c r="Z7" s="1">
        <v>6</v>
      </c>
      <c r="AA7" s="1">
        <v>6</v>
      </c>
      <c r="AB7" s="1">
        <v>1.01752</v>
      </c>
      <c r="AC7" s="1">
        <v>1.01492</v>
      </c>
      <c r="AD7" s="1">
        <v>1</v>
      </c>
      <c r="AE7" s="1">
        <f>ABS(S7-'true value and the measurement'!$F7)</f>
        <v>0.00182900000000008</v>
      </c>
      <c r="AF7" s="1">
        <f>ABS(X7-'true value and the measurement'!$F7)</f>
        <v>0.00432900000000003</v>
      </c>
      <c r="AG7" s="1">
        <f>ABS(AC7-'true value and the measurement'!$F7)</f>
        <v>0.00219900000000006</v>
      </c>
      <c r="AH7" s="8">
        <f>(AE7)/'true value and the measurement'!$G7</f>
        <v>0.206410111725548</v>
      </c>
      <c r="AI7" s="8">
        <f>(AF7)/'true value and the measurement'!$G7</f>
        <v>0.488545310912993</v>
      </c>
      <c r="AJ7" s="8">
        <f>(AG7)/'true value and the measurement'!$G7</f>
        <v>0.248166121205289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1.04251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1.04251</v>
      </c>
      <c r="S8" s="1">
        <v>1.04039</v>
      </c>
      <c r="T8" s="1">
        <v>1</v>
      </c>
      <c r="U8" s="1">
        <v>7</v>
      </c>
      <c r="V8" s="1">
        <v>7</v>
      </c>
      <c r="W8" s="1">
        <v>1.04251</v>
      </c>
      <c r="X8" s="1">
        <v>1.03814</v>
      </c>
      <c r="Y8" s="1">
        <v>1</v>
      </c>
      <c r="Z8" s="1">
        <v>7</v>
      </c>
      <c r="AA8" s="1">
        <v>7</v>
      </c>
      <c r="AB8" s="1">
        <v>1.04251</v>
      </c>
      <c r="AC8" s="1">
        <v>1.04066</v>
      </c>
      <c r="AD8" s="1">
        <v>1</v>
      </c>
      <c r="AE8" s="1">
        <f>ABS(S8-'true value and the measurement'!$F8)</f>
        <v>0.00273000000000012</v>
      </c>
      <c r="AF8" s="1">
        <f>ABS(X8-'true value and the measurement'!$F8)</f>
        <v>0.00497999999999998</v>
      </c>
      <c r="AG8" s="1">
        <f>ABS(AC8-'true value and the measurement'!$F8)</f>
        <v>0.00246000000000013</v>
      </c>
      <c r="AH8" s="8">
        <f>(AE8)/'true value and the measurement'!$G8</f>
        <v>0.302191720168267</v>
      </c>
      <c r="AI8" s="8">
        <f>(AF8)/'true value and the measurement'!$G8</f>
        <v>0.551250830197032</v>
      </c>
      <c r="AJ8" s="8">
        <f>(AG8)/'true value and the measurement'!$G8</f>
        <v>0.272304626964814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1.05149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1.05149</v>
      </c>
      <c r="S9" s="1">
        <v>1.04976</v>
      </c>
      <c r="T9" s="1">
        <v>1</v>
      </c>
      <c r="U9" s="1">
        <v>8</v>
      </c>
      <c r="V9" s="1">
        <v>8</v>
      </c>
      <c r="W9" s="1">
        <v>1.05149</v>
      </c>
      <c r="X9" s="1">
        <v>1.04762</v>
      </c>
      <c r="Y9" s="1">
        <v>1</v>
      </c>
      <c r="Z9" s="1">
        <v>8</v>
      </c>
      <c r="AA9" s="1">
        <v>8</v>
      </c>
      <c r="AB9" s="1">
        <v>1.05149</v>
      </c>
      <c r="AC9" s="1">
        <v>1.05011</v>
      </c>
      <c r="AD9" s="1">
        <v>1</v>
      </c>
      <c r="AE9" s="1">
        <f>ABS(S9-'true value and the measurement'!$F9)</f>
        <v>0.00318200000000002</v>
      </c>
      <c r="AF9" s="1">
        <f>ABS(X9-'true value and the measurement'!$F9)</f>
        <v>0.00532200000000005</v>
      </c>
      <c r="AG9" s="1">
        <f>ABS(AC9-'true value and the measurement'!$F9)</f>
        <v>0.00283199999999995</v>
      </c>
      <c r="AH9" s="8">
        <f>(AE9)/'true value and the measurement'!$G9</f>
        <v>0.349670329670332</v>
      </c>
      <c r="AI9" s="8">
        <f>(AF9)/'true value and the measurement'!$G9</f>
        <v>0.58483516483517</v>
      </c>
      <c r="AJ9" s="8">
        <f>(AG9)/'true value and the measurement'!$G9</f>
        <v>0.311208791208785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1.044203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1.0442</v>
      </c>
      <c r="S10" s="1">
        <v>1.04377</v>
      </c>
      <c r="T10" s="1">
        <v>1</v>
      </c>
      <c r="U10" s="1">
        <v>9</v>
      </c>
      <c r="V10" s="1">
        <v>9</v>
      </c>
      <c r="W10" s="1">
        <v>1.0442</v>
      </c>
      <c r="X10" s="1">
        <v>1.04148</v>
      </c>
      <c r="Y10" s="1">
        <v>1</v>
      </c>
      <c r="Z10" s="1">
        <v>9</v>
      </c>
      <c r="AA10" s="1">
        <v>9</v>
      </c>
      <c r="AB10" s="1">
        <v>1.0442</v>
      </c>
      <c r="AC10" s="1">
        <v>1.04398</v>
      </c>
      <c r="AD10" s="1">
        <v>1</v>
      </c>
      <c r="AE10" s="1">
        <f>ABS(S10-'true value and the measurement'!$F10)</f>
        <v>0.00261099999999992</v>
      </c>
      <c r="AF10" s="1">
        <f>ABS(X10-'true value and the measurement'!$F10)</f>
        <v>0.00490100000000004</v>
      </c>
      <c r="AG10" s="1">
        <f>ABS(AC10-'true value and the measurement'!$F10)</f>
        <v>0.0024010000000001</v>
      </c>
      <c r="AH10" s="8">
        <f>(AE10)/'true value and the measurement'!$G10</f>
        <v>0.288317137809178</v>
      </c>
      <c r="AI10" s="8">
        <f>(AF10)/'true value and the measurement'!$G10</f>
        <v>0.541188162544174</v>
      </c>
      <c r="AJ10" s="8">
        <f>(AG10)/'true value and the measurement'!$G10</f>
        <v>0.265128091872802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1.063339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1.06334</v>
      </c>
      <c r="S11" s="1">
        <v>1.05259</v>
      </c>
      <c r="T11" s="1">
        <v>1</v>
      </c>
      <c r="U11" s="1">
        <v>10</v>
      </c>
      <c r="V11" s="1">
        <v>10</v>
      </c>
      <c r="W11" s="1">
        <v>1.06334</v>
      </c>
      <c r="X11" s="1">
        <v>1.05065</v>
      </c>
      <c r="Y11" s="1">
        <v>1</v>
      </c>
      <c r="Z11" s="1">
        <v>10</v>
      </c>
      <c r="AA11" s="1">
        <v>10</v>
      </c>
      <c r="AB11" s="1">
        <v>1.06334</v>
      </c>
      <c r="AC11" s="1">
        <v>1.05307</v>
      </c>
      <c r="AD11" s="1">
        <v>1</v>
      </c>
      <c r="AE11" s="1">
        <f>ABS(S11-'true value and the measurement'!$F11)</f>
        <v>0.00369400000000009</v>
      </c>
      <c r="AF11" s="1">
        <f>ABS(X11-'true value and the measurement'!$F11)</f>
        <v>0.00563399999999992</v>
      </c>
      <c r="AG11" s="1">
        <f>ABS(AC11-'true value and the measurement'!$F11)</f>
        <v>0.00321400000000005</v>
      </c>
      <c r="AH11" s="8">
        <f>(AE11)/'true value and the measurement'!$G11</f>
        <v>0.4049550537163</v>
      </c>
      <c r="AI11" s="8">
        <f>(AF11)/'true value and the measurement'!$G11</f>
        <v>0.617627713220776</v>
      </c>
      <c r="AJ11" s="8">
        <f>(AG11)/'true value and the measurement'!$G11</f>
        <v>0.352335014251266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1.071674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1.07167</v>
      </c>
      <c r="S12" s="1">
        <v>1.06652</v>
      </c>
      <c r="T12" s="1">
        <v>1</v>
      </c>
      <c r="U12" s="1">
        <v>11</v>
      </c>
      <c r="V12" s="1">
        <v>11</v>
      </c>
      <c r="W12" s="1">
        <v>1.07167</v>
      </c>
      <c r="X12" s="1">
        <v>1.06451</v>
      </c>
      <c r="Y12" s="1">
        <v>1</v>
      </c>
      <c r="Z12" s="1">
        <v>11</v>
      </c>
      <c r="AA12" s="1">
        <v>11</v>
      </c>
      <c r="AB12" s="1">
        <v>1.07167</v>
      </c>
      <c r="AC12" s="1">
        <v>1.06687</v>
      </c>
      <c r="AD12" s="1">
        <v>1</v>
      </c>
      <c r="AE12" s="1">
        <f>ABS(S12-'true value and the measurement'!$F12)</f>
        <v>0.00348000000000015</v>
      </c>
      <c r="AF12" s="1">
        <f>ABS(X12-'true value and the measurement'!$F12)</f>
        <v>0.00548999999999999</v>
      </c>
      <c r="AG12" s="1">
        <f>ABS(AC12-'true value and the measurement'!$F12)</f>
        <v>0.00313000000000008</v>
      </c>
      <c r="AH12" s="8">
        <f>(AE12)/'true value and the measurement'!$G12</f>
        <v>0.377727124715093</v>
      </c>
      <c r="AI12" s="8">
        <f>(AF12)/'true value and the measurement'!$G12</f>
        <v>0.595897101921198</v>
      </c>
      <c r="AJ12" s="8">
        <f>(AG12)/'true value and the measurement'!$G12</f>
        <v>0.339737327689143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1.043489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1.04349</v>
      </c>
      <c r="S13" s="1">
        <v>1.0456</v>
      </c>
      <c r="T13" s="1">
        <v>1</v>
      </c>
      <c r="U13" s="1">
        <v>12</v>
      </c>
      <c r="V13" s="1">
        <v>12</v>
      </c>
      <c r="W13" s="1">
        <v>1.04349</v>
      </c>
      <c r="X13" s="1">
        <v>1.04364</v>
      </c>
      <c r="Y13" s="1">
        <v>1</v>
      </c>
      <c r="Z13" s="1">
        <v>12</v>
      </c>
      <c r="AA13" s="1">
        <v>12</v>
      </c>
      <c r="AB13" s="1">
        <v>1.04349</v>
      </c>
      <c r="AC13" s="1">
        <v>1.04609</v>
      </c>
      <c r="AD13" s="1">
        <v>1</v>
      </c>
      <c r="AE13" s="1">
        <f>ABS(S13-'true value and the measurement'!$F13)</f>
        <v>0.00359199999999982</v>
      </c>
      <c r="AF13" s="1">
        <f>ABS(X13-'true value and the measurement'!$F13)</f>
        <v>0.005552</v>
      </c>
      <c r="AG13" s="1">
        <f>ABS(AC13-'true value and the measurement'!$F13)</f>
        <v>0.00310199999999994</v>
      </c>
      <c r="AH13" s="8">
        <f>(AE13)/'true value and the measurement'!$G13</f>
        <v>0.395812672176288</v>
      </c>
      <c r="AI13" s="8">
        <f>(AF13)/'true value and the measurement'!$G13</f>
        <v>0.611790633608816</v>
      </c>
      <c r="AJ13" s="8">
        <f>(AG13)/'true value and the measurement'!$G13</f>
        <v>0.341818181818175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1.01955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1.01955</v>
      </c>
      <c r="S14" s="1">
        <v>1.02598</v>
      </c>
      <c r="T14" s="1">
        <v>1</v>
      </c>
      <c r="U14" s="1">
        <v>13</v>
      </c>
      <c r="V14" s="1">
        <v>13</v>
      </c>
      <c r="W14" s="1">
        <v>1.01955</v>
      </c>
      <c r="X14" s="1">
        <v>1.02385</v>
      </c>
      <c r="Y14" s="1">
        <v>1</v>
      </c>
      <c r="Z14" s="1">
        <v>13</v>
      </c>
      <c r="AA14" s="1">
        <v>13</v>
      </c>
      <c r="AB14" s="1">
        <v>1.01955</v>
      </c>
      <c r="AC14" s="1">
        <v>1.02641</v>
      </c>
      <c r="AD14" s="1">
        <v>1</v>
      </c>
      <c r="AE14" s="1">
        <f>ABS(S14-'true value and the measurement'!$F14)</f>
        <v>0.00354400000000021</v>
      </c>
      <c r="AF14" s="1">
        <f>ABS(X14-'true value and the measurement'!$F14)</f>
        <v>0.00567400000000018</v>
      </c>
      <c r="AG14" s="1">
        <f>ABS(AC14-'true value and the measurement'!$F14)</f>
        <v>0.00311400000000006</v>
      </c>
      <c r="AH14" s="8">
        <f>(AE14)/'true value and the measurement'!$G14</f>
        <v>0.396287599239653</v>
      </c>
      <c r="AI14" s="8">
        <f>(AF14)/'true value and the measurement'!$G14</f>
        <v>0.634462708263466</v>
      </c>
      <c r="AJ14" s="8">
        <f>(AG14)/'true value and the measurement'!$G14</f>
        <v>0.348205300234827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1.06337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1.06337</v>
      </c>
      <c r="S15" s="1">
        <v>1.05633</v>
      </c>
      <c r="T15" s="1">
        <v>1</v>
      </c>
      <c r="U15" s="1">
        <v>14</v>
      </c>
      <c r="V15" s="1">
        <v>14</v>
      </c>
      <c r="W15" s="1">
        <v>1.06337</v>
      </c>
      <c r="X15" s="1">
        <v>1.05509</v>
      </c>
      <c r="Y15" s="1">
        <v>1</v>
      </c>
      <c r="Z15" s="1">
        <v>14</v>
      </c>
      <c r="AA15" s="1">
        <v>14</v>
      </c>
      <c r="AB15" s="1">
        <v>1.06337</v>
      </c>
      <c r="AC15" s="1">
        <v>1.05731</v>
      </c>
      <c r="AD15" s="1">
        <v>1</v>
      </c>
      <c r="AE15" s="1">
        <f>ABS(S15-'true value and the measurement'!$F15)</f>
        <v>0.00367000000000006</v>
      </c>
      <c r="AF15" s="1">
        <f>ABS(X15-'true value and the measurement'!$F15)</f>
        <v>0.00490999999999997</v>
      </c>
      <c r="AG15" s="1">
        <f>ABS(AC15-'true value and the measurement'!$F15)</f>
        <v>0.00269000000000008</v>
      </c>
      <c r="AH15" s="8">
        <f>(AE15)/'true value and the measurement'!$G15</f>
        <v>0.401224445173288</v>
      </c>
      <c r="AI15" s="8">
        <f>(AF15)/'true value and the measurement'!$G15</f>
        <v>0.536788017929372</v>
      </c>
      <c r="AJ15" s="8">
        <f>(AG15)/'true value and the measurement'!$G15</f>
        <v>0.294085492511215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-0.004161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-0.004161</v>
      </c>
      <c r="S16" s="7">
        <v>-0.00418913</v>
      </c>
      <c r="T16" s="1">
        <v>1</v>
      </c>
      <c r="U16" s="1">
        <v>1</v>
      </c>
      <c r="V16" s="1">
        <v>1</v>
      </c>
      <c r="W16" s="1">
        <v>-0.004161</v>
      </c>
      <c r="X16" s="7">
        <v>-0.0034444</v>
      </c>
      <c r="Y16" s="1">
        <v>1</v>
      </c>
      <c r="Z16" s="1">
        <v>1</v>
      </c>
      <c r="AA16" s="1">
        <v>1</v>
      </c>
      <c r="AB16" s="1">
        <v>-0.004161</v>
      </c>
      <c r="AC16" s="1">
        <v>-0.0034374</v>
      </c>
      <c r="AD16" s="1">
        <v>1</v>
      </c>
      <c r="AE16" s="1">
        <f>ABS(S16-'true value and the measurement'!$F16)</f>
        <v>0.00418913</v>
      </c>
      <c r="AF16" s="1">
        <f>ABS(X16-'true value and the measurement'!$F16)</f>
        <v>0.0034444</v>
      </c>
      <c r="AG16" s="1">
        <f>ABS(AC16-'true value and the measurement'!$F16)</f>
        <v>0.0034374</v>
      </c>
      <c r="AH16" s="8">
        <f>(AE16)/'true value and the measurement'!$G16</f>
        <v>2.01400480769231</v>
      </c>
      <c r="AI16" s="8">
        <f>(AF16)/'true value and the measurement'!$G16</f>
        <v>1.65596153846154</v>
      </c>
      <c r="AJ16" s="8">
        <f>(AG16)/'true value and the measurement'!$G16</f>
        <v>1.65259615384615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0.199719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0.199719</v>
      </c>
      <c r="S17" s="1">
        <v>0.201103</v>
      </c>
      <c r="T17" s="1">
        <v>1</v>
      </c>
      <c r="U17" s="1">
        <v>1</v>
      </c>
      <c r="V17" s="1">
        <v>1</v>
      </c>
      <c r="W17" s="1">
        <v>0.199719</v>
      </c>
      <c r="X17" s="1">
        <v>0.201394</v>
      </c>
      <c r="Y17" s="1">
        <v>1</v>
      </c>
      <c r="Z17" s="1">
        <v>1</v>
      </c>
      <c r="AA17" s="1">
        <v>1</v>
      </c>
      <c r="AB17" s="1">
        <v>0.199719</v>
      </c>
      <c r="AC17" s="1">
        <v>0.202068</v>
      </c>
      <c r="AD17" s="1">
        <v>1</v>
      </c>
      <c r="AE17" s="1">
        <f>ABS(S17-'true value and the measurement'!$F17)</f>
        <v>0.002694</v>
      </c>
      <c r="AF17" s="1">
        <f>ABS(X17-'true value and the measurement'!$F17)</f>
        <v>0.00240300000000002</v>
      </c>
      <c r="AG17" s="1">
        <f>ABS(AC17-'true value and the measurement'!$F17)</f>
        <v>0.00172900000000001</v>
      </c>
      <c r="AH17" s="8">
        <f>(AE17)/'true value and the measurement'!$G17</f>
        <v>0.783367257923816</v>
      </c>
      <c r="AI17" s="8">
        <f>(AF17)/'true value and the measurement'!$G17</f>
        <v>0.69874963652225</v>
      </c>
      <c r="AJ17" s="8">
        <f>(AG17)/'true value and the measurement'!$G17</f>
        <v>0.502762430939229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-0.940513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-0.940513</v>
      </c>
      <c r="S18" s="1">
        <v>-0.943383</v>
      </c>
      <c r="T18" s="1">
        <v>1</v>
      </c>
      <c r="U18" s="1">
        <v>2</v>
      </c>
      <c r="V18" s="1">
        <v>2</v>
      </c>
      <c r="W18" s="1">
        <v>-0.940513</v>
      </c>
      <c r="X18" s="1">
        <v>-0.940425</v>
      </c>
      <c r="Y18" s="1">
        <v>1</v>
      </c>
      <c r="Z18" s="1">
        <v>2</v>
      </c>
      <c r="AA18" s="1">
        <v>2</v>
      </c>
      <c r="AB18" s="1">
        <v>-0.940513</v>
      </c>
      <c r="AC18" s="1">
        <v>-0.941857</v>
      </c>
      <c r="AD18" s="1">
        <v>1</v>
      </c>
      <c r="AE18" s="1">
        <f>ABS(S18-'true value and the measurement'!$F18)</f>
        <v>0.00138300000000002</v>
      </c>
      <c r="AF18" s="1">
        <f>ABS(X18-'true value and the measurement'!$F18)</f>
        <v>0.00157499999999999</v>
      </c>
      <c r="AG18" s="1">
        <f>ABS(AC18-'true value and the measurement'!$F18)</f>
        <v>0.000142999999999893</v>
      </c>
      <c r="AH18" s="8">
        <f>(AE18)/'true value and the measurement'!$G18</f>
        <v>0.165430622009572</v>
      </c>
      <c r="AI18" s="8">
        <f>(AF18)/'true value and the measurement'!$G18</f>
        <v>0.188397129186602</v>
      </c>
      <c r="AJ18" s="8">
        <f>(AG18)/'true value and the measurement'!$G18</f>
        <v>0.017105263157882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0.05345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0.05345</v>
      </c>
      <c r="S19" s="1">
        <v>0.0510555</v>
      </c>
      <c r="T19" s="1">
        <v>1</v>
      </c>
      <c r="U19" s="1">
        <v>2</v>
      </c>
      <c r="V19" s="1">
        <v>2</v>
      </c>
      <c r="W19" s="1">
        <v>0.05345</v>
      </c>
      <c r="X19" s="1">
        <v>0.052165</v>
      </c>
      <c r="Y19" s="1">
        <v>1</v>
      </c>
      <c r="Z19" s="1">
        <v>2</v>
      </c>
      <c r="AA19" s="1">
        <v>2</v>
      </c>
      <c r="AB19" s="1">
        <v>0.05345</v>
      </c>
      <c r="AC19" s="1">
        <v>0.0526006</v>
      </c>
      <c r="AD19" s="1">
        <v>1</v>
      </c>
      <c r="AE19" s="1">
        <f>ABS(S19-'true value and the measurement'!$F19)</f>
        <v>0.0018605</v>
      </c>
      <c r="AF19" s="1">
        <f>ABS(X19-'true value and the measurement'!$F19)</f>
        <v>0.000750999999999995</v>
      </c>
      <c r="AG19" s="1">
        <f>ABS(AC19-'true value and the measurement'!$F19)</f>
        <v>0.0003154</v>
      </c>
      <c r="AH19" s="8">
        <f>(AE19)/'true value and the measurement'!$G19</f>
        <v>0.764693793670366</v>
      </c>
      <c r="AI19" s="8">
        <f>(AF19)/'true value and the measurement'!$G19</f>
        <v>0.30867242087957</v>
      </c>
      <c r="AJ19" s="8">
        <f>(AG19)/'true value and the measurement'!$G19</f>
        <v>0.129634196465269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0.184242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0.184242</v>
      </c>
      <c r="S20" s="1">
        <v>0.182806</v>
      </c>
      <c r="T20" s="1">
        <v>1</v>
      </c>
      <c r="U20" s="1">
        <v>3</v>
      </c>
      <c r="V20" s="1">
        <v>3</v>
      </c>
      <c r="W20" s="1">
        <v>0.184242</v>
      </c>
      <c r="X20" s="1">
        <v>0.184173</v>
      </c>
      <c r="Y20" s="1">
        <v>1</v>
      </c>
      <c r="Z20" s="1">
        <v>3</v>
      </c>
      <c r="AA20" s="1">
        <v>3</v>
      </c>
      <c r="AB20" s="1">
        <v>0.184242</v>
      </c>
      <c r="AC20" s="1">
        <v>0.18459</v>
      </c>
      <c r="AD20" s="1">
        <v>1</v>
      </c>
      <c r="AE20" s="1">
        <f>ABS(S20-'true value and the measurement'!$F20)</f>
        <v>0.000194</v>
      </c>
      <c r="AF20" s="1">
        <f>ABS(X20-'true value and the measurement'!$F20)</f>
        <v>0.00117300000000001</v>
      </c>
      <c r="AG20" s="1">
        <f>ABS(AC20-'true value and the measurement'!$F20)</f>
        <v>0.00159000000000001</v>
      </c>
      <c r="AH20" s="8">
        <f>(AE20)/'true value and the measurement'!$G20</f>
        <v>0.0587878787878787</v>
      </c>
      <c r="AI20" s="8">
        <f>(AF20)/'true value and the measurement'!$G20</f>
        <v>0.355454545454548</v>
      </c>
      <c r="AJ20" s="8">
        <f>(AG20)/'true value and the measurement'!$G20</f>
        <v>0.481818181818184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0.30817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0.30817</v>
      </c>
      <c r="S21" s="1">
        <v>0.306057</v>
      </c>
      <c r="T21" s="1">
        <v>1</v>
      </c>
      <c r="U21" s="1">
        <v>3</v>
      </c>
      <c r="V21" s="1">
        <v>3</v>
      </c>
      <c r="W21" s="1">
        <v>0.30817</v>
      </c>
      <c r="X21" s="1">
        <v>0.309772</v>
      </c>
      <c r="Y21" s="1">
        <v>1</v>
      </c>
      <c r="Z21" s="1">
        <v>3</v>
      </c>
      <c r="AA21" s="1">
        <v>3</v>
      </c>
      <c r="AB21" s="1">
        <v>0.30817</v>
      </c>
      <c r="AC21" s="1">
        <v>0.312362</v>
      </c>
      <c r="AD21" s="1">
        <v>1</v>
      </c>
      <c r="AE21" s="1">
        <f>ABS(S21-'true value and the measurement'!$F21)</f>
        <v>0.00343099999999996</v>
      </c>
      <c r="AF21" s="1">
        <f>ABS(X21-'true value and the measurement'!$F21)</f>
        <v>0.000284000000000006</v>
      </c>
      <c r="AG21" s="1">
        <f>ABS(AC21-'true value and the measurement'!$F21)</f>
        <v>0.00287399999999999</v>
      </c>
      <c r="AH21" s="8">
        <f>(AE21)/'true value and the measurement'!$G21</f>
        <v>0.828143857108366</v>
      </c>
      <c r="AI21" s="8">
        <f>(AF21)/'true value and the measurement'!$G21</f>
        <v>0.0685493603668855</v>
      </c>
      <c r="AJ21" s="8">
        <f>(AG21)/'true value and the measurement'!$G21</f>
        <v>0.693700217233886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-0.07752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-0.07752</v>
      </c>
      <c r="S22" s="1">
        <v>-0.0813147</v>
      </c>
      <c r="T22" s="1">
        <v>1</v>
      </c>
      <c r="U22" s="1">
        <v>4</v>
      </c>
      <c r="V22" s="1">
        <v>4</v>
      </c>
      <c r="W22" s="1">
        <v>-0.07752</v>
      </c>
      <c r="X22" s="1">
        <v>-0.0775198</v>
      </c>
      <c r="Y22" s="1">
        <v>1</v>
      </c>
      <c r="Z22" s="1">
        <v>4</v>
      </c>
      <c r="AA22" s="1">
        <v>4</v>
      </c>
      <c r="AB22" s="1">
        <v>-0.07752</v>
      </c>
      <c r="AC22" s="1">
        <v>-0.0772374</v>
      </c>
      <c r="AD22" s="1">
        <v>1</v>
      </c>
      <c r="AE22" s="1">
        <f>ABS(S22-'true value and the measurement'!$F22)</f>
        <v>0.00531470000000001</v>
      </c>
      <c r="AF22" s="1">
        <f>ABS(X22-'true value and the measurement'!$F22)</f>
        <v>0.0015198</v>
      </c>
      <c r="AG22" s="1">
        <f>ABS(AC22-'true value and the measurement'!$F22)</f>
        <v>0.0012374</v>
      </c>
      <c r="AH22" s="8">
        <f>(AE22)/'true value and the measurement'!$G22</f>
        <v>2.05438732122149</v>
      </c>
      <c r="AI22" s="8">
        <f>(AF22)/'true value and the measurement'!$G22</f>
        <v>0.587475840742173</v>
      </c>
      <c r="AJ22" s="8">
        <f>(AG22)/'true value and the measurement'!$G22</f>
        <v>0.478314650173947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-0.017009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-0.017009</v>
      </c>
      <c r="S23" s="1">
        <v>-0.0215891</v>
      </c>
      <c r="T23" s="1">
        <v>1</v>
      </c>
      <c r="U23" s="1">
        <v>4</v>
      </c>
      <c r="V23" s="1">
        <v>4</v>
      </c>
      <c r="W23" s="1">
        <v>-0.017009</v>
      </c>
      <c r="X23" s="1">
        <v>-0.0170086</v>
      </c>
      <c r="Y23" s="1">
        <v>1</v>
      </c>
      <c r="Z23" s="1">
        <v>4</v>
      </c>
      <c r="AA23" s="1">
        <v>4</v>
      </c>
      <c r="AB23" s="1">
        <v>-0.017009</v>
      </c>
      <c r="AC23" s="1">
        <v>-0.0309016</v>
      </c>
      <c r="AD23" s="1">
        <v>3</v>
      </c>
      <c r="AE23" s="1">
        <f>ABS(S23-'true value and the measurement'!$F23)</f>
        <v>0.0055891</v>
      </c>
      <c r="AF23" s="1">
        <f>ABS(X23-'true value and the measurement'!$F23)</f>
        <v>0.0010086</v>
      </c>
      <c r="AG23" s="1">
        <f>ABS(AC23-'true value and the measurement'!$F23)</f>
        <v>0.0149016</v>
      </c>
      <c r="AH23" s="8">
        <f>(AE23)/'true value and the measurement'!$G23</f>
        <v>2.55560128029264</v>
      </c>
      <c r="AI23" s="8">
        <f>(AF23)/'true value and the measurement'!$G23</f>
        <v>0.461179698216734</v>
      </c>
      <c r="AJ23" s="8">
        <f>(AG23)/'true value and the measurement'!$G23</f>
        <v>6.81371742112483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-0.000906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-0.000906</v>
      </c>
      <c r="S24" s="1">
        <v>-0.00228088</v>
      </c>
      <c r="T24" s="1">
        <v>1</v>
      </c>
      <c r="U24" s="1">
        <v>5</v>
      </c>
      <c r="V24" s="1">
        <v>5</v>
      </c>
      <c r="W24" s="1">
        <v>-0.000906</v>
      </c>
      <c r="X24" s="1">
        <v>-0.000906049</v>
      </c>
      <c r="Y24" s="1">
        <v>1</v>
      </c>
      <c r="Z24" s="1">
        <v>5</v>
      </c>
      <c r="AA24" s="1">
        <v>5</v>
      </c>
      <c r="AB24" s="1">
        <v>-0.000906</v>
      </c>
      <c r="AC24" s="1">
        <v>-0.000779341</v>
      </c>
      <c r="AD24" s="1">
        <v>1</v>
      </c>
      <c r="AE24" s="1">
        <f>ABS(S24-'true value and the measurement'!$F24)</f>
        <v>0.00228088</v>
      </c>
      <c r="AF24" s="1">
        <f>ABS(X24-'true value and the measurement'!$F24)</f>
        <v>0.000906049</v>
      </c>
      <c r="AG24" s="1">
        <f>ABS(AC24-'true value and the measurement'!$F24)</f>
        <v>0.000779341</v>
      </c>
      <c r="AH24" s="8">
        <f>(AE24)/'true value and the measurement'!$G24</f>
        <v>1.09657692307692</v>
      </c>
      <c r="AI24" s="8">
        <f>(AF24)/'true value and the measurement'!$G24</f>
        <v>0.435600480769231</v>
      </c>
      <c r="AJ24" s="8">
        <f>(AG24)/'true value and the measurement'!$G24</f>
        <v>0.374683173076923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-3.6e-5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-3.6e-5</v>
      </c>
      <c r="N25" s="7"/>
      <c r="O25" s="7"/>
      <c r="P25" s="7"/>
      <c r="Q25" s="7"/>
      <c r="R25" s="7"/>
      <c r="S25" s="7">
        <v>2.58775e-5</v>
      </c>
      <c r="T25" s="1">
        <v>1</v>
      </c>
      <c r="U25" s="1">
        <v>5</v>
      </c>
      <c r="V25" s="1">
        <v>5</v>
      </c>
      <c r="W25" s="7">
        <v>-3.6e-5</v>
      </c>
      <c r="X25" s="7">
        <v>-3.60034e-5</v>
      </c>
      <c r="Y25" s="1">
        <v>1</v>
      </c>
      <c r="Z25" s="1">
        <v>5</v>
      </c>
      <c r="AA25" s="1">
        <v>5</v>
      </c>
      <c r="AB25" s="7">
        <v>-3.6e-5</v>
      </c>
      <c r="AC25" s="1">
        <v>0.00047216</v>
      </c>
      <c r="AD25" s="1">
        <v>1</v>
      </c>
      <c r="AE25" s="1">
        <f>ABS(S25-'true value and the measurement'!$F25)</f>
        <v>2.58775e-5</v>
      </c>
      <c r="AF25" s="1">
        <f>ABS(X25-'true value and the measurement'!$F25)</f>
        <v>3.60034e-5</v>
      </c>
      <c r="AG25" s="1">
        <f>ABS(AC25-'true value and the measurement'!$F25)</f>
        <v>0.00047216</v>
      </c>
      <c r="AH25" s="8">
        <f>(AE25)/'true value and the measurement'!$G25</f>
        <v>0.0124411057692308</v>
      </c>
      <c r="AI25" s="8">
        <f>(AF25)/'true value and the measurement'!$G25</f>
        <v>0.0173093269230769</v>
      </c>
      <c r="AJ25" s="8">
        <f>(AG25)/'true value and the measurement'!$G25</f>
        <v>0.227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-0.402653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-0.402653</v>
      </c>
      <c r="N26" s="1">
        <v>-0.481695</v>
      </c>
      <c r="O26" s="1">
        <f>N26-(-0.478)</f>
        <v>-0.003695</v>
      </c>
      <c r="P26" s="1">
        <v>-0.411693</v>
      </c>
      <c r="Q26" s="9">
        <f>P26+0.478</f>
        <v>0.066307</v>
      </c>
      <c r="S26" s="1">
        <v>-0.437169</v>
      </c>
      <c r="T26" s="1">
        <v>3</v>
      </c>
      <c r="U26" s="1">
        <v>6</v>
      </c>
      <c r="V26" s="1">
        <v>6</v>
      </c>
      <c r="W26" s="1">
        <v>-0.402653</v>
      </c>
      <c r="X26" s="1">
        <v>-0.492576</v>
      </c>
      <c r="Y26" s="1">
        <v>3</v>
      </c>
      <c r="Z26" s="1">
        <v>6</v>
      </c>
      <c r="AA26" s="1">
        <v>6</v>
      </c>
      <c r="AB26" s="1">
        <v>-0.402653</v>
      </c>
      <c r="AC26" s="1">
        <v>-0.494119</v>
      </c>
      <c r="AD26" s="1">
        <v>3</v>
      </c>
      <c r="AE26" s="1">
        <f>ABS(S26-'true value and the measurement'!$F26)</f>
        <v>0.040831</v>
      </c>
      <c r="AF26" s="1">
        <f>ABS(X26-'true value and the measurement'!$F26)</f>
        <v>0.014576</v>
      </c>
      <c r="AG26" s="1">
        <f>ABS(AC26-'true value and the measurement'!$F26)</f>
        <v>0.016119</v>
      </c>
      <c r="AH26" s="8">
        <f>(AE26)/'true value and the measurement'!$G26</f>
        <v>7.75223087146383</v>
      </c>
      <c r="AI26" s="8">
        <f>(AF26)/'true value and the measurement'!$G26</f>
        <v>2.76741978355801</v>
      </c>
      <c r="AJ26" s="8">
        <f>(AG26)/'true value and the measurement'!$G26</f>
        <v>3.06037592557433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0.068181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0.068181</v>
      </c>
      <c r="N27" s="1">
        <v>0.0488438</v>
      </c>
      <c r="O27" s="1">
        <f>N27-0.039</f>
        <v>0.0098438</v>
      </c>
      <c r="P27" s="1">
        <v>0.0662372</v>
      </c>
      <c r="Q27" s="1">
        <f>P27-0.039</f>
        <v>0.0272372</v>
      </c>
      <c r="S27" s="1">
        <v>0.0663609</v>
      </c>
      <c r="T27" s="1">
        <v>1</v>
      </c>
      <c r="U27" s="1">
        <v>6</v>
      </c>
      <c r="V27" s="1">
        <v>6</v>
      </c>
      <c r="W27" s="1">
        <v>0.068181</v>
      </c>
      <c r="X27" s="1">
        <v>0.0651964</v>
      </c>
      <c r="Y27" s="1">
        <v>1</v>
      </c>
      <c r="Z27" s="1">
        <v>6</v>
      </c>
      <c r="AA27" s="1">
        <v>6</v>
      </c>
      <c r="AB27" s="1">
        <v>0.068181</v>
      </c>
      <c r="AC27" s="1">
        <v>0.0683189</v>
      </c>
      <c r="AD27" s="1">
        <v>1</v>
      </c>
      <c r="AE27" s="1">
        <f>ABS(S27-'true value and the measurement'!$F27)</f>
        <v>0.0273609</v>
      </c>
      <c r="AF27" s="1">
        <f>ABS(X27-'true value and the measurement'!$F27)</f>
        <v>0.0261964</v>
      </c>
      <c r="AG27" s="1">
        <f>ABS(AC27-'true value and the measurement'!$F27)</f>
        <v>0.0293189</v>
      </c>
      <c r="AH27" s="8">
        <f>(AE27)/'true value and the measurement'!$G27</f>
        <v>11.6926923076923</v>
      </c>
      <c r="AI27" s="8">
        <f>(AF27)/'true value and the measurement'!$G27</f>
        <v>11.1950427350427</v>
      </c>
      <c r="AJ27" s="8">
        <f>(AG27)/'true value and the measurement'!$G27</f>
        <v>12.5294444444444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-0.089437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-0.089437</v>
      </c>
      <c r="S28" s="1">
        <v>-0.0876554</v>
      </c>
      <c r="T28" s="1">
        <v>1</v>
      </c>
      <c r="U28" s="1">
        <v>7</v>
      </c>
      <c r="V28" s="1">
        <v>7</v>
      </c>
      <c r="W28" s="1">
        <v>-0.089437</v>
      </c>
      <c r="X28" s="1">
        <v>-0.0867279</v>
      </c>
      <c r="Y28" s="1">
        <v>1</v>
      </c>
      <c r="Z28" s="1">
        <v>7</v>
      </c>
      <c r="AA28" s="1">
        <v>7</v>
      </c>
      <c r="AB28" s="1">
        <v>-0.089437</v>
      </c>
      <c r="AC28" s="1">
        <v>-0.0866956</v>
      </c>
      <c r="AD28" s="1">
        <v>1</v>
      </c>
      <c r="AE28" s="1">
        <f>ABS(S28-'true value and the measurement'!$F28)</f>
        <v>0.0023446</v>
      </c>
      <c r="AF28" s="1">
        <f>ABS(X28-'true value and the measurement'!$F28)</f>
        <v>0.0032721</v>
      </c>
      <c r="AG28" s="1">
        <f>ABS(AC28-'true value and the measurement'!$F28)</f>
        <v>0.0033044</v>
      </c>
      <c r="AH28" s="8">
        <f>(AE28)/'true value and the measurement'!$G28</f>
        <v>0.874850746268658</v>
      </c>
      <c r="AI28" s="8">
        <f>(AF28)/'true value and the measurement'!$G28</f>
        <v>1.2209328358209</v>
      </c>
      <c r="AJ28" s="8">
        <f>(AG28)/'true value and the measurement'!$G28</f>
        <v>1.23298507462687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-0.054068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-0.054068</v>
      </c>
      <c r="S29" s="1">
        <v>-0.0577806</v>
      </c>
      <c r="T29" s="1">
        <v>1</v>
      </c>
      <c r="U29" s="1">
        <v>7</v>
      </c>
      <c r="V29" s="1">
        <v>7</v>
      </c>
      <c r="W29" s="1">
        <v>-0.054068</v>
      </c>
      <c r="X29" s="1">
        <v>-0.0578599</v>
      </c>
      <c r="Y29" s="1">
        <v>1</v>
      </c>
      <c r="Z29" s="1">
        <v>7</v>
      </c>
      <c r="AA29" s="1">
        <v>7</v>
      </c>
      <c r="AB29" s="1">
        <v>-0.054068</v>
      </c>
      <c r="AC29" s="1">
        <v>-0.0578494</v>
      </c>
      <c r="AD29" s="1">
        <v>1</v>
      </c>
      <c r="AE29" s="1">
        <f>ABS(S29-'true value and the measurement'!$F29)</f>
        <v>0.000219400000000002</v>
      </c>
      <c r="AF29" s="1">
        <f>ABS(X29-'true value and the measurement'!$F29)</f>
        <v>0.000140100000000004</v>
      </c>
      <c r="AG29" s="1">
        <f>ABS(AC29-'true value and the measurement'!$F29)</f>
        <v>0.000150600000000001</v>
      </c>
      <c r="AH29" s="8">
        <f>(AE29)/'true value and the measurement'!$G29</f>
        <v>0.0889339278475888</v>
      </c>
      <c r="AI29" s="8">
        <f>(AF29)/'true value and the measurement'!$G29</f>
        <v>0.0567896230239174</v>
      </c>
      <c r="AJ29" s="8">
        <f>(AG29)/'true value and the measurement'!$G29</f>
        <v>0.0610458046209975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-0.034181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-0.034181</v>
      </c>
      <c r="S30" s="1">
        <v>-0.0338335</v>
      </c>
      <c r="T30" s="1">
        <v>1</v>
      </c>
      <c r="U30" s="1">
        <v>8</v>
      </c>
      <c r="V30" s="1">
        <v>8</v>
      </c>
      <c r="W30" s="1">
        <v>-0.034181</v>
      </c>
      <c r="X30" s="1">
        <v>-0.034181</v>
      </c>
      <c r="Y30" s="1">
        <v>1</v>
      </c>
      <c r="Z30" s="1">
        <v>8</v>
      </c>
      <c r="AA30" s="1">
        <v>8</v>
      </c>
      <c r="AB30" s="1">
        <v>-0.034181</v>
      </c>
      <c r="AC30" s="1">
        <v>-0.033548</v>
      </c>
      <c r="AD30" s="1">
        <v>1</v>
      </c>
      <c r="AE30" s="1">
        <f>ABS(S30-'true value and the measurement'!$F30)</f>
        <v>0.0011665</v>
      </c>
      <c r="AF30" s="1">
        <f>ABS(X30-'true value and the measurement'!$F30)</f>
        <v>0.000819</v>
      </c>
      <c r="AG30" s="1">
        <f>ABS(AC30-'true value and the measurement'!$F30)</f>
        <v>0.001452</v>
      </c>
      <c r="AH30" s="8">
        <f>(AE30)/'true value and the measurement'!$G30</f>
        <v>0.504323389537398</v>
      </c>
      <c r="AI30" s="8">
        <f>(AF30)/'true value and the measurement'!$G30</f>
        <v>0.354085603112841</v>
      </c>
      <c r="AJ30" s="8">
        <f>(AG30)/'true value and the measurement'!$G30</f>
        <v>0.627756160830092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-0.019338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-0.019338</v>
      </c>
      <c r="S31" s="1">
        <v>-0.0194522</v>
      </c>
      <c r="T31" s="1">
        <v>1</v>
      </c>
      <c r="U31" s="1">
        <v>8</v>
      </c>
      <c r="V31" s="1">
        <v>8</v>
      </c>
      <c r="W31" s="1">
        <v>-0.019338</v>
      </c>
      <c r="X31" s="1">
        <v>-0.019338</v>
      </c>
      <c r="Y31" s="1">
        <v>1</v>
      </c>
      <c r="Z31" s="1">
        <v>8</v>
      </c>
      <c r="AA31" s="1">
        <v>8</v>
      </c>
      <c r="AB31" s="1">
        <v>-0.019338</v>
      </c>
      <c r="AC31" s="1">
        <v>-0.0191383</v>
      </c>
      <c r="AD31" s="1">
        <v>1</v>
      </c>
      <c r="AE31" s="1">
        <f>ABS(S31-'true value and the measurement'!$F31)</f>
        <v>0.0014522</v>
      </c>
      <c r="AF31" s="1">
        <f>ABS(X31-'true value and the measurement'!$F31)</f>
        <v>0.001338</v>
      </c>
      <c r="AG31" s="1">
        <f>ABS(AC31-'true value and the measurement'!$F31)</f>
        <v>0.0011383</v>
      </c>
      <c r="AH31" s="8">
        <f>(AE31)/'true value and the measurement'!$G31</f>
        <v>0.660090909090909</v>
      </c>
      <c r="AI31" s="8">
        <f>(AF31)/'true value and the measurement'!$G31</f>
        <v>0.608181818181819</v>
      </c>
      <c r="AJ31" s="8">
        <f>(AG31)/'true value and the measurement'!$G31</f>
        <v>0.517409090909092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-0.289684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-0.289684</v>
      </c>
      <c r="S32" s="1">
        <v>-0.294134</v>
      </c>
      <c r="T32" s="1">
        <v>1</v>
      </c>
      <c r="U32" s="1">
        <v>9</v>
      </c>
      <c r="V32" s="1">
        <v>9</v>
      </c>
      <c r="W32" s="1">
        <v>-0.289684</v>
      </c>
      <c r="X32" s="1">
        <v>-0.290079</v>
      </c>
      <c r="Y32" s="1">
        <v>1</v>
      </c>
      <c r="Z32" s="1">
        <v>9</v>
      </c>
      <c r="AA32" s="1">
        <v>9</v>
      </c>
      <c r="AB32" s="1">
        <v>-0.289684</v>
      </c>
      <c r="AC32" s="1">
        <v>-0.289564</v>
      </c>
      <c r="AD32" s="1">
        <v>1</v>
      </c>
      <c r="AE32" s="1">
        <f>ABS(S32-'true value and the measurement'!$F32)</f>
        <v>0.000865999999999978</v>
      </c>
      <c r="AF32" s="1">
        <f>ABS(X32-'true value and the measurement'!$F32)</f>
        <v>0.00492100000000001</v>
      </c>
      <c r="AG32" s="1">
        <f>ABS(AC32-'true value and the measurement'!$F32)</f>
        <v>0.005436</v>
      </c>
      <c r="AH32" s="8">
        <f>(AE32)/'true value and the measurement'!$G32</f>
        <v>0.213985668396338</v>
      </c>
      <c r="AI32" s="8">
        <f>(AF32)/'true value and the measurement'!$G32</f>
        <v>1.21596244131456</v>
      </c>
      <c r="AJ32" s="8">
        <f>(AG32)/'true value and the measurement'!$G32</f>
        <v>1.34321719792439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-0.16155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-0.16155</v>
      </c>
      <c r="S33" s="1">
        <v>-0.163899</v>
      </c>
      <c r="T33" s="1">
        <v>1</v>
      </c>
      <c r="U33" s="1">
        <v>9</v>
      </c>
      <c r="V33" s="1">
        <v>9</v>
      </c>
      <c r="W33" s="1">
        <v>-0.16155</v>
      </c>
      <c r="X33" s="1">
        <v>-0.163386</v>
      </c>
      <c r="Y33" s="1">
        <v>1</v>
      </c>
      <c r="Z33" s="1">
        <v>9</v>
      </c>
      <c r="AA33" s="1">
        <v>9</v>
      </c>
      <c r="AB33" s="1">
        <v>-0.16155</v>
      </c>
      <c r="AC33" s="1">
        <v>-0.163198</v>
      </c>
      <c r="AD33" s="1">
        <v>1</v>
      </c>
      <c r="AE33" s="1">
        <f>ABS(S33-'true value and the measurement'!$F33)</f>
        <v>0.00210100000000002</v>
      </c>
      <c r="AF33" s="1">
        <f>ABS(X33-'true value and the measurement'!$F33)</f>
        <v>0.00261400000000001</v>
      </c>
      <c r="AG33" s="1">
        <f>ABS(AC33-'true value and the measurement'!$F33)</f>
        <v>0.002802</v>
      </c>
      <c r="AH33" s="8">
        <f>(AE33)/'true value and the measurement'!$G33</f>
        <v>0.659240665202391</v>
      </c>
      <c r="AI33" s="8">
        <f>(AF33)/'true value and the measurement'!$G33</f>
        <v>0.820207091308442</v>
      </c>
      <c r="AJ33" s="8">
        <f>(AG33)/'true value and the measurement'!$G33</f>
        <v>0.879196736743018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-0.061476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-0.061476</v>
      </c>
      <c r="S34" s="1">
        <v>-0.0625867</v>
      </c>
      <c r="T34" s="1">
        <v>1</v>
      </c>
      <c r="U34" s="1">
        <v>10</v>
      </c>
      <c r="V34" s="1">
        <v>10</v>
      </c>
      <c r="W34" s="1">
        <v>-0.061476</v>
      </c>
      <c r="X34" s="1">
        <v>-0.0618025</v>
      </c>
      <c r="Y34" s="1">
        <v>1</v>
      </c>
      <c r="Z34" s="1">
        <v>10</v>
      </c>
      <c r="AA34" s="1">
        <v>10</v>
      </c>
      <c r="AB34" s="1">
        <v>-0.061476</v>
      </c>
      <c r="AC34" s="1">
        <v>-0.0618349</v>
      </c>
      <c r="AD34" s="1">
        <v>1</v>
      </c>
      <c r="AE34" s="1">
        <f>ABS(S34-'true value and the measurement'!$F34)</f>
        <v>0.0015867</v>
      </c>
      <c r="AF34" s="1">
        <f>ABS(X34-'true value and the measurement'!$F34)</f>
        <v>0.000802500000000005</v>
      </c>
      <c r="AG34" s="1">
        <f>ABS(AC34-'true value and the measurement'!$F34)</f>
        <v>0.0008349</v>
      </c>
      <c r="AH34" s="8">
        <f>(AE34)/'true value and the measurement'!$G34</f>
        <v>0.637997587454763</v>
      </c>
      <c r="AI34" s="8">
        <f>(AF34)/'true value and the measurement'!$G34</f>
        <v>0.3226779252111</v>
      </c>
      <c r="AJ34" s="8">
        <f>(AG34)/'true value and the measurement'!$G34</f>
        <v>0.335705669481303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-0.017695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-0.017695</v>
      </c>
      <c r="S35" s="1">
        <v>-0.0164845</v>
      </c>
      <c r="T35" s="1">
        <v>1</v>
      </c>
      <c r="U35" s="1">
        <v>10</v>
      </c>
      <c r="V35" s="1">
        <v>10</v>
      </c>
      <c r="W35" s="1">
        <v>-0.017695</v>
      </c>
      <c r="X35" s="1">
        <v>-0.0164189</v>
      </c>
      <c r="Y35" s="1">
        <v>1</v>
      </c>
      <c r="Z35" s="1">
        <v>10</v>
      </c>
      <c r="AA35" s="1">
        <v>10</v>
      </c>
      <c r="AB35" s="1">
        <v>-0.017695</v>
      </c>
      <c r="AC35" s="1">
        <v>-0.016319</v>
      </c>
      <c r="AD35" s="1">
        <v>1</v>
      </c>
      <c r="AE35" s="1">
        <f>ABS(S35-'true value and the measurement'!$F35)</f>
        <v>0.000484499999999999</v>
      </c>
      <c r="AF35" s="1">
        <f>ABS(X35-'true value and the measurement'!$F35)</f>
        <v>0.0004189</v>
      </c>
      <c r="AG35" s="1">
        <f>ABS(AC35-'true value and the measurement'!$F35)</f>
        <v>0.000319</v>
      </c>
      <c r="AH35" s="8">
        <f>(AE35)/'true value and the measurement'!$G35</f>
        <v>0.22153635116598</v>
      </c>
      <c r="AI35" s="8">
        <f>(AF35)/'true value and the measurement'!$G35</f>
        <v>0.191540923639689</v>
      </c>
      <c r="AJ35" s="8">
        <f>(AG35)/'true value and the measurement'!$G35</f>
        <v>0.14586191129401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-0.115101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-0.115101</v>
      </c>
      <c r="S36" s="1">
        <v>-0.116253</v>
      </c>
      <c r="T36" s="1">
        <v>1</v>
      </c>
      <c r="U36" s="1">
        <v>11</v>
      </c>
      <c r="V36" s="1">
        <v>11</v>
      </c>
      <c r="W36" s="1">
        <v>-0.115101</v>
      </c>
      <c r="X36" s="1">
        <v>-0.114425</v>
      </c>
      <c r="Y36" s="1">
        <v>1</v>
      </c>
      <c r="Z36" s="1">
        <v>11</v>
      </c>
      <c r="AA36" s="1">
        <v>11</v>
      </c>
      <c r="AB36" s="1">
        <v>-0.115101</v>
      </c>
      <c r="AC36" s="1">
        <v>-0.114608</v>
      </c>
      <c r="AD36" s="1">
        <v>1</v>
      </c>
      <c r="AE36" s="1">
        <f>ABS(S36-'true value and the measurement'!$F36)</f>
        <v>0.00425299999999999</v>
      </c>
      <c r="AF36" s="1">
        <f>ABS(X36-'true value and the measurement'!$F36)</f>
        <v>0.002425</v>
      </c>
      <c r="AG36" s="1">
        <f>ABS(AC36-'true value and the measurement'!$F36)</f>
        <v>0.002608</v>
      </c>
      <c r="AH36" s="8">
        <f>(AE36)/'true value and the measurement'!$G36</f>
        <v>1.50442164839052</v>
      </c>
      <c r="AI36" s="8">
        <f>(AF36)/'true value and the measurement'!$G36</f>
        <v>0.857799787760876</v>
      </c>
      <c r="AJ36" s="8">
        <f>(AG36)/'true value and the measurement'!$G36</f>
        <v>0.92253272019809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0.103482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0.103482</v>
      </c>
      <c r="S37" s="1">
        <v>0.103024</v>
      </c>
      <c r="T37" s="1">
        <v>1</v>
      </c>
      <c r="U37" s="1">
        <v>11</v>
      </c>
      <c r="V37" s="1">
        <v>11</v>
      </c>
      <c r="W37" s="1">
        <v>0.103482</v>
      </c>
      <c r="X37" s="1">
        <v>0.103673</v>
      </c>
      <c r="Y37" s="1">
        <v>1</v>
      </c>
      <c r="Z37" s="1">
        <v>11</v>
      </c>
      <c r="AA37" s="1">
        <v>11</v>
      </c>
      <c r="AB37" s="1">
        <v>0.103482</v>
      </c>
      <c r="AC37" s="1">
        <v>0.104128</v>
      </c>
      <c r="AD37" s="1">
        <v>1</v>
      </c>
      <c r="AE37" s="1">
        <f>ABS(S37-'true value and the measurement'!$F37)</f>
        <v>0.00286399999999999</v>
      </c>
      <c r="AF37" s="1">
        <f>ABS(X37-'true value and the measurement'!$F37)</f>
        <v>0.00221499999999999</v>
      </c>
      <c r="AG37" s="1">
        <f>ABS(AC37-'true value and the measurement'!$F37)</f>
        <v>0.00176</v>
      </c>
      <c r="AH37" s="8">
        <f>(AE37)/'true value and the measurement'!$G37</f>
        <v>1.02799712849964</v>
      </c>
      <c r="AI37" s="8">
        <f>(AF37)/'true value and the measurement'!$G37</f>
        <v>0.795046661880831</v>
      </c>
      <c r="AJ37" s="8">
        <f>(AG37)/'true value and the measurement'!$G37</f>
        <v>0.631730078966259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-0.136151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-0.136151</v>
      </c>
      <c r="S38" s="1">
        <v>-0.137302</v>
      </c>
      <c r="T38" s="1">
        <v>1</v>
      </c>
      <c r="U38" s="1">
        <v>12</v>
      </c>
      <c r="V38" s="1">
        <v>12</v>
      </c>
      <c r="W38" s="1">
        <v>-0.136151</v>
      </c>
      <c r="X38" s="1">
        <v>-0.136039</v>
      </c>
      <c r="Y38" s="1">
        <v>1</v>
      </c>
      <c r="Z38" s="1">
        <v>12</v>
      </c>
      <c r="AA38" s="1">
        <v>12</v>
      </c>
      <c r="AB38" s="1">
        <v>-0.136151</v>
      </c>
      <c r="AC38" s="1">
        <v>-0.13584</v>
      </c>
      <c r="AD38" s="1">
        <v>1</v>
      </c>
      <c r="AE38" s="1">
        <f>ABS(S38-'true value and the measurement'!$F38)</f>
        <v>0.002302</v>
      </c>
      <c r="AF38" s="1">
        <f>ABS(X38-'true value and the measurement'!$F38)</f>
        <v>0.00103899999999998</v>
      </c>
      <c r="AG38" s="1">
        <f>ABS(AC38-'true value and the measurement'!$F38)</f>
        <v>0.00083999999999998</v>
      </c>
      <c r="AH38" s="8">
        <f>(AE38)/'true value and the measurement'!$G38</f>
        <v>0.77248322147651</v>
      </c>
      <c r="AI38" s="8">
        <f>(AF38)/'true value and the measurement'!$G38</f>
        <v>0.3486577181208</v>
      </c>
      <c r="AJ38" s="8">
        <f>(AG38)/'true value and the measurement'!$G38</f>
        <v>0.281879194630866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-0.056425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-0.056425</v>
      </c>
      <c r="S39" s="1">
        <v>-0.0567167</v>
      </c>
      <c r="T39" s="1">
        <v>1</v>
      </c>
      <c r="U39" s="1">
        <v>12</v>
      </c>
      <c r="V39" s="1">
        <v>12</v>
      </c>
      <c r="W39" s="1">
        <v>-0.056425</v>
      </c>
      <c r="X39" s="1">
        <v>-0.0563564</v>
      </c>
      <c r="Y39" s="1">
        <v>1</v>
      </c>
      <c r="Z39" s="1">
        <v>12</v>
      </c>
      <c r="AA39" s="1">
        <v>12</v>
      </c>
      <c r="AB39" s="1">
        <v>-0.056425</v>
      </c>
      <c r="AC39" s="1">
        <v>-0.0563164</v>
      </c>
      <c r="AD39" s="1">
        <v>1</v>
      </c>
      <c r="AE39" s="1">
        <f>ABS(S39-'true value and the measurement'!$F39)</f>
        <v>0.0012833</v>
      </c>
      <c r="AF39" s="1">
        <f>ABS(X39-'true value and the measurement'!$F39)</f>
        <v>0.0016436</v>
      </c>
      <c r="AG39" s="1">
        <f>ABS(AC39-'true value and the measurement'!$F39)</f>
        <v>0.0016836</v>
      </c>
      <c r="AH39" s="8">
        <f>(AE39)/'true value and the measurement'!$G39</f>
        <v>0.520186461289015</v>
      </c>
      <c r="AI39" s="8">
        <f>(AF39)/'true value and the measurement'!$G39</f>
        <v>0.666234292663154</v>
      </c>
      <c r="AJ39" s="8">
        <f>(AG39)/'true value and the measurement'!$G39</f>
        <v>0.682448317794893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-0.155291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-0.155291</v>
      </c>
      <c r="S40" s="1">
        <v>-0.153746</v>
      </c>
      <c r="T40" s="1">
        <v>1</v>
      </c>
      <c r="U40" s="1">
        <v>13</v>
      </c>
      <c r="V40" s="1">
        <v>13</v>
      </c>
      <c r="W40" s="1">
        <v>-0.155291</v>
      </c>
      <c r="X40" s="1">
        <v>-0.153495</v>
      </c>
      <c r="Y40" s="1">
        <v>1</v>
      </c>
      <c r="Z40" s="1">
        <v>13</v>
      </c>
      <c r="AA40" s="1">
        <v>13</v>
      </c>
      <c r="AB40" s="1">
        <v>-0.155291</v>
      </c>
      <c r="AC40" s="1">
        <v>-0.153271</v>
      </c>
      <c r="AD40" s="1">
        <v>1</v>
      </c>
      <c r="AE40" s="1">
        <f>ABS(S40-'true value and the measurement'!$F40)</f>
        <v>0.004746</v>
      </c>
      <c r="AF40" s="1">
        <f>ABS(X40-'true value and the measurement'!$F40)</f>
        <v>0.004495</v>
      </c>
      <c r="AG40" s="1">
        <f>ABS(AC40-'true value and the measurement'!$F40)</f>
        <v>0.004271</v>
      </c>
      <c r="AH40" s="8">
        <f>(AE40)/'true value and the measurement'!$G40</f>
        <v>1.54441913439636</v>
      </c>
      <c r="AI40" s="8">
        <f>(AF40)/'true value and the measurement'!$G40</f>
        <v>1.4627399934917</v>
      </c>
      <c r="AJ40" s="8">
        <f>(AG40)/'true value and the measurement'!$G40</f>
        <v>1.38984705499512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-0.04958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-0.04958</v>
      </c>
      <c r="S41" s="1">
        <v>-0.0506482</v>
      </c>
      <c r="T41" s="1">
        <v>1</v>
      </c>
      <c r="U41" s="1">
        <v>13</v>
      </c>
      <c r="V41" s="1">
        <v>13</v>
      </c>
      <c r="W41" s="1">
        <v>-0.04958</v>
      </c>
      <c r="X41" s="1">
        <v>-0.0503609</v>
      </c>
      <c r="Y41" s="1">
        <v>1</v>
      </c>
      <c r="Z41" s="1">
        <v>13</v>
      </c>
      <c r="AA41" s="1">
        <v>13</v>
      </c>
      <c r="AB41" s="1">
        <v>-0.04958</v>
      </c>
      <c r="AC41" s="1">
        <v>-0.0502544</v>
      </c>
      <c r="AD41" s="1">
        <v>1</v>
      </c>
      <c r="AE41" s="1">
        <f>ABS(S41-'true value and the measurement'!$F41)</f>
        <v>0.000648199999999995</v>
      </c>
      <c r="AF41" s="1">
        <f>ABS(X41-'true value and the measurement'!$F41)</f>
        <v>0.000360899999999997</v>
      </c>
      <c r="AG41" s="1">
        <f>ABS(AC41-'true value and the measurement'!$F41)</f>
        <v>0.000254399999999995</v>
      </c>
      <c r="AH41" s="8">
        <f>(AE41)/'true value and the measurement'!$G41</f>
        <v>0.268628263572314</v>
      </c>
      <c r="AI41" s="8">
        <f>(AF41)/'true value and the measurement'!$G41</f>
        <v>0.14956485702445</v>
      </c>
      <c r="AJ41" s="8">
        <f>(AG41)/'true value and the measurement'!$G41</f>
        <v>0.105428926647325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1.568509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1.56851</v>
      </c>
      <c r="S42" s="1">
        <v>1.55541</v>
      </c>
      <c r="T42" s="1">
        <v>1</v>
      </c>
      <c r="U42" s="1">
        <v>14</v>
      </c>
      <c r="V42" s="1">
        <v>3</v>
      </c>
      <c r="W42" s="1">
        <v>1.56851</v>
      </c>
      <c r="X42" s="1">
        <v>1.58279</v>
      </c>
      <c r="Y42" s="1">
        <v>1</v>
      </c>
      <c r="Z42" s="1">
        <v>14</v>
      </c>
      <c r="AA42" s="1">
        <v>3</v>
      </c>
      <c r="AB42" s="1">
        <v>1.56851</v>
      </c>
      <c r="AC42" s="1">
        <v>1.58332</v>
      </c>
      <c r="AD42" s="1">
        <v>1</v>
      </c>
      <c r="AE42" s="1">
        <f>ABS(S42-'true value and the measurement'!$F42)</f>
        <v>0.014132</v>
      </c>
      <c r="AF42" s="1">
        <f>ABS(X42-'true value and the measurement'!$F42)</f>
        <v>0.0132479999999999</v>
      </c>
      <c r="AG42" s="1">
        <f>ABS(AC42-'true value and the measurement'!$F42)</f>
        <v>0.0137780000000001</v>
      </c>
      <c r="AH42" s="8">
        <f>(AE42)/'true value and the measurement'!$G42</f>
        <v>1.1265943877551</v>
      </c>
      <c r="AI42" s="8">
        <f>(AF42)/'true value and the measurement'!$G42</f>
        <v>1.05612244897959</v>
      </c>
      <c r="AJ42" s="8">
        <f>(AG42)/'true value and the measurement'!$G42</f>
        <v>1.0983737244898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-0.2072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-0.2072</v>
      </c>
      <c r="S43" s="1">
        <v>-0.211071</v>
      </c>
      <c r="T43" s="1">
        <v>1</v>
      </c>
      <c r="U43" s="1">
        <v>14</v>
      </c>
      <c r="V43" s="1">
        <v>3</v>
      </c>
      <c r="W43" s="1">
        <v>-0.2072</v>
      </c>
      <c r="X43" s="1">
        <v>-0.208509</v>
      </c>
      <c r="Y43" s="1">
        <v>1</v>
      </c>
      <c r="Z43" s="1">
        <v>14</v>
      </c>
      <c r="AA43" s="1">
        <v>3</v>
      </c>
      <c r="AB43" s="1">
        <v>-0.2072</v>
      </c>
      <c r="AC43" s="1">
        <v>-0.208724</v>
      </c>
      <c r="AD43" s="1">
        <v>1</v>
      </c>
      <c r="AE43" s="1">
        <f>ABS(S43-'true value and the measurement'!$F43)</f>
        <v>0.00686100000000001</v>
      </c>
      <c r="AF43" s="1">
        <f>ABS(X43-'true value and the measurement'!$F43)</f>
        <v>0.004299</v>
      </c>
      <c r="AG43" s="1">
        <f>ABS(AC43-'true value and the measurement'!$F43)</f>
        <v>0.00451399999999999</v>
      </c>
      <c r="AH43" s="8">
        <f>(AE43)/'true value and the measurement'!$G43</f>
        <v>1.99389712292938</v>
      </c>
      <c r="AI43" s="8">
        <f>(AF43)/'true value and the measurement'!$G43</f>
        <v>1.24934612031386</v>
      </c>
      <c r="AJ43" s="8">
        <f>(AG43)/'true value and the measurement'!$G43</f>
        <v>1.31182795698924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0.727167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0.727167</v>
      </c>
      <c r="S44" s="1">
        <v>0.729735</v>
      </c>
      <c r="T44" s="1">
        <v>1</v>
      </c>
      <c r="U44" s="1">
        <v>3</v>
      </c>
      <c r="V44" s="1">
        <v>2</v>
      </c>
      <c r="W44" s="1">
        <v>0.727167</v>
      </c>
      <c r="X44" s="1">
        <v>0.735188</v>
      </c>
      <c r="Y44" s="1">
        <v>1</v>
      </c>
      <c r="Z44" s="1">
        <v>3</v>
      </c>
      <c r="AA44" s="1">
        <v>2</v>
      </c>
      <c r="AB44" s="1">
        <v>0.727167</v>
      </c>
      <c r="AC44" s="1">
        <v>0.736049</v>
      </c>
      <c r="AD44" s="1">
        <v>1</v>
      </c>
      <c r="AE44" s="1">
        <f>ABS(S44-'true value and the measurement'!$F44)</f>
        <v>0.00325599999999993</v>
      </c>
      <c r="AF44" s="1">
        <f>ABS(X44-'true value and the measurement'!$F44)</f>
        <v>0.002197</v>
      </c>
      <c r="AG44" s="1">
        <f>ABS(AC44-'true value and the measurement'!$F44)</f>
        <v>0.00305800000000001</v>
      </c>
      <c r="AH44" s="8">
        <f>(AE44)/'true value and the measurement'!$G44</f>
        <v>0.467346059997119</v>
      </c>
      <c r="AI44" s="8">
        <f>(AF44)/'true value and the measurement'!$G44</f>
        <v>0.315343763456295</v>
      </c>
      <c r="AJ44" s="8">
        <f>(AG44)/'true value and the measurement'!$G44</f>
        <v>0.438926367159467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0.037284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0.037284</v>
      </c>
      <c r="S45" s="1">
        <v>0.0340333</v>
      </c>
      <c r="T45" s="1">
        <v>1</v>
      </c>
      <c r="U45" s="1">
        <v>3</v>
      </c>
      <c r="V45" s="1">
        <v>2</v>
      </c>
      <c r="W45" s="1">
        <v>0.037284</v>
      </c>
      <c r="X45" s="1">
        <v>0.0346114</v>
      </c>
      <c r="Y45" s="1">
        <v>1</v>
      </c>
      <c r="Z45" s="1">
        <v>3</v>
      </c>
      <c r="AA45" s="1">
        <v>2</v>
      </c>
      <c r="AB45" s="1">
        <v>0.037284</v>
      </c>
      <c r="AC45" s="1">
        <v>0.0345213</v>
      </c>
      <c r="AD45" s="1">
        <v>1</v>
      </c>
      <c r="AE45" s="1">
        <f>ABS(S45-'true value and the measurement'!$F45)</f>
        <v>0.00150869999999999</v>
      </c>
      <c r="AF45" s="1">
        <f>ABS(X45-'true value and the measurement'!$F45)</f>
        <v>0.000930599999999997</v>
      </c>
      <c r="AG45" s="1">
        <f>ABS(AC45-'true value and the measurement'!$F45)</f>
        <v>0.0010207</v>
      </c>
      <c r="AH45" s="8">
        <f>(AE45)/'true value and the measurement'!$G45</f>
        <v>0.651143720328008</v>
      </c>
      <c r="AI45" s="8">
        <f>(AF45)/'true value and the measurement'!$G45</f>
        <v>0.401640051791108</v>
      </c>
      <c r="AJ45" s="8">
        <f>(AG45)/'true value and the measurement'!$G45</f>
        <v>0.440526542943461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0.564437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0.564437</v>
      </c>
      <c r="S46" s="1">
        <v>0.554388</v>
      </c>
      <c r="T46" s="1">
        <v>1</v>
      </c>
      <c r="U46" s="1">
        <v>3</v>
      </c>
      <c r="V46" s="1">
        <v>6</v>
      </c>
      <c r="W46" s="1">
        <v>0.564437</v>
      </c>
      <c r="X46" s="1">
        <v>0.568401</v>
      </c>
      <c r="Y46" s="1">
        <v>1</v>
      </c>
      <c r="Z46" s="1">
        <v>3</v>
      </c>
      <c r="AA46" s="1">
        <v>6</v>
      </c>
      <c r="AB46" s="1">
        <v>0.564437</v>
      </c>
      <c r="AC46" s="1">
        <v>0.56868</v>
      </c>
      <c r="AD46" s="1">
        <v>1</v>
      </c>
      <c r="AE46" s="1">
        <f>ABS(S46-'true value and the measurement'!$F46)</f>
        <v>0.007579</v>
      </c>
      <c r="AF46" s="1">
        <f>ABS(X46-'true value and the measurement'!$F46)</f>
        <v>0.00643400000000005</v>
      </c>
      <c r="AG46" s="1">
        <f>ABS(AC46-'true value and the measurement'!$F46)</f>
        <v>0.00671299999999997</v>
      </c>
      <c r="AH46" s="8">
        <f>(AE46)/'true value and the measurement'!$G46</f>
        <v>1.30089255063508</v>
      </c>
      <c r="AI46" s="8">
        <f>(AF46)/'true value and the measurement'!$G46</f>
        <v>1.10435976656369</v>
      </c>
      <c r="AJ46" s="8">
        <f>(AG46)/'true value and the measurement'!$G46</f>
        <v>1.152248541023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-0.014191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-0.014191</v>
      </c>
      <c r="S47" s="1">
        <v>-0.0200714</v>
      </c>
      <c r="T47" s="1">
        <v>1</v>
      </c>
      <c r="U47" s="1">
        <v>3</v>
      </c>
      <c r="V47" s="1">
        <v>6</v>
      </c>
      <c r="W47" s="1">
        <v>-0.014191</v>
      </c>
      <c r="X47" s="1">
        <v>-0.0191375</v>
      </c>
      <c r="Y47" s="1">
        <v>1</v>
      </c>
      <c r="Z47" s="1">
        <v>3</v>
      </c>
      <c r="AA47" s="1">
        <v>6</v>
      </c>
      <c r="AB47" s="1">
        <v>-0.014191</v>
      </c>
      <c r="AC47" s="1">
        <v>-0.018465</v>
      </c>
      <c r="AD47" s="1">
        <v>1</v>
      </c>
      <c r="AE47" s="1">
        <f>ABS(S47-'true value and the measurement'!$F47)</f>
        <v>0.0057464</v>
      </c>
      <c r="AF47" s="1">
        <f>ABS(X47-'true value and the measurement'!$F47)</f>
        <v>0.0048125</v>
      </c>
      <c r="AG47" s="1">
        <f>ABS(AC47-'true value and the measurement'!$F47)</f>
        <v>0.00414</v>
      </c>
      <c r="AH47" s="8">
        <f>(AE47)/'true value and the measurement'!$G47</f>
        <v>2.64080882352941</v>
      </c>
      <c r="AI47" s="8">
        <f>(AF47)/'true value and the measurement'!$G47</f>
        <v>2.2116268382353</v>
      </c>
      <c r="AJ47" s="8">
        <f>(AG47)/'true value and the measurement'!$G47</f>
        <v>1.90257352941176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0.770698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0.770698</v>
      </c>
      <c r="S48" s="1">
        <v>0.74896</v>
      </c>
      <c r="T48" s="1">
        <v>3</v>
      </c>
      <c r="U48" s="1">
        <v>14</v>
      </c>
      <c r="V48" s="1">
        <v>4</v>
      </c>
      <c r="W48" s="1">
        <v>0.770698</v>
      </c>
      <c r="X48" s="1">
        <v>0.762526</v>
      </c>
      <c r="Y48" s="1">
        <v>1</v>
      </c>
      <c r="Z48" s="1">
        <v>14</v>
      </c>
      <c r="AA48" s="1">
        <v>4</v>
      </c>
      <c r="AB48" s="1">
        <v>0.770698</v>
      </c>
      <c r="AC48" s="1">
        <v>0.762306</v>
      </c>
      <c r="AD48" s="1">
        <v>1</v>
      </c>
      <c r="AE48" s="1">
        <f>ABS(S48-'true value and the measurement'!$F48)</f>
        <v>0.00597200000000009</v>
      </c>
      <c r="AF48" s="1">
        <f>ABS(X48-'true value and the measurement'!$F48)</f>
        <v>0.00759399999999999</v>
      </c>
      <c r="AG48" s="1">
        <f>ABS(AC48-'true value and the measurement'!$F48)</f>
        <v>0.00737399999999999</v>
      </c>
      <c r="AH48" s="8">
        <f>(AE48)/'true value and the measurement'!$G48</f>
        <v>0.839589484043313</v>
      </c>
      <c r="AI48" s="8">
        <f>(AF48)/'true value and the measurement'!$G48</f>
        <v>1.06762266273021</v>
      </c>
      <c r="AJ48" s="8">
        <f>(AG48)/'true value and the measurement'!$G48</f>
        <v>1.03669337832138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0.03476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0.03476</v>
      </c>
      <c r="S49" s="1">
        <v>0.0335313</v>
      </c>
      <c r="T49" s="1">
        <v>1</v>
      </c>
      <c r="U49" s="1">
        <v>14</v>
      </c>
      <c r="V49" s="1">
        <v>4</v>
      </c>
      <c r="W49" s="1">
        <v>0.03476</v>
      </c>
      <c r="X49" s="1">
        <v>0.0362506</v>
      </c>
      <c r="Y49" s="1">
        <v>1</v>
      </c>
      <c r="Z49" s="1">
        <v>14</v>
      </c>
      <c r="AA49" s="1">
        <v>4</v>
      </c>
      <c r="AB49" s="1">
        <v>0.03476</v>
      </c>
      <c r="AC49" s="1">
        <v>0.0380678</v>
      </c>
      <c r="AD49" s="1">
        <v>1</v>
      </c>
      <c r="AE49" s="1">
        <f>ABS(S49-'true value and the measurement'!$F49)</f>
        <v>0.0042717</v>
      </c>
      <c r="AF49" s="1">
        <f>ABS(X49-'true value and the measurement'!$F49)</f>
        <v>0.0015524</v>
      </c>
      <c r="AG49" s="1">
        <f>ABS(AC49-'true value and the measurement'!$F49)</f>
        <v>0.000264799999999996</v>
      </c>
      <c r="AH49" s="8">
        <f>(AE49)/'true value and the measurement'!$G49</f>
        <v>1.83177530017153</v>
      </c>
      <c r="AI49" s="8">
        <f>(AF49)/'true value and the measurement'!$G49</f>
        <v>0.665694682675816</v>
      </c>
      <c r="AJ49" s="8">
        <f>(AG49)/'true value and the measurement'!$G49</f>
        <v>0.113550600343051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0.412753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0.412753</v>
      </c>
      <c r="S50" s="1">
        <v>0.411505</v>
      </c>
      <c r="T50" s="1">
        <v>1</v>
      </c>
      <c r="U50" s="1">
        <v>3</v>
      </c>
      <c r="V50" s="1">
        <v>4</v>
      </c>
      <c r="W50" s="1">
        <v>0.412753</v>
      </c>
      <c r="X50" s="1">
        <v>0.419203</v>
      </c>
      <c r="Y50" s="1">
        <v>1</v>
      </c>
      <c r="Z50" s="1">
        <v>3</v>
      </c>
      <c r="AA50" s="1">
        <v>4</v>
      </c>
      <c r="AB50" s="1">
        <v>0.412753</v>
      </c>
      <c r="AC50" s="1">
        <v>0.419167</v>
      </c>
      <c r="AD50" s="1">
        <v>1</v>
      </c>
      <c r="AE50" s="1">
        <f>ABS(S50-'true value and the measurement'!$F50)</f>
        <v>0.00306299999999998</v>
      </c>
      <c r="AF50" s="1">
        <f>ABS(X50-'true value and the measurement'!$F50)</f>
        <v>0.004635</v>
      </c>
      <c r="AG50" s="1">
        <f>ABS(AC50-'true value and the measurement'!$F50)</f>
        <v>0.00459900000000002</v>
      </c>
      <c r="AH50" s="8">
        <f>(AE50)/'true value and the measurement'!$G50</f>
        <v>0.632328654004951</v>
      </c>
      <c r="AI50" s="8">
        <f>(AF50)/'true value and the measurement'!$G50</f>
        <v>0.956853839801817</v>
      </c>
      <c r="AJ50" s="8">
        <f>(AG50)/'true value and the measurement'!$G50</f>
        <v>0.949421965317923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0.010026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0.010026</v>
      </c>
      <c r="S51" s="1">
        <v>0.00910214</v>
      </c>
      <c r="T51" s="1">
        <v>1</v>
      </c>
      <c r="U51" s="1">
        <v>3</v>
      </c>
      <c r="V51" s="1">
        <v>4</v>
      </c>
      <c r="W51" s="1">
        <v>0.010026</v>
      </c>
      <c r="X51" s="1">
        <v>0.00887642</v>
      </c>
      <c r="Y51" s="1">
        <v>1</v>
      </c>
      <c r="Z51" s="1">
        <v>3</v>
      </c>
      <c r="AA51" s="1">
        <v>4</v>
      </c>
      <c r="AB51" s="1">
        <v>0.010026</v>
      </c>
      <c r="AC51" s="1">
        <v>0.0113918</v>
      </c>
      <c r="AD51" s="1">
        <v>1</v>
      </c>
      <c r="AE51" s="1">
        <f>ABS(S51-'true value and the measurement'!$F51)</f>
        <v>0.00211886</v>
      </c>
      <c r="AF51" s="1">
        <f>ABS(X51-'true value and the measurement'!$F51)</f>
        <v>0.00234458</v>
      </c>
      <c r="AG51" s="1">
        <f>ABS(AC51-'true value and the measurement'!$F51)</f>
        <v>0.0001708</v>
      </c>
      <c r="AH51" s="8">
        <f>(AE51)/'true value and the measurement'!$G51</f>
        <v>0.98322969837587</v>
      </c>
      <c r="AI51" s="8">
        <f>(AF51)/'true value and the measurement'!$G51</f>
        <v>1.08797215777262</v>
      </c>
      <c r="AJ51" s="8">
        <f>(AG51)/'true value and the measurement'!$G51</f>
        <v>0.0792575406032485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-0.226895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-0.226895</v>
      </c>
      <c r="S52" s="1">
        <v>-0.236843</v>
      </c>
      <c r="T52" s="1">
        <v>1</v>
      </c>
      <c r="U52" s="1">
        <v>2</v>
      </c>
      <c r="V52" s="1">
        <v>6</v>
      </c>
      <c r="W52" s="1">
        <v>-0.226895</v>
      </c>
      <c r="X52" s="1">
        <v>-0.22886</v>
      </c>
      <c r="Y52" s="1">
        <v>1</v>
      </c>
      <c r="Z52" s="1">
        <v>2</v>
      </c>
      <c r="AA52" s="1">
        <v>6</v>
      </c>
      <c r="AB52" s="1">
        <v>-0.226895</v>
      </c>
      <c r="AC52" s="1">
        <v>-0.229385</v>
      </c>
      <c r="AD52" s="1">
        <v>1</v>
      </c>
      <c r="AE52" s="1">
        <f>ABS(S52-'true value and the measurement'!$F52)</f>
        <v>0.00456300000000001</v>
      </c>
      <c r="AF52" s="1">
        <f>ABS(X52-'true value and the measurement'!$F52)</f>
        <v>0.00341999999999998</v>
      </c>
      <c r="AG52" s="1">
        <f>ABS(AC52-'true value and the measurement'!$F52)</f>
        <v>0.00289499999999998</v>
      </c>
      <c r="AH52" s="8">
        <f>(AE52)/'true value and the measurement'!$G52</f>
        <v>1.25737117663268</v>
      </c>
      <c r="AI52" s="8">
        <f>(AF52)/'true value and the measurement'!$G52</f>
        <v>0.942408376963345</v>
      </c>
      <c r="AJ52" s="8">
        <f>(AG52)/'true value and the measurement'!$G52</f>
        <v>0.797740424359322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0.034219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0.034219</v>
      </c>
      <c r="S53" s="1">
        <v>0.033359</v>
      </c>
      <c r="T53" s="1">
        <v>1</v>
      </c>
      <c r="U53" s="1">
        <v>2</v>
      </c>
      <c r="V53" s="1">
        <v>6</v>
      </c>
      <c r="W53" s="1">
        <v>0.034219</v>
      </c>
      <c r="X53" s="1">
        <v>0.033076</v>
      </c>
      <c r="Y53" s="1">
        <v>1</v>
      </c>
      <c r="Z53" s="1">
        <v>2</v>
      </c>
      <c r="AA53" s="1">
        <v>6</v>
      </c>
      <c r="AB53" s="1">
        <v>0.034219</v>
      </c>
      <c r="AC53" s="1">
        <v>0.033818</v>
      </c>
      <c r="AD53" s="1">
        <v>1</v>
      </c>
      <c r="AE53" s="1">
        <f>ABS(S53-'true value and the measurement'!$F53)</f>
        <v>0.003312</v>
      </c>
      <c r="AF53" s="1">
        <f>ABS(X53-'true value and the measurement'!$F53)</f>
        <v>0.003595</v>
      </c>
      <c r="AG53" s="1">
        <f>ABS(AC53-'true value and the measurement'!$F53)</f>
        <v>0.002853</v>
      </c>
      <c r="AH53" s="8">
        <f>(AE53)/'true value and the measurement'!$G53</f>
        <v>1.42512908777969</v>
      </c>
      <c r="AI53" s="8">
        <f>(AF53)/'true value and the measurement'!$G53</f>
        <v>1.54690189328744</v>
      </c>
      <c r="AJ53" s="8">
        <f>(AG53)/'true value and the measurement'!$G53</f>
        <v>1.2276247848537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-0.542237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-0.542237</v>
      </c>
      <c r="N54" s="1">
        <v>-0.619373</v>
      </c>
      <c r="O54" s="1">
        <f>N54-(-0.617584)</f>
        <v>-0.00178899999999993</v>
      </c>
      <c r="P54" s="1">
        <v>-0.581823</v>
      </c>
      <c r="Q54" s="1">
        <f>P54+0.617584</f>
        <v>0.035761</v>
      </c>
      <c r="S54" s="1">
        <v>-0.598558</v>
      </c>
      <c r="T54" s="1">
        <v>3</v>
      </c>
      <c r="U54" s="1">
        <v>6</v>
      </c>
      <c r="V54" s="1">
        <v>4</v>
      </c>
      <c r="W54" s="1">
        <v>-0.542237</v>
      </c>
      <c r="X54" s="1">
        <v>-0.624279</v>
      </c>
      <c r="Y54" s="1">
        <v>3</v>
      </c>
      <c r="Z54" s="1">
        <v>6</v>
      </c>
      <c r="AA54" s="1">
        <v>4</v>
      </c>
      <c r="AB54" s="1">
        <v>-0.542237</v>
      </c>
      <c r="AC54" s="1">
        <v>-0.624962</v>
      </c>
      <c r="AD54" s="1">
        <v>3</v>
      </c>
      <c r="AE54" s="1">
        <f>ABS(S54-'true value and the measurement'!$F54)</f>
        <v>0.019026</v>
      </c>
      <c r="AF54" s="1">
        <f>ABS(X54-'true value and the measurement'!$F54)</f>
        <v>0.00669500000000001</v>
      </c>
      <c r="AG54" s="1">
        <f>ABS(AC54-'true value and the measurement'!$F54)</f>
        <v>0.007378</v>
      </c>
      <c r="AH54" s="8">
        <f>(AE54)/'true value and the measurement'!$G54</f>
        <v>3.07019525576892</v>
      </c>
      <c r="AI54" s="8">
        <f>(AF54)/'true value and the measurement'!$G54</f>
        <v>1.08036146522511</v>
      </c>
      <c r="AJ54" s="8">
        <f>(AG54)/'true value and the measurement'!$G54</f>
        <v>1.19057608520252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0.165473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0.165473</v>
      </c>
      <c r="N55" s="1">
        <v>0.143703</v>
      </c>
      <c r="O55" s="1">
        <f>N55-0.136292</f>
        <v>0.007411</v>
      </c>
      <c r="P55" s="1">
        <v>0.15127</v>
      </c>
      <c r="Q55" s="1">
        <f>P55-0.1362</f>
        <v>0.01507</v>
      </c>
      <c r="S55" s="1">
        <v>0.149664</v>
      </c>
      <c r="T55" s="1">
        <v>3</v>
      </c>
      <c r="U55" s="1">
        <v>6</v>
      </c>
      <c r="V55" s="1">
        <v>4</v>
      </c>
      <c r="W55" s="1">
        <v>0.165473</v>
      </c>
      <c r="X55" s="1">
        <v>0.148646</v>
      </c>
      <c r="Y55" s="1">
        <v>3</v>
      </c>
      <c r="Z55" s="1">
        <v>6</v>
      </c>
      <c r="AA55" s="1">
        <v>4</v>
      </c>
      <c r="AB55" s="1">
        <v>0.165473</v>
      </c>
      <c r="AC55" s="1">
        <v>0.155797</v>
      </c>
      <c r="AD55" s="1">
        <v>3</v>
      </c>
      <c r="AE55" s="1">
        <f>ABS(S55-'true value and the measurement'!$F55)</f>
        <v>0.013372</v>
      </c>
      <c r="AF55" s="1">
        <f>ABS(X55-'true value and the measurement'!$F55)</f>
        <v>0.012354</v>
      </c>
      <c r="AG55" s="1">
        <f>ABS(AC55-'true value and the measurement'!$F55)</f>
        <v>0.019505</v>
      </c>
      <c r="AH55" s="8">
        <f>(AE55)/'true value and the measurement'!$G55</f>
        <v>4.47373703579792</v>
      </c>
      <c r="AI55" s="8">
        <f>(AF55)/'true value and the measurement'!$G55</f>
        <v>4.13315490130479</v>
      </c>
      <c r="AJ55" s="8">
        <f>(AG55)/'true value and the measurement'!$G55</f>
        <v>6.52559384409501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0.435737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0.435737</v>
      </c>
      <c r="S56" s="1">
        <v>0.439371</v>
      </c>
      <c r="T56" s="1">
        <v>1</v>
      </c>
      <c r="U56" s="1">
        <v>4</v>
      </c>
      <c r="V56" s="1">
        <v>11</v>
      </c>
      <c r="W56" s="1">
        <v>0.435737</v>
      </c>
      <c r="X56" s="1">
        <v>0.436839</v>
      </c>
      <c r="Y56" s="1">
        <v>1</v>
      </c>
      <c r="Z56" s="1">
        <v>4</v>
      </c>
      <c r="AA56" s="1">
        <v>11</v>
      </c>
      <c r="AB56" s="1">
        <v>0.435737</v>
      </c>
      <c r="AC56" s="1">
        <v>0.436321</v>
      </c>
      <c r="AD56" s="1">
        <v>1</v>
      </c>
      <c r="AE56" s="1">
        <f>ABS(S56-'true value and the measurement'!$F56)</f>
        <v>0.00526100000000002</v>
      </c>
      <c r="AF56" s="1">
        <f>ABS(X56-'true value and the measurement'!$F56)</f>
        <v>0.00272899999999998</v>
      </c>
      <c r="AG56" s="1">
        <f>ABS(AC56-'true value and the measurement'!$F56)</f>
        <v>0.00221100000000002</v>
      </c>
      <c r="AH56" s="8">
        <f>(AE56)/'true value and the measurement'!$G56</f>
        <v>1.05770004020909</v>
      </c>
      <c r="AI56" s="8">
        <f>(AF56)/'true value and the measurement'!$G56</f>
        <v>0.548652995576997</v>
      </c>
      <c r="AJ56" s="8">
        <f>(AG56)/'true value and the measurement'!$G56</f>
        <v>0.444511459589871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0.112592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0.112592</v>
      </c>
      <c r="S57" s="1">
        <v>0.117113</v>
      </c>
      <c r="T57" s="1">
        <v>1</v>
      </c>
      <c r="U57" s="1">
        <v>4</v>
      </c>
      <c r="V57" s="1">
        <v>11</v>
      </c>
      <c r="W57" s="1">
        <v>0.112592</v>
      </c>
      <c r="X57" s="1">
        <v>0.115894</v>
      </c>
      <c r="Y57" s="1">
        <v>1</v>
      </c>
      <c r="Z57" s="1">
        <v>4</v>
      </c>
      <c r="AA57" s="1">
        <v>11</v>
      </c>
      <c r="AB57" s="1">
        <v>0.112592</v>
      </c>
      <c r="AC57" s="1">
        <v>0.114442</v>
      </c>
      <c r="AD57" s="1">
        <v>1</v>
      </c>
      <c r="AE57" s="1">
        <f>ABS(S57-'true value and the measurement'!$F57)</f>
        <v>0.00290899999999999</v>
      </c>
      <c r="AF57" s="1">
        <f>ABS(X57-'true value and the measurement'!$F57)</f>
        <v>0.00169</v>
      </c>
      <c r="AG57" s="1">
        <f>ABS(AC57-'true value and the measurement'!$F57)</f>
        <v>0.000238000000000002</v>
      </c>
      <c r="AH57" s="8">
        <f>(AE57)/'true value and the measurement'!$G57</f>
        <v>1.02393523407251</v>
      </c>
      <c r="AI57" s="8">
        <f>(AF57)/'true value and the measurement'!$G57</f>
        <v>0.594860964449136</v>
      </c>
      <c r="AJ57" s="8">
        <f>(AG57)/'true value and the measurement'!$G57</f>
        <v>0.0837733192537846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0.289147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0.289147</v>
      </c>
      <c r="S58" s="1">
        <v>0.29611</v>
      </c>
      <c r="T58" s="1">
        <v>1</v>
      </c>
      <c r="U58" s="1">
        <v>6</v>
      </c>
      <c r="V58" s="1">
        <v>5</v>
      </c>
      <c r="W58" s="1">
        <v>0.289147</v>
      </c>
      <c r="X58" s="1">
        <v>0.290484</v>
      </c>
      <c r="Y58" s="1">
        <v>1</v>
      </c>
      <c r="Z58" s="1">
        <v>6</v>
      </c>
      <c r="AA58" s="1">
        <v>5</v>
      </c>
      <c r="AB58" s="1">
        <v>0.289147</v>
      </c>
      <c r="AC58" s="1">
        <v>0.289791</v>
      </c>
      <c r="AD58" s="1">
        <v>1</v>
      </c>
      <c r="AE58" s="1">
        <f>ABS(S58-'true value and the measurement'!$F58)</f>
        <v>0.00711899999999999</v>
      </c>
      <c r="AF58" s="1">
        <f>ABS(X58-'true value and the measurement'!$F58)</f>
        <v>0.00149300000000002</v>
      </c>
      <c r="AG58" s="1">
        <f>ABS(AC58-'true value and the measurement'!$F58)</f>
        <v>0.000800000000000023</v>
      </c>
      <c r="AH58" s="8">
        <f>(AE58)/'true value and the measurement'!$G58</f>
        <v>1.77664087846269</v>
      </c>
      <c r="AI58" s="8">
        <f>(AF58)/'true value and the measurement'!$G58</f>
        <v>0.372597953581238</v>
      </c>
      <c r="AJ58" s="8">
        <f>(AG58)/'true value and the measurement'!$G58</f>
        <v>0.199650611430003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-0.072494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-0.072494</v>
      </c>
      <c r="S59" s="1">
        <v>-0.0691018</v>
      </c>
      <c r="T59" s="1">
        <v>1</v>
      </c>
      <c r="U59" s="1">
        <v>6</v>
      </c>
      <c r="V59" s="1">
        <v>5</v>
      </c>
      <c r="W59" s="1">
        <v>-0.072494</v>
      </c>
      <c r="X59" s="1">
        <v>-0.0703326</v>
      </c>
      <c r="Y59" s="1">
        <v>1</v>
      </c>
      <c r="Z59" s="1">
        <v>6</v>
      </c>
      <c r="AA59" s="1">
        <v>5</v>
      </c>
      <c r="AB59" s="1">
        <v>-0.072494</v>
      </c>
      <c r="AC59" s="1">
        <v>-0.0718797</v>
      </c>
      <c r="AD59" s="1">
        <v>1</v>
      </c>
      <c r="AE59" s="1">
        <f>ABS(S59-'true value and the measurement'!$F59)</f>
        <v>0.0037692</v>
      </c>
      <c r="AF59" s="1">
        <f>ABS(X59-'true value and the measurement'!$F59)</f>
        <v>0.00253840000000001</v>
      </c>
      <c r="AG59" s="1">
        <f>ABS(AC59-'true value and the measurement'!$F59)</f>
        <v>0.000991300000000001</v>
      </c>
      <c r="AH59" s="8">
        <f>(AE59)/'true value and the measurement'!$G59</f>
        <v>1.46890101325019</v>
      </c>
      <c r="AI59" s="8">
        <f>(AF59)/'true value and the measurement'!$G59</f>
        <v>0.989243959469996</v>
      </c>
      <c r="AJ59" s="8">
        <f>(AG59)/'true value and the measurement'!$G59</f>
        <v>0.386321122369447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0.002843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0.002843</v>
      </c>
      <c r="N60" s="7"/>
      <c r="O60" s="7"/>
      <c r="P60" s="7"/>
      <c r="Q60" s="7"/>
      <c r="R60" s="7"/>
      <c r="S60" s="7">
        <v>0.00418913</v>
      </c>
      <c r="T60" s="1">
        <v>1</v>
      </c>
      <c r="U60" s="1">
        <v>5</v>
      </c>
      <c r="V60" s="1">
        <v>1</v>
      </c>
      <c r="W60" s="7">
        <v>0.002843</v>
      </c>
      <c r="X60" s="7">
        <v>0.0034444</v>
      </c>
      <c r="Y60" s="1">
        <v>1</v>
      </c>
      <c r="Z60" s="1">
        <v>5</v>
      </c>
      <c r="AA60" s="1">
        <v>1</v>
      </c>
      <c r="AB60" s="1">
        <v>0.002843</v>
      </c>
      <c r="AC60" s="1">
        <v>0.0034374</v>
      </c>
      <c r="AD60" s="1">
        <v>1</v>
      </c>
      <c r="AE60" s="1">
        <f>ABS(S60-'true value and the measurement'!$F60)</f>
        <v>0.00418913</v>
      </c>
      <c r="AF60" s="1">
        <f>ABS(X60-'true value and the measurement'!$F60)</f>
        <v>0.0034444</v>
      </c>
      <c r="AG60" s="1">
        <f>ABS(AC60-'true value and the measurement'!$F60)</f>
        <v>0.0034374</v>
      </c>
      <c r="AH60" s="8">
        <f>(AE60)/'true value and the measurement'!$G60</f>
        <v>2.01400480769231</v>
      </c>
      <c r="AI60" s="8">
        <f>(AF60)/'true value and the measurement'!$G60</f>
        <v>1.65596153846154</v>
      </c>
      <c r="AJ60" s="8">
        <f>(AG60)/'true value and the measurement'!$G60</f>
        <v>1.65259615384615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-0.196181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-0.196181</v>
      </c>
      <c r="S61" s="1">
        <v>-0.195072</v>
      </c>
      <c r="T61" s="1">
        <v>1</v>
      </c>
      <c r="U61" s="1">
        <v>5</v>
      </c>
      <c r="V61" s="1">
        <v>1</v>
      </c>
      <c r="W61" s="1">
        <v>-0.196181</v>
      </c>
      <c r="X61" s="1">
        <v>-0.195322</v>
      </c>
      <c r="Y61" s="1">
        <v>1</v>
      </c>
      <c r="Z61" s="1">
        <v>5</v>
      </c>
      <c r="AA61" s="1">
        <v>1</v>
      </c>
      <c r="AB61" s="1">
        <v>-0.196181</v>
      </c>
      <c r="AC61" s="1">
        <v>-0.195984</v>
      </c>
      <c r="AD61" s="1">
        <v>1</v>
      </c>
      <c r="AE61" s="1">
        <f>ABS(S61-'true value and the measurement'!$F61)</f>
        <v>0.00256800000000001</v>
      </c>
      <c r="AF61" s="1">
        <f>ABS(X61-'true value and the measurement'!$F61)</f>
        <v>0.00231800000000001</v>
      </c>
      <c r="AG61" s="1">
        <f>ABS(AC61-'true value and the measurement'!$F61)</f>
        <v>0.00165600000000002</v>
      </c>
      <c r="AH61" s="8">
        <f>(AE61)/'true value and the measurement'!$G61</f>
        <v>0.755738669805772</v>
      </c>
      <c r="AI61" s="8">
        <f>(AF61)/'true value and the measurement'!$G61</f>
        <v>0.682165979988233</v>
      </c>
      <c r="AJ61" s="8">
        <f>(AG61)/'true value and the measurement'!$G61</f>
        <v>0.487345497351389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0.158957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0.158957</v>
      </c>
      <c r="S62" s="1">
        <v>0.162495</v>
      </c>
      <c r="T62" s="1">
        <v>1</v>
      </c>
      <c r="U62" s="1">
        <v>6</v>
      </c>
      <c r="V62" s="1">
        <v>9</v>
      </c>
      <c r="W62" s="1">
        <v>0.158957</v>
      </c>
      <c r="X62" s="1">
        <v>0.159764</v>
      </c>
      <c r="Y62" s="1">
        <v>1</v>
      </c>
      <c r="Z62" s="1">
        <v>6</v>
      </c>
      <c r="AA62" s="1">
        <v>9</v>
      </c>
      <c r="AB62" s="1">
        <v>0.158957</v>
      </c>
      <c r="AC62" s="1">
        <v>0.159403</v>
      </c>
      <c r="AD62" s="1">
        <v>1</v>
      </c>
      <c r="AE62" s="1">
        <f>ABS(S62-'true value and the measurement'!$F62)</f>
        <v>0.00276000000000001</v>
      </c>
      <c r="AF62" s="1">
        <f>ABS(X62-'true value and the measurement'!$F62)</f>
        <v>2.90000000000012e-5</v>
      </c>
      <c r="AG62" s="1">
        <f>ABS(AC62-'true value and the measurement'!$F62)</f>
        <v>0.000331999999999999</v>
      </c>
      <c r="AH62" s="8">
        <f>(AE62)/'true value and the measurement'!$G62</f>
        <v>0.877583465818764</v>
      </c>
      <c r="AI62" s="8">
        <f>(AF62)/'true value and the measurement'!$G62</f>
        <v>0.00922098569157432</v>
      </c>
      <c r="AJ62" s="8">
        <f>(AG62)/'true value and the measurement'!$G62</f>
        <v>0.105564387917329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0.013308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0.013308</v>
      </c>
      <c r="S63" s="1">
        <v>0.0142342</v>
      </c>
      <c r="T63" s="1">
        <v>1</v>
      </c>
      <c r="U63" s="1">
        <v>6</v>
      </c>
      <c r="V63" s="1">
        <v>9</v>
      </c>
      <c r="W63" s="1">
        <v>0.013308</v>
      </c>
      <c r="X63" s="1">
        <v>0.0135119</v>
      </c>
      <c r="Y63" s="1">
        <v>1</v>
      </c>
      <c r="Z63" s="1">
        <v>6</v>
      </c>
      <c r="AA63" s="1">
        <v>9</v>
      </c>
      <c r="AB63" s="1">
        <v>0.013308</v>
      </c>
      <c r="AC63" s="1">
        <v>0.0129269</v>
      </c>
      <c r="AD63" s="1">
        <v>1</v>
      </c>
      <c r="AE63" s="1">
        <f>ABS(S63-'true value and the measurement'!$F63)</f>
        <v>0.0015342</v>
      </c>
      <c r="AF63" s="1">
        <f>ABS(X63-'true value and the measurement'!$F63)</f>
        <v>0.000811900000000001</v>
      </c>
      <c r="AG63" s="1">
        <f>ABS(AC63-'true value and the measurement'!$F63)</f>
        <v>0.0002269</v>
      </c>
      <c r="AH63" s="8">
        <f>(AE63)/'true value and the measurement'!$G63</f>
        <v>0.70863741339492</v>
      </c>
      <c r="AI63" s="8">
        <f>(AF63)/'true value and the measurement'!$G63</f>
        <v>0.375011547344111</v>
      </c>
      <c r="AJ63" s="8">
        <f>(AG63)/'true value and the measurement'!$G63</f>
        <v>0.104803695150116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0.28684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0.28684</v>
      </c>
      <c r="S64" s="1">
        <v>0.28964</v>
      </c>
      <c r="T64" s="1">
        <v>1</v>
      </c>
      <c r="U64" s="1">
        <v>5</v>
      </c>
      <c r="V64" s="1">
        <v>9</v>
      </c>
      <c r="W64" s="1">
        <v>0.28684</v>
      </c>
      <c r="X64" s="1">
        <v>0.286133</v>
      </c>
      <c r="Y64" s="1">
        <v>1</v>
      </c>
      <c r="Z64" s="1">
        <v>5</v>
      </c>
      <c r="AA64" s="1">
        <v>9</v>
      </c>
      <c r="AB64" s="1">
        <v>0.28684</v>
      </c>
      <c r="AC64" s="1">
        <v>0.285574</v>
      </c>
      <c r="AD64" s="1">
        <v>1</v>
      </c>
      <c r="AE64" s="1">
        <f>ABS(S64-'true value and the measurement'!$F64)</f>
        <v>0.000649000000000011</v>
      </c>
      <c r="AF64" s="1">
        <f>ABS(X64-'true value and the measurement'!$F64)</f>
        <v>0.00285799999999997</v>
      </c>
      <c r="AG64" s="1">
        <f>ABS(AC64-'true value and the measurement'!$F64)</f>
        <v>0.003417</v>
      </c>
      <c r="AH64" s="8">
        <f>(AE64)/'true value and the measurement'!$G64</f>
        <v>0.161966558522588</v>
      </c>
      <c r="AI64" s="8">
        <f>(AF64)/'true value and the measurement'!$G64</f>
        <v>0.713251809333659</v>
      </c>
      <c r="AJ64" s="8">
        <f>(AG64)/'true value and the measurement'!$G64</f>
        <v>0.852757674070378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0.108489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0.108489</v>
      </c>
      <c r="S65" s="1">
        <v>0.10724</v>
      </c>
      <c r="T65" s="1">
        <v>1</v>
      </c>
      <c r="U65" s="1">
        <v>5</v>
      </c>
      <c r="V65" s="1">
        <v>9</v>
      </c>
      <c r="W65" s="1">
        <v>0.108489</v>
      </c>
      <c r="X65" s="1">
        <v>0.106742</v>
      </c>
      <c r="Y65" s="1">
        <v>1</v>
      </c>
      <c r="Z65" s="1">
        <v>5</v>
      </c>
      <c r="AA65" s="1">
        <v>9</v>
      </c>
      <c r="AB65" s="1">
        <v>0.108489</v>
      </c>
      <c r="AC65" s="1">
        <v>0.106478</v>
      </c>
      <c r="AD65" s="1">
        <v>1</v>
      </c>
      <c r="AE65" s="1">
        <f>ABS(S65-'true value and the measurement'!$F65)</f>
        <v>0.000426999999999997</v>
      </c>
      <c r="AF65" s="1">
        <f>ABS(X65-'true value and the measurement'!$F65)</f>
        <v>7.10000000000016e-5</v>
      </c>
      <c r="AG65" s="1">
        <f>ABS(AC65-'true value and the measurement'!$F65)</f>
        <v>0.000335000000000002</v>
      </c>
      <c r="AH65" s="8">
        <f>(AE65)/'true value and the measurement'!$G65</f>
        <v>0.152936962750715</v>
      </c>
      <c r="AI65" s="8">
        <f>(AF65)/'true value and the measurement'!$G65</f>
        <v>0.0254297994269347</v>
      </c>
      <c r="AJ65" s="8">
        <f>(AG65)/'true value and the measurement'!$G65</f>
        <v>0.119985673352436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0.055334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0.055334</v>
      </c>
      <c r="S66" s="1">
        <v>0.0581334</v>
      </c>
      <c r="T66" s="1">
        <v>1</v>
      </c>
      <c r="U66" s="1">
        <v>9</v>
      </c>
      <c r="V66" s="1">
        <v>7</v>
      </c>
      <c r="W66" s="1">
        <v>0.055334</v>
      </c>
      <c r="X66" s="1">
        <v>0.0568024</v>
      </c>
      <c r="Y66" s="1">
        <v>1</v>
      </c>
      <c r="Z66" s="1">
        <v>9</v>
      </c>
      <c r="AA66" s="1">
        <v>7</v>
      </c>
      <c r="AB66" s="1">
        <v>0.055334</v>
      </c>
      <c r="AC66" s="1">
        <v>0.0565414</v>
      </c>
      <c r="AD66" s="1">
        <v>1</v>
      </c>
      <c r="AE66" s="1">
        <f>ABS(S66-'true value and the measurement'!$F66)</f>
        <v>0.000508599999999998</v>
      </c>
      <c r="AF66" s="1">
        <f>ABS(X66-'true value and the measurement'!$F66)</f>
        <v>0.0018396</v>
      </c>
      <c r="AG66" s="1">
        <f>ABS(AC66-'true value and the measurement'!$F66)</f>
        <v>0.0021006</v>
      </c>
      <c r="AH66" s="8">
        <f>(AE66)/'true value and the measurement'!$G66</f>
        <v>0.205827600161877</v>
      </c>
      <c r="AI66" s="8">
        <f>(AF66)/'true value and the measurement'!$G66</f>
        <v>0.744475920679885</v>
      </c>
      <c r="AJ66" s="8">
        <f>(AG66)/'true value and the measurement'!$G66</f>
        <v>0.850101173613922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0.021857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0.021857</v>
      </c>
      <c r="S67" s="1">
        <v>0.0199991</v>
      </c>
      <c r="T67" s="1">
        <v>1</v>
      </c>
      <c r="U67" s="1">
        <v>9</v>
      </c>
      <c r="V67" s="1">
        <v>7</v>
      </c>
      <c r="W67" s="1">
        <v>0.021857</v>
      </c>
      <c r="X67" s="1">
        <v>0.0197922</v>
      </c>
      <c r="Y67" s="1">
        <v>1</v>
      </c>
      <c r="Z67" s="1">
        <v>9</v>
      </c>
      <c r="AA67" s="1">
        <v>7</v>
      </c>
      <c r="AB67" s="1">
        <v>0.021857</v>
      </c>
      <c r="AC67" s="1">
        <v>0.0198573</v>
      </c>
      <c r="AD67" s="1">
        <v>1</v>
      </c>
      <c r="AE67" s="1">
        <f>ABS(S67-'true value and the measurement'!$F67)</f>
        <v>0.0015881</v>
      </c>
      <c r="AF67" s="1">
        <f>ABS(X67-'true value and the measurement'!$F67)</f>
        <v>0.0013812</v>
      </c>
      <c r="AG67" s="1">
        <f>ABS(AC67-'true value and the measurement'!$F67)</f>
        <v>0.0014463</v>
      </c>
      <c r="AH67" s="8">
        <f>(AE67)/'true value and the measurement'!$G67</f>
        <v>0.72088061733999</v>
      </c>
      <c r="AI67" s="8">
        <f>(AF67)/'true value and the measurement'!$G67</f>
        <v>0.626963231956423</v>
      </c>
      <c r="AJ67" s="8">
        <f>(AG67)/'true value and the measurement'!$G67</f>
        <v>0.65651384475715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0.061972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0.061972</v>
      </c>
      <c r="S68" s="1">
        <v>0.0642807</v>
      </c>
      <c r="T68" s="1">
        <v>1</v>
      </c>
      <c r="U68" s="1">
        <v>11</v>
      </c>
      <c r="V68" s="1">
        <v>8</v>
      </c>
      <c r="W68" s="1">
        <v>0.061972</v>
      </c>
      <c r="X68" s="1">
        <v>0.0650443</v>
      </c>
      <c r="Y68" s="1">
        <v>1</v>
      </c>
      <c r="Z68" s="1">
        <v>11</v>
      </c>
      <c r="AA68" s="1">
        <v>8</v>
      </c>
      <c r="AB68" s="1">
        <v>0.061972</v>
      </c>
      <c r="AC68" s="1">
        <v>0.064628</v>
      </c>
      <c r="AD68" s="1">
        <v>1</v>
      </c>
      <c r="AE68" s="1">
        <f>ABS(S68-'true value and the measurement'!$F68)</f>
        <v>0.00305430000000001</v>
      </c>
      <c r="AF68" s="1">
        <f>ABS(X68-'true value and the measurement'!$F68)</f>
        <v>0.00229070000000001</v>
      </c>
      <c r="AG68" s="1">
        <f>ABS(AC68-'true value and the measurement'!$F68)</f>
        <v>0.002707</v>
      </c>
      <c r="AH68" s="8">
        <f>(AE68)/'true value and the measurement'!$G68</f>
        <v>1.20771055753263</v>
      </c>
      <c r="AI68" s="8">
        <f>(AF68)/'true value and the measurement'!$G68</f>
        <v>0.905773032819299</v>
      </c>
      <c r="AJ68" s="8">
        <f>(AG68)/'true value and the measurement'!$G68</f>
        <v>1.0703835508106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0.05907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0.05907</v>
      </c>
      <c r="S69" s="1">
        <v>0.0592769</v>
      </c>
      <c r="T69" s="1">
        <v>1</v>
      </c>
      <c r="U69" s="1">
        <v>11</v>
      </c>
      <c r="V69" s="1">
        <v>8</v>
      </c>
      <c r="W69" s="1">
        <v>0.05907</v>
      </c>
      <c r="X69" s="1">
        <v>0.0594738</v>
      </c>
      <c r="Y69" s="1">
        <v>1</v>
      </c>
      <c r="Z69" s="1">
        <v>11</v>
      </c>
      <c r="AA69" s="1">
        <v>8</v>
      </c>
      <c r="AB69" s="1">
        <v>0.05907</v>
      </c>
      <c r="AC69" s="1">
        <v>0.0591727</v>
      </c>
      <c r="AD69" s="1">
        <v>1</v>
      </c>
      <c r="AE69" s="1">
        <f>ABS(S69-'true value and the measurement'!$F69)</f>
        <v>0.000467099999999998</v>
      </c>
      <c r="AF69" s="1">
        <f>ABS(X69-'true value and the measurement'!$F69)</f>
        <v>0.000270199999999998</v>
      </c>
      <c r="AG69" s="1">
        <f>ABS(AC69-'true value and the measurement'!$F69)</f>
        <v>0.000571299999999997</v>
      </c>
      <c r="AH69" s="8">
        <f>(AE69)/'true value and the measurement'!$G69</f>
        <v>0.188498789346246</v>
      </c>
      <c r="AI69" s="8">
        <f>(AF69)/'true value and the measurement'!$G69</f>
        <v>0.109039548022598</v>
      </c>
      <c r="AJ69" s="8">
        <f>(AG69)/'true value and the measurement'!$G69</f>
        <v>0.230548829701371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0.092325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0.092325</v>
      </c>
      <c r="S70" s="1">
        <v>0.091986</v>
      </c>
      <c r="T70" s="1">
        <v>1</v>
      </c>
      <c r="U70" s="1">
        <v>11</v>
      </c>
      <c r="V70" s="1">
        <v>10</v>
      </c>
      <c r="W70" s="1">
        <v>0.092325</v>
      </c>
      <c r="X70" s="1">
        <v>0.091274</v>
      </c>
      <c r="Y70" s="1">
        <v>1</v>
      </c>
      <c r="Z70" s="1">
        <v>11</v>
      </c>
      <c r="AA70" s="1">
        <v>10</v>
      </c>
      <c r="AB70" s="1">
        <v>0.092325</v>
      </c>
      <c r="AC70" s="1">
        <v>0.0912138</v>
      </c>
      <c r="AD70" s="1">
        <v>1</v>
      </c>
      <c r="AE70" s="1">
        <f>ABS(S70-'true value and the measurement'!$F70)</f>
        <v>0.00157</v>
      </c>
      <c r="AF70" s="1">
        <f>ABS(X70-'true value and the measurement'!$F70)</f>
        <v>0.000857999999999998</v>
      </c>
      <c r="AG70" s="1">
        <f>ABS(AC70-'true value and the measurement'!$F70)</f>
        <v>0.000797800000000001</v>
      </c>
      <c r="AH70" s="8">
        <f>(AE70)/'true value and the measurement'!$G70</f>
        <v>0.585165859112934</v>
      </c>
      <c r="AI70" s="8">
        <f>(AF70)/'true value and the measurement'!$G70</f>
        <v>0.319791278419679</v>
      </c>
      <c r="AJ70" s="8">
        <f>(AG70)/'true value and the measurement'!$G70</f>
        <v>0.297353708535222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0.02339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0.02339</v>
      </c>
      <c r="S71" s="1">
        <v>0.0231322</v>
      </c>
      <c r="T71" s="1">
        <v>1</v>
      </c>
      <c r="U71" s="1">
        <v>11</v>
      </c>
      <c r="V71" s="1">
        <v>10</v>
      </c>
      <c r="W71" s="1">
        <v>0.02339</v>
      </c>
      <c r="X71" s="1">
        <v>0.0230425</v>
      </c>
      <c r="Y71" s="1">
        <v>1</v>
      </c>
      <c r="Z71" s="1">
        <v>11</v>
      </c>
      <c r="AA71" s="1">
        <v>10</v>
      </c>
      <c r="AB71" s="1">
        <v>0.02339</v>
      </c>
      <c r="AC71" s="1">
        <v>0.0229381</v>
      </c>
      <c r="AD71" s="1">
        <v>1</v>
      </c>
      <c r="AE71" s="1">
        <f>ABS(S71-'true value and the measurement'!$F71)</f>
        <v>9.58000000000001e-5</v>
      </c>
      <c r="AF71" s="1">
        <f>ABS(X71-'true value and the measurement'!$F71)</f>
        <v>0.000185499999999998</v>
      </c>
      <c r="AG71" s="1">
        <f>ABS(AC71-'true value and the measurement'!$F71)</f>
        <v>0.000289899999999999</v>
      </c>
      <c r="AH71" s="8">
        <f>(AE71)/'true value and the measurement'!$G71</f>
        <v>0.0428635346756152</v>
      </c>
      <c r="AI71" s="8">
        <f>(AF71)/'true value and the measurement'!$G71</f>
        <v>0.0829977628635339</v>
      </c>
      <c r="AJ71" s="8">
        <f>(AG71)/'true value and the measurement'!$G71</f>
        <v>0.129709172259507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0.170333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0.170333</v>
      </c>
      <c r="S72" s="1">
        <v>0.166852</v>
      </c>
      <c r="T72" s="1">
        <v>1</v>
      </c>
      <c r="U72" s="1">
        <v>11</v>
      </c>
      <c r="V72" s="1">
        <v>12</v>
      </c>
      <c r="W72" s="1">
        <v>0.170333</v>
      </c>
      <c r="X72" s="1">
        <v>0.166095</v>
      </c>
      <c r="Y72" s="1">
        <v>1</v>
      </c>
      <c r="Z72" s="1">
        <v>11</v>
      </c>
      <c r="AA72" s="1">
        <v>12</v>
      </c>
      <c r="AB72" s="1">
        <v>0.170333</v>
      </c>
      <c r="AC72" s="1">
        <v>0.165871</v>
      </c>
      <c r="AD72" s="1">
        <v>1</v>
      </c>
      <c r="AE72" s="1">
        <f>ABS(S72-'true value and the measurement'!$F72)</f>
        <v>0.002493</v>
      </c>
      <c r="AF72" s="1">
        <f>ABS(X72-'true value and the measurement'!$F72)</f>
        <v>0.00173599999999999</v>
      </c>
      <c r="AG72" s="1">
        <f>ABS(AC72-'true value and the measurement'!$F72)</f>
        <v>0.00151199999999999</v>
      </c>
      <c r="AH72" s="8">
        <f>(AE72)/'true value and the measurement'!$G72</f>
        <v>0.784949622166245</v>
      </c>
      <c r="AI72" s="8">
        <f>(AF72)/'true value and the measurement'!$G72</f>
        <v>0.546599496221659</v>
      </c>
      <c r="AJ72" s="8">
        <f>(AG72)/'true value and the measurement'!$G72</f>
        <v>0.47607052896725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0.085723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0.085723</v>
      </c>
      <c r="S73" s="1">
        <v>0.0873499</v>
      </c>
      <c r="T73" s="1">
        <v>1</v>
      </c>
      <c r="U73" s="1">
        <v>11</v>
      </c>
      <c r="V73" s="1">
        <v>12</v>
      </c>
      <c r="W73" s="1">
        <v>0.085723</v>
      </c>
      <c r="X73" s="1">
        <v>0.0870794</v>
      </c>
      <c r="Y73" s="1">
        <v>1</v>
      </c>
      <c r="Z73" s="1">
        <v>11</v>
      </c>
      <c r="AA73" s="1">
        <v>12</v>
      </c>
      <c r="AB73" s="1">
        <v>0.085723</v>
      </c>
      <c r="AC73" s="1">
        <v>0.08686</v>
      </c>
      <c r="AD73" s="1">
        <v>1</v>
      </c>
      <c r="AE73" s="1">
        <f>ABS(S73-'true value and the measurement'!$F73)</f>
        <v>0.000930100000000003</v>
      </c>
      <c r="AF73" s="1">
        <f>ABS(X73-'true value and the measurement'!$F73)</f>
        <v>0.0012006</v>
      </c>
      <c r="AG73" s="1">
        <f>ABS(AC73-'true value and the measurement'!$F73)</f>
        <v>0.00141999999999999</v>
      </c>
      <c r="AH73" s="8">
        <f>(AE73)/'true value and the measurement'!$G73</f>
        <v>0.348482577744475</v>
      </c>
      <c r="AI73" s="8">
        <f>(AF73)/'true value and the measurement'!$G73</f>
        <v>0.449831397527162</v>
      </c>
      <c r="AJ73" s="8">
        <f>(AG73)/'true value and the measurement'!$G73</f>
        <v>0.532034469838887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0.091844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0.091844</v>
      </c>
      <c r="S74" s="1">
        <v>0.0998678</v>
      </c>
      <c r="T74" s="1">
        <v>1</v>
      </c>
      <c r="U74" s="1">
        <v>9</v>
      </c>
      <c r="V74" s="1">
        <v>13</v>
      </c>
      <c r="W74" s="1">
        <v>0.091844</v>
      </c>
      <c r="X74" s="1">
        <v>0.0990159</v>
      </c>
      <c r="Y74" s="1">
        <v>1</v>
      </c>
      <c r="Z74" s="1">
        <v>9</v>
      </c>
      <c r="AA74" s="1">
        <v>13</v>
      </c>
      <c r="AB74" s="1">
        <v>0.091844</v>
      </c>
      <c r="AC74" s="1">
        <v>0.0988714</v>
      </c>
      <c r="AD74" s="1">
        <v>1</v>
      </c>
      <c r="AE74" s="1">
        <f>ABS(S74-'true value and the measurement'!$F74)</f>
        <v>0.0047838</v>
      </c>
      <c r="AF74" s="1">
        <f>ABS(X74-'true value and the measurement'!$F74)</f>
        <v>0.0039319</v>
      </c>
      <c r="AG74" s="1">
        <f>ABS(AC74-'true value and the measurement'!$F74)</f>
        <v>0.0037874</v>
      </c>
      <c r="AH74" s="8">
        <f>(AE74)/'true value and the measurement'!$G74</f>
        <v>1.76263817243921</v>
      </c>
      <c r="AI74" s="8">
        <f>(AF74)/'true value and the measurement'!$G74</f>
        <v>1.44874723655122</v>
      </c>
      <c r="AJ74" s="8">
        <f>(AG74)/'true value and the measurement'!$G74</f>
        <v>1.39550478997789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0.022012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0.022012</v>
      </c>
      <c r="S75" s="1">
        <v>0.0227283</v>
      </c>
      <c r="T75" s="1">
        <v>1</v>
      </c>
      <c r="U75" s="1">
        <v>9</v>
      </c>
      <c r="V75" s="1">
        <v>13</v>
      </c>
      <c r="W75" s="1">
        <v>0.022012</v>
      </c>
      <c r="X75" s="1">
        <v>0.022337</v>
      </c>
      <c r="Y75" s="1">
        <v>1</v>
      </c>
      <c r="Z75" s="1">
        <v>9</v>
      </c>
      <c r="AA75" s="1">
        <v>13</v>
      </c>
      <c r="AB75" s="1">
        <v>0.022012</v>
      </c>
      <c r="AC75" s="1">
        <v>0.0223424</v>
      </c>
      <c r="AD75" s="1">
        <v>1</v>
      </c>
      <c r="AE75" s="1">
        <f>ABS(S75-'true value and the measurement'!$F75)</f>
        <v>0.0012853</v>
      </c>
      <c r="AF75" s="1">
        <f>ABS(X75-'true value and the measurement'!$F75)</f>
        <v>0.000893999999999999</v>
      </c>
      <c r="AG75" s="1">
        <f>ABS(AC75-'true value and the measurement'!$F75)</f>
        <v>0.000899399999999998</v>
      </c>
      <c r="AH75" s="8">
        <f>(AE75)/'true value and the measurement'!$G75</f>
        <v>0.578182636077373</v>
      </c>
      <c r="AI75" s="8">
        <f>(AF75)/'true value and the measurement'!$G75</f>
        <v>0.402159244264507</v>
      </c>
      <c r="AJ75" s="8">
        <f>(AG75)/'true value and the measurement'!$G75</f>
        <v>0.404588394062077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-0.027891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-0.027891</v>
      </c>
      <c r="S76" s="1">
        <v>-0.0296323</v>
      </c>
      <c r="T76" s="1">
        <v>1</v>
      </c>
      <c r="U76" s="1">
        <v>7</v>
      </c>
      <c r="V76" s="1">
        <v>8</v>
      </c>
      <c r="W76" s="1">
        <v>-0.027891</v>
      </c>
      <c r="X76" s="1">
        <v>-0.0300317</v>
      </c>
      <c r="Y76" s="1">
        <v>1</v>
      </c>
      <c r="Z76" s="1">
        <v>7</v>
      </c>
      <c r="AA76" s="1">
        <v>8</v>
      </c>
      <c r="AB76" s="1">
        <v>-0.027891</v>
      </c>
      <c r="AC76" s="1">
        <v>-0.030259</v>
      </c>
      <c r="AD76" s="1">
        <v>1</v>
      </c>
      <c r="AE76" s="1">
        <f>ABS(S76-'true value and the measurement'!$F76)</f>
        <v>0.0018357</v>
      </c>
      <c r="AF76" s="1">
        <f>ABS(X76-'true value and the measurement'!$F76)</f>
        <v>0.0014363</v>
      </c>
      <c r="AG76" s="1">
        <f>ABS(AC76-'true value and the measurement'!$F76)</f>
        <v>0.001209</v>
      </c>
      <c r="AH76" s="8">
        <f>(AE76)/'true value and the measurement'!$G76</f>
        <v>0.801615720524019</v>
      </c>
      <c r="AI76" s="8">
        <f>(AF76)/'true value and the measurement'!$G76</f>
        <v>0.627205240174673</v>
      </c>
      <c r="AJ76" s="8">
        <f>(AG76)/'true value and the measurement'!$G76</f>
        <v>0.527947598253276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-0.041265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-0.041265</v>
      </c>
      <c r="S77" s="1">
        <v>-0.0380746</v>
      </c>
      <c r="T77" s="1">
        <v>1</v>
      </c>
      <c r="U77" s="1">
        <v>7</v>
      </c>
      <c r="V77" s="1">
        <v>8</v>
      </c>
      <c r="W77" s="1">
        <v>-0.041265</v>
      </c>
      <c r="X77" s="1">
        <v>-0.0383496</v>
      </c>
      <c r="Y77" s="1">
        <v>1</v>
      </c>
      <c r="Z77" s="1">
        <v>7</v>
      </c>
      <c r="AA77" s="1">
        <v>8</v>
      </c>
      <c r="AB77" s="1">
        <v>-0.041265</v>
      </c>
      <c r="AC77" s="1">
        <v>-0.0382706</v>
      </c>
      <c r="AD77" s="1">
        <v>1</v>
      </c>
      <c r="AE77" s="1">
        <f>ABS(S77-'true value and the measurement'!$F77)</f>
        <v>0.0018054</v>
      </c>
      <c r="AF77" s="1">
        <f>ABS(X77-'true value and the measurement'!$F77)</f>
        <v>0.0015304</v>
      </c>
      <c r="AG77" s="1">
        <f>ABS(AC77-'true value and the measurement'!$F77)</f>
        <v>0.0016094</v>
      </c>
      <c r="AH77" s="8">
        <f>(AE77)/'true value and the measurement'!$G77</f>
        <v>0.769565217391304</v>
      </c>
      <c r="AI77" s="8">
        <f>(AF77)/'true value and the measurement'!$G77</f>
        <v>0.652344416027281</v>
      </c>
      <c r="AJ77" s="8">
        <f>(AG77)/'true value and the measurement'!$G77</f>
        <v>0.686018755328217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0.028576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0.028576</v>
      </c>
      <c r="S78" s="1">
        <v>0.0284271</v>
      </c>
      <c r="T78" s="1">
        <v>1</v>
      </c>
      <c r="U78" s="1">
        <v>10</v>
      </c>
      <c r="V78" s="1">
        <v>12</v>
      </c>
      <c r="W78" s="1">
        <v>0.028576</v>
      </c>
      <c r="X78" s="1">
        <v>0.0285103</v>
      </c>
      <c r="Y78" s="1">
        <v>1</v>
      </c>
      <c r="Z78" s="1">
        <v>10</v>
      </c>
      <c r="AA78" s="1">
        <v>12</v>
      </c>
      <c r="AB78" s="1">
        <v>0.028576</v>
      </c>
      <c r="AC78" s="1">
        <v>0.0284236</v>
      </c>
      <c r="AD78" s="1">
        <v>1</v>
      </c>
      <c r="AE78" s="1">
        <f>ABS(S78-'true value and the measurement'!$F78)</f>
        <v>5.28999999999981e-5</v>
      </c>
      <c r="AF78" s="1">
        <f>ABS(X78-'true value and the measurement'!$F78)</f>
        <v>3.03000000000005e-5</v>
      </c>
      <c r="AG78" s="1">
        <f>ABS(AC78-'true value and the measurement'!$F78)</f>
        <v>5.63999999999981e-5</v>
      </c>
      <c r="AH78" s="8">
        <f>(AE78)/'true value and the measurement'!$G78</f>
        <v>0.0233039647577084</v>
      </c>
      <c r="AI78" s="8">
        <f>(AF78)/'true value and the measurement'!$G78</f>
        <v>0.0133480176211456</v>
      </c>
      <c r="AJ78" s="8">
        <f>(AG78)/'true value and the measurement'!$G78</f>
        <v>0.0248458149779727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0.009089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0.009089</v>
      </c>
      <c r="S79" s="1">
        <v>0.00541538</v>
      </c>
      <c r="T79" s="1">
        <v>1</v>
      </c>
      <c r="U79" s="1">
        <v>10</v>
      </c>
      <c r="V79" s="1">
        <v>12</v>
      </c>
      <c r="W79" s="1">
        <v>0.009089</v>
      </c>
      <c r="X79" s="1">
        <v>0.00540503</v>
      </c>
      <c r="Y79" s="1">
        <v>1</v>
      </c>
      <c r="Z79" s="1">
        <v>10</v>
      </c>
      <c r="AA79" s="1">
        <v>12</v>
      </c>
      <c r="AB79" s="1">
        <v>0.009089</v>
      </c>
      <c r="AC79" s="1">
        <v>0.00540819</v>
      </c>
      <c r="AD79" s="1">
        <v>1</v>
      </c>
      <c r="AE79" s="1">
        <f>ABS(S79-'true value and the measurement'!$F79)</f>
        <v>0.00062662</v>
      </c>
      <c r="AF79" s="1">
        <f>ABS(X79-'true value and the measurement'!$F79)</f>
        <v>0.00063697</v>
      </c>
      <c r="AG79" s="1">
        <f>ABS(AC79-'true value and the measurement'!$F79)</f>
        <v>0.000633809999999999</v>
      </c>
      <c r="AH79" s="8">
        <f>(AE79)/'true value and the measurement'!$G79</f>
        <v>0.295575471698113</v>
      </c>
      <c r="AI79" s="8">
        <f>(AF79)/'true value and the measurement'!$G79</f>
        <v>0.300457547169811</v>
      </c>
      <c r="AJ79" s="8">
        <f>(AG79)/'true value and the measurement'!$G79</f>
        <v>0.298966981132075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0.058975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0.058975</v>
      </c>
      <c r="S80" s="1">
        <v>0.0557468</v>
      </c>
      <c r="T80" s="1">
        <v>1</v>
      </c>
      <c r="U80" s="1">
        <v>12</v>
      </c>
      <c r="V80" s="1">
        <v>13</v>
      </c>
      <c r="W80" s="1">
        <v>0.058975</v>
      </c>
      <c r="X80" s="1">
        <v>0.0563447</v>
      </c>
      <c r="Y80" s="1">
        <v>1</v>
      </c>
      <c r="Z80" s="1">
        <v>12</v>
      </c>
      <c r="AA80" s="1">
        <v>13</v>
      </c>
      <c r="AB80" s="1">
        <v>0.058975</v>
      </c>
      <c r="AC80" s="1">
        <v>0.0562497</v>
      </c>
      <c r="AD80" s="1">
        <v>1</v>
      </c>
      <c r="AE80" s="1">
        <f>ABS(S80-'true value and the measurement'!$F80)</f>
        <v>8.5799999999997e-5</v>
      </c>
      <c r="AF80" s="1">
        <f>ABS(X80-'true value and the measurement'!$F80)</f>
        <v>0.000683699999999995</v>
      </c>
      <c r="AG80" s="1">
        <f>ABS(AC80-'true value and the measurement'!$F80)</f>
        <v>0.000588699999999998</v>
      </c>
      <c r="AH80" s="8">
        <f>(AE80)/'true value and the measurement'!$G80</f>
        <v>0.0350061199510392</v>
      </c>
      <c r="AI80" s="8">
        <f>(AF80)/'true value and the measurement'!$G80</f>
        <v>0.278947368421051</v>
      </c>
      <c r="AJ80" s="8">
        <f>(AG80)/'true value and the measurement'!$G80</f>
        <v>0.240187678498571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0.032939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0.032939</v>
      </c>
      <c r="S81" s="1">
        <v>0.0318352</v>
      </c>
      <c r="T81" s="1">
        <v>1</v>
      </c>
      <c r="U81" s="1">
        <v>12</v>
      </c>
      <c r="V81" s="1">
        <v>13</v>
      </c>
      <c r="W81" s="1">
        <v>0.032939</v>
      </c>
      <c r="X81" s="1">
        <v>0.0319324</v>
      </c>
      <c r="Y81" s="1">
        <v>1</v>
      </c>
      <c r="Z81" s="1">
        <v>12</v>
      </c>
      <c r="AA81" s="1">
        <v>13</v>
      </c>
      <c r="AB81" s="1">
        <v>0.032939</v>
      </c>
      <c r="AC81" s="1">
        <v>0.0317885</v>
      </c>
      <c r="AD81" s="1">
        <v>1</v>
      </c>
      <c r="AE81" s="1">
        <f>ABS(S81-'true value and the measurement'!$F81)</f>
        <v>0.000374800000000002</v>
      </c>
      <c r="AF81" s="1">
        <f>ABS(X81-'true value and the measurement'!$F81)</f>
        <v>0.000277600000000003</v>
      </c>
      <c r="AG81" s="1">
        <f>ABS(AC81-'true value and the measurement'!$F81)</f>
        <v>0.000421500000000005</v>
      </c>
      <c r="AH81" s="8">
        <f>(AE81)/'true value and the measurement'!$G81</f>
        <v>0.163311546840959</v>
      </c>
      <c r="AI81" s="8">
        <f>(AF81)/'true value and the measurement'!$G81</f>
        <v>0.120958605664489</v>
      </c>
      <c r="AJ81" s="8">
        <f>(AG81)/'true value and the measurement'!$G81</f>
        <v>0.183660130718957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-0.001848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-0.001848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-0.001848</v>
      </c>
      <c r="X82" s="1">
        <v>0</v>
      </c>
      <c r="Y82" s="1">
        <v>1</v>
      </c>
      <c r="Z82" s="1">
        <v>9</v>
      </c>
      <c r="AA82" s="1">
        <v>9</v>
      </c>
      <c r="AB82" s="1">
        <v>-0.001848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-0.114372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-0.114372</v>
      </c>
      <c r="S83" s="1">
        <v>-0.108946</v>
      </c>
      <c r="T83" s="1">
        <v>1</v>
      </c>
      <c r="U83" s="1">
        <v>9</v>
      </c>
      <c r="V83" s="1">
        <v>9</v>
      </c>
      <c r="W83" s="1">
        <v>-0.114372</v>
      </c>
      <c r="X83" s="1">
        <v>-0.108467</v>
      </c>
      <c r="Y83" s="1">
        <v>1</v>
      </c>
      <c r="Z83" s="1">
        <v>9</v>
      </c>
      <c r="AA83" s="1">
        <v>9</v>
      </c>
      <c r="AB83" s="1">
        <v>-0.114372</v>
      </c>
      <c r="AC83" s="1">
        <v>-0.108989</v>
      </c>
      <c r="AD83" s="1">
        <v>1</v>
      </c>
      <c r="AE83" s="1">
        <f>ABS(S83-'true value and the measurement'!$F83)</f>
        <v>0.000545000000000004</v>
      </c>
      <c r="AF83" s="1">
        <f>ABS(X83-'true value and the measurement'!$F83)</f>
        <v>0.00102400000000001</v>
      </c>
      <c r="AG83" s="1">
        <f>ABS(AC83-'true value and the measurement'!$F83)</f>
        <v>0.000502000000000002</v>
      </c>
      <c r="AH83" s="8">
        <f>(AE83)/'true value and the measurement'!$G83</f>
        <v>0.193950177935944</v>
      </c>
      <c r="AI83" s="8">
        <f>(AF83)/'true value and the measurement'!$G83</f>
        <v>0.364412811387904</v>
      </c>
      <c r="AJ83" s="8">
        <f>(AG83)/'true value and the measurement'!$G83</f>
        <v>0.178647686832741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0.165473</v>
      </c>
    </row>
  </sheetData>
  <autoFilter ref="A1:H84">
    <filterColumn colId="6">
      <colorFilter dxfId="18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1.074998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1.075</v>
      </c>
      <c r="S2" s="1">
        <v>1.09031</v>
      </c>
      <c r="T2" s="1">
        <v>1</v>
      </c>
      <c r="U2" s="6">
        <v>1</v>
      </c>
      <c r="V2" s="1">
        <v>1</v>
      </c>
      <c r="W2" s="1">
        <v>1.075</v>
      </c>
      <c r="X2" s="1">
        <v>1.08684</v>
      </c>
      <c r="Y2" s="1">
        <v>1</v>
      </c>
      <c r="Z2" s="6">
        <v>1</v>
      </c>
      <c r="AA2" s="1">
        <v>1</v>
      </c>
      <c r="AB2" s="1">
        <v>1.075</v>
      </c>
      <c r="AC2" s="1">
        <v>1.08407</v>
      </c>
      <c r="AD2" s="1">
        <v>1</v>
      </c>
      <c r="AE2" s="1">
        <f>ABS(S2-'true value and the measurement'!$F2)</f>
        <v>0.00030999999999981</v>
      </c>
      <c r="AF2" s="1">
        <f>ABS(X2-'true value and the measurement'!$F2)</f>
        <v>0.00316000000000005</v>
      </c>
      <c r="AG2" s="1">
        <f>ABS(AC2-'true value and the measurement'!$F2)</f>
        <v>0.00592999999999999</v>
      </c>
      <c r="AH2" s="8">
        <f>(AE2)/'true value and the measurement'!$G2</f>
        <v>0.0331657216218905</v>
      </c>
      <c r="AI2" s="8">
        <f>(AF2)/'true value and the measurement'!$G2</f>
        <v>0.338076388145935</v>
      </c>
      <c r="AJ2" s="8">
        <f>(AG2)/'true value and the measurement'!$G2</f>
        <v>0.634428158767518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1.020575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1.02058</v>
      </c>
      <c r="S3" s="1">
        <v>1.01013</v>
      </c>
      <c r="T3" s="1">
        <v>1</v>
      </c>
      <c r="U3" s="1">
        <v>2</v>
      </c>
      <c r="V3" s="1">
        <v>2</v>
      </c>
      <c r="W3" s="1">
        <v>1.02058</v>
      </c>
      <c r="X3" s="1">
        <v>1.0065</v>
      </c>
      <c r="Y3" s="1">
        <v>1</v>
      </c>
      <c r="Z3" s="1">
        <v>2</v>
      </c>
      <c r="AA3" s="1">
        <v>2</v>
      </c>
      <c r="AB3" s="1">
        <v>1.02058</v>
      </c>
      <c r="AC3" s="1">
        <v>1.00349</v>
      </c>
      <c r="AD3" s="1">
        <v>1</v>
      </c>
      <c r="AE3" s="1">
        <f>ABS(S3-'true value and the measurement'!$F3)</f>
        <v>0.000129999999999963</v>
      </c>
      <c r="AF3" s="1">
        <f>ABS(X3-'true value and the measurement'!$F3)</f>
        <v>0.00350000000000006</v>
      </c>
      <c r="AG3" s="1">
        <f>ABS(AC3-'true value and the measurement'!$F3)</f>
        <v>0.00651000000000002</v>
      </c>
      <c r="AH3" s="8">
        <f>(AE3)/'true value and the measurement'!$G3</f>
        <v>0.0147509361170956</v>
      </c>
      <c r="AI3" s="8">
        <f>(AF3)/'true value and the measurement'!$G3</f>
        <v>0.397140587768077</v>
      </c>
      <c r="AJ3" s="8">
        <f>(AG3)/'true value and the measurement'!$G3</f>
        <v>0.738681493248612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1.044129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1.04413</v>
      </c>
      <c r="S4" s="1">
        <v>1.04495</v>
      </c>
      <c r="T4" s="1">
        <v>1</v>
      </c>
      <c r="U4" s="1">
        <v>3</v>
      </c>
      <c r="V4" s="1">
        <v>3</v>
      </c>
      <c r="W4" s="1">
        <v>1.04413</v>
      </c>
      <c r="X4" s="1">
        <v>1.0416</v>
      </c>
      <c r="Y4" s="1">
        <v>1</v>
      </c>
      <c r="Z4" s="1">
        <v>3</v>
      </c>
      <c r="AA4" s="1">
        <v>3</v>
      </c>
      <c r="AB4" s="1">
        <v>1.04413</v>
      </c>
      <c r="AC4" s="1">
        <v>1.03884</v>
      </c>
      <c r="AD4" s="1">
        <v>1</v>
      </c>
      <c r="AE4" s="1">
        <f>ABS(S4-'true value and the measurement'!$F4)</f>
        <v>4.99999999998835e-5</v>
      </c>
      <c r="AF4" s="1">
        <f>ABS(X4-'true value and the measurement'!$F4)</f>
        <v>0.00339999999999985</v>
      </c>
      <c r="AG4" s="1">
        <f>ABS(AC4-'true value and the measurement'!$F4)</f>
        <v>0.00615999999999994</v>
      </c>
      <c r="AH4" s="8">
        <f>(AE4)/'true value and the measurement'!$G4</f>
        <v>0.00552669393167718</v>
      </c>
      <c r="AI4" s="8">
        <f>(AF4)/'true value and the measurement'!$G4</f>
        <v>0.375815187354907</v>
      </c>
      <c r="AJ4" s="8">
        <f>(AG4)/'true value and the measurement'!$G4</f>
        <v>0.68088869238421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1.016227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1.01623</v>
      </c>
      <c r="S5" s="1">
        <v>1.02013</v>
      </c>
      <c r="T5" s="1">
        <v>1</v>
      </c>
      <c r="U5" s="1">
        <v>4</v>
      </c>
      <c r="V5" s="1">
        <v>4</v>
      </c>
      <c r="W5" s="1">
        <v>1.01623</v>
      </c>
      <c r="X5" s="1">
        <v>1.0166</v>
      </c>
      <c r="Y5" s="1">
        <v>1</v>
      </c>
      <c r="Z5" s="1">
        <v>4</v>
      </c>
      <c r="AA5" s="1">
        <v>4</v>
      </c>
      <c r="AB5" s="1">
        <v>1.01623</v>
      </c>
      <c r="AC5" s="1">
        <v>1.01408</v>
      </c>
      <c r="AD5" s="1">
        <v>1</v>
      </c>
      <c r="AE5" s="1">
        <f>ABS(S5-'true value and the measurement'!$F5)</f>
        <v>0.000451999999999897</v>
      </c>
      <c r="AF5" s="1">
        <f>ABS(X5-'true value and the measurement'!$F5)</f>
        <v>0.00307800000000014</v>
      </c>
      <c r="AG5" s="1">
        <f>ABS(AC5-'true value and the measurement'!$F5)</f>
        <v>0.00559799999999999</v>
      </c>
      <c r="AH5" s="8">
        <f>(AE5)/'true value and the measurement'!$G5</f>
        <v>0.0509123676503601</v>
      </c>
      <c r="AI5" s="8">
        <f>(AF5)/'true value and the measurement'!$G5</f>
        <v>0.346699707141263</v>
      </c>
      <c r="AJ5" s="8">
        <f>(AG5)/'true value and the measurement'!$G5</f>
        <v>0.630547420590222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1.062987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1.06299</v>
      </c>
      <c r="S6" s="1">
        <v>1.05762</v>
      </c>
      <c r="T6" s="1">
        <v>1</v>
      </c>
      <c r="U6" s="1">
        <v>5</v>
      </c>
      <c r="V6" s="1">
        <v>5</v>
      </c>
      <c r="W6" s="1">
        <v>1.06299</v>
      </c>
      <c r="X6" s="1">
        <v>1.05388</v>
      </c>
      <c r="Y6" s="1">
        <v>1</v>
      </c>
      <c r="Z6" s="1">
        <v>5</v>
      </c>
      <c r="AA6" s="1">
        <v>5</v>
      </c>
      <c r="AB6" s="1">
        <v>1.06299</v>
      </c>
      <c r="AC6" s="1">
        <v>1.05091</v>
      </c>
      <c r="AD6" s="1">
        <v>1</v>
      </c>
      <c r="AE6" s="1">
        <f>ABS(S6-'true value and the measurement'!$F6)</f>
        <v>0.000555000000000083</v>
      </c>
      <c r="AF6" s="1">
        <f>ABS(X6-'true value and the measurement'!$F6)</f>
        <v>0.00318499999999999</v>
      </c>
      <c r="AG6" s="1">
        <f>ABS(AC6-'true value and the measurement'!$F6)</f>
        <v>0.00615499999999991</v>
      </c>
      <c r="AH6" s="8">
        <f>(AE6)/'true value and the measurement'!$G6</f>
        <v>0.0608085898981136</v>
      </c>
      <c r="AI6" s="8">
        <f>(AF6)/'true value and the measurement'!$G6</f>
        <v>0.348964610496329</v>
      </c>
      <c r="AJ6" s="8">
        <f>(AG6)/'true value and the measurement'!$G6</f>
        <v>0.674372740221312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1.034364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1.03436</v>
      </c>
      <c r="S7" s="1">
        <v>1.01817</v>
      </c>
      <c r="T7" s="1">
        <v>1</v>
      </c>
      <c r="U7" s="1">
        <v>6</v>
      </c>
      <c r="V7" s="1">
        <v>6</v>
      </c>
      <c r="W7" s="1">
        <v>1.03436</v>
      </c>
      <c r="X7" s="1">
        <v>1.01437</v>
      </c>
      <c r="Y7" s="1">
        <v>1</v>
      </c>
      <c r="Z7" s="1">
        <v>6</v>
      </c>
      <c r="AA7" s="1">
        <v>6</v>
      </c>
      <c r="AB7" s="1">
        <v>1.03436</v>
      </c>
      <c r="AC7" s="1">
        <v>1.01107</v>
      </c>
      <c r="AD7" s="1">
        <v>1</v>
      </c>
      <c r="AE7" s="1">
        <f>ABS(S7-'true value and the measurement'!$F7)</f>
        <v>0.00105099999999991</v>
      </c>
      <c r="AF7" s="1">
        <f>ABS(X7-'true value and the measurement'!$F7)</f>
        <v>0.00274900000000011</v>
      </c>
      <c r="AG7" s="1">
        <f>ABS(AC7-'true value and the measurement'!$F7)</f>
        <v>0.00604900000000019</v>
      </c>
      <c r="AH7" s="8">
        <f>(AE7)/'true value and the measurement'!$G7</f>
        <v>0.118609637738394</v>
      </c>
      <c r="AI7" s="8">
        <f>(AF7)/'true value and the measurement'!$G7</f>
        <v>0.310235865026533</v>
      </c>
      <c r="AJ7" s="8">
        <f>(AG7)/'true value and the measurement'!$G7</f>
        <v>0.682654327953977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1.036361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1.03636</v>
      </c>
      <c r="S8" s="1">
        <v>1.04353</v>
      </c>
      <c r="T8" s="1">
        <v>1</v>
      </c>
      <c r="U8" s="1">
        <v>7</v>
      </c>
      <c r="V8" s="1">
        <v>7</v>
      </c>
      <c r="W8" s="1">
        <v>1.03636</v>
      </c>
      <c r="X8" s="1">
        <v>1.03974</v>
      </c>
      <c r="Y8" s="1">
        <v>1</v>
      </c>
      <c r="Z8" s="1">
        <v>7</v>
      </c>
      <c r="AA8" s="1">
        <v>7</v>
      </c>
      <c r="AB8" s="1">
        <v>1.03636</v>
      </c>
      <c r="AC8" s="1">
        <v>1.03681</v>
      </c>
      <c r="AD8" s="1">
        <v>1</v>
      </c>
      <c r="AE8" s="1">
        <f>ABS(S8-'true value and the measurement'!$F8)</f>
        <v>0.000410000000000021</v>
      </c>
      <c r="AF8" s="1">
        <f>ABS(X8-'true value and the measurement'!$F8)</f>
        <v>0.00337999999999994</v>
      </c>
      <c r="AG8" s="1">
        <f>ABS(AC8-'true value and the measurement'!$F8)</f>
        <v>0.00631000000000004</v>
      </c>
      <c r="AH8" s="8">
        <f>(AE8)/'true value and the measurement'!$G8</f>
        <v>0.0453841044941357</v>
      </c>
      <c r="AI8" s="8">
        <f>(AF8)/'true value and the measurement'!$G8</f>
        <v>0.374142129732116</v>
      </c>
      <c r="AJ8" s="8">
        <f>(AG8)/'true value and the measurement'!$G8</f>
        <v>0.698472437458494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1.061313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1.06131</v>
      </c>
      <c r="S9" s="1">
        <v>1.0537</v>
      </c>
      <c r="T9" s="1">
        <v>1</v>
      </c>
      <c r="U9" s="1">
        <v>8</v>
      </c>
      <c r="V9" s="1">
        <v>8</v>
      </c>
      <c r="W9" s="1">
        <v>1.06131</v>
      </c>
      <c r="X9" s="1">
        <v>1.04982</v>
      </c>
      <c r="Y9" s="1">
        <v>1</v>
      </c>
      <c r="Z9" s="1">
        <v>8</v>
      </c>
      <c r="AA9" s="1">
        <v>8</v>
      </c>
      <c r="AB9" s="1">
        <v>1.06131</v>
      </c>
      <c r="AC9" s="1">
        <v>1.04721</v>
      </c>
      <c r="AD9" s="1">
        <v>1</v>
      </c>
      <c r="AE9" s="1">
        <f>ABS(S9-'true value and the measurement'!$F9)</f>
        <v>0.000758000000000036</v>
      </c>
      <c r="AF9" s="1">
        <f>ABS(X9-'true value and the measurement'!$F9)</f>
        <v>0.00312200000000007</v>
      </c>
      <c r="AG9" s="1">
        <f>ABS(AC9-'true value and the measurement'!$F9)</f>
        <v>0.00573200000000007</v>
      </c>
      <c r="AH9" s="8">
        <f>(AE9)/'true value and the measurement'!$G9</f>
        <v>0.0832967032967073</v>
      </c>
      <c r="AI9" s="8">
        <f>(AF9)/'true value and the measurement'!$G9</f>
        <v>0.343076923076931</v>
      </c>
      <c r="AJ9" s="8">
        <f>(AG9)/'true value and the measurement'!$G9</f>
        <v>0.629890109890118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1.048285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1.04828</v>
      </c>
      <c r="S10" s="1">
        <v>1.04678</v>
      </c>
      <c r="T10" s="1">
        <v>1</v>
      </c>
      <c r="U10" s="1">
        <v>9</v>
      </c>
      <c r="V10" s="1">
        <v>9</v>
      </c>
      <c r="W10" s="1">
        <v>1.04828</v>
      </c>
      <c r="X10" s="1">
        <v>1.04299</v>
      </c>
      <c r="Y10" s="1">
        <v>1</v>
      </c>
      <c r="Z10" s="1">
        <v>9</v>
      </c>
      <c r="AA10" s="1">
        <v>9</v>
      </c>
      <c r="AB10" s="1">
        <v>1.04828</v>
      </c>
      <c r="AC10" s="1">
        <v>1.03999</v>
      </c>
      <c r="AD10" s="1">
        <v>1</v>
      </c>
      <c r="AE10" s="1">
        <f>ABS(S10-'true value and the measurement'!$F10)</f>
        <v>0.000399000000000038</v>
      </c>
      <c r="AF10" s="1">
        <f>ABS(X10-'true value and the measurement'!$F10)</f>
        <v>0.00339099999999992</v>
      </c>
      <c r="AG10" s="1">
        <f>ABS(AC10-'true value and the measurement'!$F10)</f>
        <v>0.00639100000000004</v>
      </c>
      <c r="AH10" s="8">
        <f>(AE10)/'true value and the measurement'!$G10</f>
        <v>0.0440591872791562</v>
      </c>
      <c r="AI10" s="8">
        <f>(AF10)/'true value and the measurement'!$G10</f>
        <v>0.374447879858649</v>
      </c>
      <c r="AJ10" s="8">
        <f>(AG10)/'true value and the measurement'!$G10</f>
        <v>0.705719964664315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1.050916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1.05092</v>
      </c>
      <c r="S11" s="1">
        <v>1.05699</v>
      </c>
      <c r="T11" s="1">
        <v>1</v>
      </c>
      <c r="U11" s="1">
        <v>10</v>
      </c>
      <c r="V11" s="1">
        <v>10</v>
      </c>
      <c r="W11" s="1">
        <v>1.05092</v>
      </c>
      <c r="X11" s="1">
        <v>1.05338</v>
      </c>
      <c r="Y11" s="1">
        <v>1</v>
      </c>
      <c r="Z11" s="1">
        <v>10</v>
      </c>
      <c r="AA11" s="1">
        <v>10</v>
      </c>
      <c r="AB11" s="1">
        <v>1.05092</v>
      </c>
      <c r="AC11" s="1">
        <v>1.05066</v>
      </c>
      <c r="AD11" s="1">
        <v>1</v>
      </c>
      <c r="AE11" s="1">
        <f>ABS(S11-'true value and the measurement'!$F11)</f>
        <v>0.000706000000000095</v>
      </c>
      <c r="AF11" s="1">
        <f>ABS(X11-'true value and the measurement'!$F11)</f>
        <v>0.00290400000000002</v>
      </c>
      <c r="AG11" s="1">
        <f>ABS(AC11-'true value and the measurement'!$F11)</f>
        <v>0.00562400000000007</v>
      </c>
      <c r="AH11" s="8">
        <f>(AE11)/'true value and the measurement'!$G11</f>
        <v>0.0773953080464915</v>
      </c>
      <c r="AI11" s="8">
        <f>(AF11)/'true value and the measurement'!$G11</f>
        <v>0.318351238763431</v>
      </c>
      <c r="AJ11" s="8">
        <f>(AG11)/'true value and the measurement'!$G11</f>
        <v>0.616531462398605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1.093222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1.09322</v>
      </c>
      <c r="S12" s="1">
        <v>1.07078</v>
      </c>
      <c r="T12" s="1">
        <v>1</v>
      </c>
      <c r="U12" s="1">
        <v>11</v>
      </c>
      <c r="V12" s="1">
        <v>11</v>
      </c>
      <c r="W12" s="1">
        <v>1.09322</v>
      </c>
      <c r="X12" s="1">
        <v>1.06712</v>
      </c>
      <c r="Y12" s="1">
        <v>1</v>
      </c>
      <c r="Z12" s="1">
        <v>11</v>
      </c>
      <c r="AA12" s="1">
        <v>11</v>
      </c>
      <c r="AB12" s="1">
        <v>1.09322</v>
      </c>
      <c r="AC12" s="1">
        <v>1.06451</v>
      </c>
      <c r="AD12" s="1">
        <v>3</v>
      </c>
      <c r="AE12" s="1">
        <f>ABS(S12-'true value and the measurement'!$F12)</f>
        <v>0.000780000000000003</v>
      </c>
      <c r="AF12" s="1">
        <f>ABS(X12-'true value and the measurement'!$F12)</f>
        <v>0.00287999999999999</v>
      </c>
      <c r="AG12" s="1">
        <f>ABS(AC12-'true value and the measurement'!$F12)</f>
        <v>0.00548999999999999</v>
      </c>
      <c r="AH12" s="8">
        <f>(AE12)/'true value and the measurement'!$G12</f>
        <v>0.0846629762292416</v>
      </c>
      <c r="AI12" s="8">
        <f>(AF12)/'true value and the measurement'!$G12</f>
        <v>0.31260175838489</v>
      </c>
      <c r="AJ12" s="8">
        <f>(AG12)/'true value and the measurement'!$G12</f>
        <v>0.595897101921198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1.05849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1.05849</v>
      </c>
      <c r="S13" s="1">
        <v>1.05011</v>
      </c>
      <c r="T13" s="1">
        <v>1</v>
      </c>
      <c r="U13" s="1">
        <v>12</v>
      </c>
      <c r="V13" s="1">
        <v>12</v>
      </c>
      <c r="W13" s="1">
        <v>1.05849</v>
      </c>
      <c r="X13" s="1">
        <v>1.04648</v>
      </c>
      <c r="Y13" s="1">
        <v>1</v>
      </c>
      <c r="Z13" s="1">
        <v>12</v>
      </c>
      <c r="AA13" s="1">
        <v>12</v>
      </c>
      <c r="AB13" s="1">
        <v>1.05849</v>
      </c>
      <c r="AC13" s="1">
        <v>1.04373</v>
      </c>
      <c r="AD13" s="1">
        <v>1</v>
      </c>
      <c r="AE13" s="1">
        <f>ABS(S13-'true value and the measurement'!$F13)</f>
        <v>0.000918000000000196</v>
      </c>
      <c r="AF13" s="1">
        <f>ABS(X13-'true value and the measurement'!$F13)</f>
        <v>0.00271199999999983</v>
      </c>
      <c r="AG13" s="1">
        <f>ABS(AC13-'true value and the measurement'!$F13)</f>
        <v>0.00546199999999986</v>
      </c>
      <c r="AH13" s="8">
        <f>(AE13)/'true value and the measurement'!$G13</f>
        <v>0.10115702479341</v>
      </c>
      <c r="AI13" s="8">
        <f>(AF13)/'true value and the measurement'!$G13</f>
        <v>0.298842975206592</v>
      </c>
      <c r="AJ13" s="8">
        <f>(AG13)/'true value and the measurement'!$G13</f>
        <v>0.601873278236899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1.030285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1.03028</v>
      </c>
      <c r="S14" s="1">
        <v>1.02989</v>
      </c>
      <c r="T14" s="1">
        <v>1</v>
      </c>
      <c r="U14" s="1">
        <v>13</v>
      </c>
      <c r="V14" s="1">
        <v>13</v>
      </c>
      <c r="W14" s="1">
        <v>1.03028</v>
      </c>
      <c r="X14" s="1">
        <v>1.02618</v>
      </c>
      <c r="Y14" s="1">
        <v>1</v>
      </c>
      <c r="Z14" s="1">
        <v>13</v>
      </c>
      <c r="AA14" s="1">
        <v>13</v>
      </c>
      <c r="AB14" s="1">
        <v>1.03028</v>
      </c>
      <c r="AC14" s="1">
        <v>1.02325</v>
      </c>
      <c r="AD14" s="1">
        <v>1</v>
      </c>
      <c r="AE14" s="1">
        <f>ABS(S14-'true value and the measurement'!$F14)</f>
        <v>0.000365999999999866</v>
      </c>
      <c r="AF14" s="1">
        <f>ABS(X14-'true value and the measurement'!$F14)</f>
        <v>0.00334400000000001</v>
      </c>
      <c r="AG14" s="1">
        <f>ABS(AC14-'true value and the measurement'!$F14)</f>
        <v>0.00627400000000011</v>
      </c>
      <c r="AH14" s="8">
        <f>(AE14)/'true value and the measurement'!$G14</f>
        <v>0.0409258638040777</v>
      </c>
      <c r="AI14" s="8">
        <f>(AF14)/'true value and the measurement'!$G14</f>
        <v>0.373923739237394</v>
      </c>
      <c r="AJ14" s="8">
        <f>(AG14)/'true value and the measurement'!$G14</f>
        <v>0.701554288270168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1.070674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1.07067</v>
      </c>
      <c r="S15" s="1">
        <v>1.05933</v>
      </c>
      <c r="T15" s="1">
        <v>1</v>
      </c>
      <c r="U15" s="1">
        <v>14</v>
      </c>
      <c r="V15" s="1">
        <v>14</v>
      </c>
      <c r="W15" s="1">
        <v>1.07067</v>
      </c>
      <c r="X15" s="1">
        <v>1.05642</v>
      </c>
      <c r="Y15" s="1">
        <v>1</v>
      </c>
      <c r="Z15" s="1">
        <v>14</v>
      </c>
      <c r="AA15" s="1">
        <v>14</v>
      </c>
      <c r="AB15" s="1">
        <v>1.07067</v>
      </c>
      <c r="AC15" s="1">
        <v>1.05383</v>
      </c>
      <c r="AD15" s="1">
        <v>1</v>
      </c>
      <c r="AE15" s="1">
        <f>ABS(S15-'true value and the measurement'!$F15)</f>
        <v>0.000669999999999948</v>
      </c>
      <c r="AF15" s="1">
        <f>ABS(X15-'true value and the measurement'!$F15)</f>
        <v>0.00358000000000014</v>
      </c>
      <c r="AG15" s="1">
        <f>ABS(AC15-'true value and the measurement'!$F15)</f>
        <v>0.00617000000000001</v>
      </c>
      <c r="AH15" s="8">
        <f>(AE15)/'true value and the measurement'!$G15</f>
        <v>0.0732480594730456</v>
      </c>
      <c r="AI15" s="8">
        <f>(AF15)/'true value and the measurement'!$G15</f>
        <v>0.391385153602289</v>
      </c>
      <c r="AJ15" s="8">
        <f>(AG15)/'true value and the measurement'!$G15</f>
        <v>0.674538099923473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-0.001345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-0.001345</v>
      </c>
      <c r="S16" s="7">
        <v>-0.00103682</v>
      </c>
      <c r="T16" s="1">
        <v>1</v>
      </c>
      <c r="U16" s="1">
        <v>1</v>
      </c>
      <c r="V16" s="1">
        <v>1</v>
      </c>
      <c r="W16" s="1">
        <v>-0.001345</v>
      </c>
      <c r="X16" s="7">
        <v>-0.000448664</v>
      </c>
      <c r="Y16" s="1">
        <v>1</v>
      </c>
      <c r="Z16" s="1">
        <v>1</v>
      </c>
      <c r="AA16" s="1">
        <v>1</v>
      </c>
      <c r="AB16" s="1">
        <v>-0.001345</v>
      </c>
      <c r="AC16" s="1">
        <v>-0.00015066</v>
      </c>
      <c r="AD16" s="1">
        <v>1</v>
      </c>
      <c r="AE16" s="1">
        <f>ABS(S16-'true value and the measurement'!$F16)</f>
        <v>0.00103682</v>
      </c>
      <c r="AF16" s="1">
        <f>ABS(X16-'true value and the measurement'!$F16)</f>
        <v>0.000448664</v>
      </c>
      <c r="AG16" s="1">
        <f>ABS(AC16-'true value and the measurement'!$F16)</f>
        <v>0.00015066</v>
      </c>
      <c r="AH16" s="8">
        <f>(AE16)/'true value and the measurement'!$G16</f>
        <v>0.498471153846154</v>
      </c>
      <c r="AI16" s="8">
        <f>(AF16)/'true value and the measurement'!$G16</f>
        <v>0.215703846153846</v>
      </c>
      <c r="AJ16" s="8">
        <f>(AG16)/'true value and the measurement'!$G16</f>
        <v>0.0724326923076923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0.205033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0.205033</v>
      </c>
      <c r="S17" s="1">
        <v>0.202368</v>
      </c>
      <c r="T17" s="1">
        <v>1</v>
      </c>
      <c r="U17" s="1">
        <v>1</v>
      </c>
      <c r="V17" s="1">
        <v>1</v>
      </c>
      <c r="W17" s="1">
        <v>0.205033</v>
      </c>
      <c r="X17" s="1">
        <v>0.203407</v>
      </c>
      <c r="Y17" s="1">
        <v>1</v>
      </c>
      <c r="Z17" s="1">
        <v>1</v>
      </c>
      <c r="AA17" s="1">
        <v>1</v>
      </c>
      <c r="AB17" s="1">
        <v>0.205033</v>
      </c>
      <c r="AC17" s="1">
        <v>0.204087</v>
      </c>
      <c r="AD17" s="1">
        <v>1</v>
      </c>
      <c r="AE17" s="1">
        <f>ABS(S17-'true value and the measurement'!$F17)</f>
        <v>0.00142900000000001</v>
      </c>
      <c r="AF17" s="1">
        <f>ABS(X17-'true value and the measurement'!$F17)</f>
        <v>0.000390000000000001</v>
      </c>
      <c r="AG17" s="1">
        <f>ABS(AC17-'true value and the measurement'!$F17)</f>
        <v>0.000289999999999985</v>
      </c>
      <c r="AH17" s="8">
        <f>(AE17)/'true value and the measurement'!$G17</f>
        <v>0.415527769700498</v>
      </c>
      <c r="AI17" s="8">
        <f>(AF17)/'true value and the measurement'!$G17</f>
        <v>0.113405059610352</v>
      </c>
      <c r="AJ17" s="8">
        <f>(AG17)/'true value and the measurement'!$G17</f>
        <v>0.0843268391974367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-0.942518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-0.942518</v>
      </c>
      <c r="S18" s="1">
        <v>-0.948692</v>
      </c>
      <c r="T18" s="1">
        <v>1</v>
      </c>
      <c r="U18" s="1">
        <v>2</v>
      </c>
      <c r="V18" s="1">
        <v>2</v>
      </c>
      <c r="W18" s="1">
        <v>-0.942518</v>
      </c>
      <c r="X18" s="1">
        <v>-0.949567</v>
      </c>
      <c r="Y18" s="1">
        <v>1</v>
      </c>
      <c r="Z18" s="1">
        <v>2</v>
      </c>
      <c r="AA18" s="1">
        <v>2</v>
      </c>
      <c r="AB18" s="1">
        <v>-0.942518</v>
      </c>
      <c r="AC18" s="1">
        <v>-0.948393</v>
      </c>
      <c r="AD18" s="1">
        <v>1</v>
      </c>
      <c r="AE18" s="1">
        <f>ABS(S18-'true value and the measurement'!$F18)</f>
        <v>0.00669200000000003</v>
      </c>
      <c r="AF18" s="1">
        <f>ABS(X18-'true value and the measurement'!$F18)</f>
        <v>0.0075670000000001</v>
      </c>
      <c r="AG18" s="1">
        <f>ABS(AC18-'true value and the measurement'!$F18)</f>
        <v>0.00639300000000009</v>
      </c>
      <c r="AH18" s="8">
        <f>(AE18)/'true value and the measurement'!$G18</f>
        <v>0.800478468899525</v>
      </c>
      <c r="AI18" s="8">
        <f>(AF18)/'true value and the measurement'!$G18</f>
        <v>0.905143540669869</v>
      </c>
      <c r="AJ18" s="8">
        <f>(AG18)/'true value and the measurement'!$G18</f>
        <v>0.764712918660298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0.05404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0.05404</v>
      </c>
      <c r="S19" s="1">
        <v>0.0514367</v>
      </c>
      <c r="T19" s="1">
        <v>1</v>
      </c>
      <c r="U19" s="1">
        <v>2</v>
      </c>
      <c r="V19" s="1">
        <v>2</v>
      </c>
      <c r="W19" s="1">
        <v>0.05404</v>
      </c>
      <c r="X19" s="1">
        <v>0.0526342</v>
      </c>
      <c r="Y19" s="1">
        <v>1</v>
      </c>
      <c r="Z19" s="1">
        <v>2</v>
      </c>
      <c r="AA19" s="1">
        <v>2</v>
      </c>
      <c r="AB19" s="1">
        <v>0.05404</v>
      </c>
      <c r="AC19" s="1">
        <v>0.0536441</v>
      </c>
      <c r="AD19" s="1">
        <v>1</v>
      </c>
      <c r="AE19" s="1">
        <f>ABS(S19-'true value and the measurement'!$F19)</f>
        <v>0.0014793</v>
      </c>
      <c r="AF19" s="1">
        <f>ABS(X19-'true value and the measurement'!$F19)</f>
        <v>0.000281799999999999</v>
      </c>
      <c r="AG19" s="1">
        <f>ABS(AC19-'true value and the measurement'!$F19)</f>
        <v>0.000728100000000002</v>
      </c>
      <c r="AH19" s="8">
        <f>(AE19)/'true value and the measurement'!$G19</f>
        <v>0.608014796547471</v>
      </c>
      <c r="AI19" s="8">
        <f>(AF19)/'true value and the measurement'!$G19</f>
        <v>0.115824085491163</v>
      </c>
      <c r="AJ19" s="8">
        <f>(AG19)/'true value and the measurement'!$G19</f>
        <v>0.299260172626388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0.183167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0.183167</v>
      </c>
      <c r="S20" s="1">
        <v>0.18162</v>
      </c>
      <c r="T20" s="1">
        <v>1</v>
      </c>
      <c r="U20" s="1">
        <v>3</v>
      </c>
      <c r="V20" s="1">
        <v>3</v>
      </c>
      <c r="W20" s="1">
        <v>0.183167</v>
      </c>
      <c r="X20" s="1">
        <v>0.182827</v>
      </c>
      <c r="Y20" s="1">
        <v>1</v>
      </c>
      <c r="Z20" s="1">
        <v>3</v>
      </c>
      <c r="AA20" s="1">
        <v>3</v>
      </c>
      <c r="AB20" s="1">
        <v>0.183167</v>
      </c>
      <c r="AC20" s="1">
        <v>0.183164</v>
      </c>
      <c r="AD20" s="1">
        <v>1</v>
      </c>
      <c r="AE20" s="1">
        <f>ABS(S20-'true value and the measurement'!$F20)</f>
        <v>0.00137999999999999</v>
      </c>
      <c r="AF20" s="1">
        <f>ABS(X20-'true value and the measurement'!$F20)</f>
        <v>0.000173000000000006</v>
      </c>
      <c r="AG20" s="1">
        <f>ABS(AC20-'true value and the measurement'!$F20)</f>
        <v>0.000163999999999997</v>
      </c>
      <c r="AH20" s="8">
        <f>(AE20)/'true value and the measurement'!$G20</f>
        <v>0.418181818181816</v>
      </c>
      <c r="AI20" s="8">
        <f>(AF20)/'true value and the measurement'!$G20</f>
        <v>0.0524242424242444</v>
      </c>
      <c r="AJ20" s="8">
        <f>(AG20)/'true value and the measurement'!$G20</f>
        <v>0.0496969696969689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0.311425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0.311425</v>
      </c>
      <c r="S21" s="1">
        <v>0.306013</v>
      </c>
      <c r="T21" s="1">
        <v>1</v>
      </c>
      <c r="U21" s="1">
        <v>3</v>
      </c>
      <c r="V21" s="1">
        <v>3</v>
      </c>
      <c r="W21" s="1">
        <v>0.311425</v>
      </c>
      <c r="X21" s="1">
        <v>0.307571</v>
      </c>
      <c r="Y21" s="1">
        <v>1</v>
      </c>
      <c r="Z21" s="1">
        <v>3</v>
      </c>
      <c r="AA21" s="1">
        <v>3</v>
      </c>
      <c r="AB21" s="1">
        <v>0.311425</v>
      </c>
      <c r="AC21" s="1">
        <v>0.309632</v>
      </c>
      <c r="AD21" s="1">
        <v>1</v>
      </c>
      <c r="AE21" s="1">
        <f>ABS(S21-'true value and the measurement'!$F21)</f>
        <v>0.00347500000000001</v>
      </c>
      <c r="AF21" s="1">
        <f>ABS(X21-'true value and the measurement'!$F21)</f>
        <v>0.001917</v>
      </c>
      <c r="AG21" s="1">
        <f>ABS(AC21-'true value and the measurement'!$F21)</f>
        <v>0.000144000000000033</v>
      </c>
      <c r="AH21" s="8">
        <f>(AE21)/'true value and the measurement'!$G21</f>
        <v>0.8387641805455</v>
      </c>
      <c r="AI21" s="8">
        <f>(AF21)/'true value and the measurement'!$G21</f>
        <v>0.462708182476467</v>
      </c>
      <c r="AJ21" s="8">
        <f>(AG21)/'true value and the measurement'!$G21</f>
        <v>0.0347574221578646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-0.078547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-0.078547</v>
      </c>
      <c r="S22" s="1">
        <v>-0.0811158</v>
      </c>
      <c r="T22" s="1">
        <v>1</v>
      </c>
      <c r="U22" s="1">
        <v>4</v>
      </c>
      <c r="V22" s="1">
        <v>4</v>
      </c>
      <c r="W22" s="1">
        <v>-0.078547</v>
      </c>
      <c r="X22" s="1">
        <v>-0.0785471</v>
      </c>
      <c r="Y22" s="1">
        <v>1</v>
      </c>
      <c r="Z22" s="1">
        <v>4</v>
      </c>
      <c r="AA22" s="1">
        <v>4</v>
      </c>
      <c r="AB22" s="1">
        <v>-0.078547</v>
      </c>
      <c r="AC22" s="1">
        <v>-0.000622003</v>
      </c>
      <c r="AD22" s="1">
        <v>3</v>
      </c>
      <c r="AE22" s="1">
        <f>ABS(S22-'true value and the measurement'!$F22)</f>
        <v>0.0051158</v>
      </c>
      <c r="AF22" s="1">
        <f>ABS(X22-'true value and the measurement'!$F22)</f>
        <v>0.0025471</v>
      </c>
      <c r="AG22" s="1">
        <f>ABS(AC22-'true value and the measurement'!$F22)</f>
        <v>0.075377997</v>
      </c>
      <c r="AH22" s="8">
        <f>(AE22)/'true value and the measurement'!$G22</f>
        <v>1.97750289911094</v>
      </c>
      <c r="AI22" s="8">
        <f>(AF22)/'true value and the measurement'!$G22</f>
        <v>0.984576729802859</v>
      </c>
      <c r="AJ22" s="8">
        <f>(AG22)/'true value and the measurement'!$G22</f>
        <v>29.1372234248164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-0.020598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-0.020598</v>
      </c>
      <c r="S23" s="1">
        <v>-0.0240023</v>
      </c>
      <c r="T23" s="1">
        <v>1</v>
      </c>
      <c r="U23" s="1">
        <v>4</v>
      </c>
      <c r="V23" s="1">
        <v>4</v>
      </c>
      <c r="W23" s="1">
        <v>-0.020598</v>
      </c>
      <c r="X23" s="1">
        <v>-0.0205977</v>
      </c>
      <c r="Y23" s="1">
        <v>1</v>
      </c>
      <c r="Z23" s="1">
        <v>4</v>
      </c>
      <c r="AA23" s="1">
        <v>4</v>
      </c>
      <c r="AB23" s="1">
        <v>-0.020598</v>
      </c>
      <c r="AC23" s="1">
        <v>-0.0211366</v>
      </c>
      <c r="AD23" s="1">
        <v>1</v>
      </c>
      <c r="AE23" s="1">
        <f>ABS(S23-'true value and the measurement'!$F23)</f>
        <v>0.0080023</v>
      </c>
      <c r="AF23" s="1">
        <f>ABS(X23-'true value and the measurement'!$F23)</f>
        <v>0.0045977</v>
      </c>
      <c r="AG23" s="1">
        <f>ABS(AC23-'true value and the measurement'!$F23)</f>
        <v>0.0051366</v>
      </c>
      <c r="AH23" s="8">
        <f>(AE23)/'true value and the measurement'!$G23</f>
        <v>3.65903063557385</v>
      </c>
      <c r="AI23" s="8">
        <f>(AF23)/'true value and the measurement'!$G23</f>
        <v>2.10228623685414</v>
      </c>
      <c r="AJ23" s="8">
        <f>(AG23)/'true value and the measurement'!$G23</f>
        <v>2.34869684499314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0.000198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0.000198</v>
      </c>
      <c r="S24" s="1">
        <v>-0.00176035</v>
      </c>
      <c r="T24" s="1">
        <v>1</v>
      </c>
      <c r="U24" s="1">
        <v>5</v>
      </c>
      <c r="V24" s="1">
        <v>5</v>
      </c>
      <c r="W24" s="1">
        <v>0.000198</v>
      </c>
      <c r="X24" s="1">
        <v>0.000198003</v>
      </c>
      <c r="Y24" s="1">
        <v>1</v>
      </c>
      <c r="Z24" s="1">
        <v>5</v>
      </c>
      <c r="AA24" s="1">
        <v>5</v>
      </c>
      <c r="AB24" s="1">
        <v>0.000198</v>
      </c>
      <c r="AC24" s="7">
        <v>2.34954e-5</v>
      </c>
      <c r="AD24" s="1">
        <v>1</v>
      </c>
      <c r="AE24" s="1">
        <f>ABS(S24-'true value and the measurement'!$F24)</f>
        <v>0.00176035</v>
      </c>
      <c r="AF24" s="1">
        <f>ABS(X24-'true value and the measurement'!$F24)</f>
        <v>0.000198003</v>
      </c>
      <c r="AG24" s="1">
        <f>ABS(AC24-'true value and the measurement'!$F24)</f>
        <v>2.34954e-5</v>
      </c>
      <c r="AH24" s="8">
        <f>(AE24)/'true value and the measurement'!$G24</f>
        <v>0.846322115384615</v>
      </c>
      <c r="AI24" s="8">
        <f>(AF24)/'true value and the measurement'!$G24</f>
        <v>0.09519375</v>
      </c>
      <c r="AJ24" s="8">
        <f>(AG24)/'true value and the measurement'!$G24</f>
        <v>0.0112958653846154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-0.000186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-0.000186</v>
      </c>
      <c r="N25" s="7"/>
      <c r="O25" s="7"/>
      <c r="P25" s="7"/>
      <c r="Q25" s="7"/>
      <c r="R25" s="7"/>
      <c r="S25" s="7">
        <v>0.000493505</v>
      </c>
      <c r="T25" s="1">
        <v>1</v>
      </c>
      <c r="U25" s="1">
        <v>5</v>
      </c>
      <c r="V25" s="1">
        <v>5</v>
      </c>
      <c r="W25" s="7">
        <v>-0.000186</v>
      </c>
      <c r="X25" s="7">
        <v>-0.000186002</v>
      </c>
      <c r="Y25" s="1">
        <v>1</v>
      </c>
      <c r="Z25" s="1">
        <v>5</v>
      </c>
      <c r="AA25" s="1">
        <v>5</v>
      </c>
      <c r="AB25" s="1">
        <v>-0.000186</v>
      </c>
      <c r="AC25" s="1">
        <v>0.000772471</v>
      </c>
      <c r="AD25" s="1">
        <v>1</v>
      </c>
      <c r="AE25" s="1">
        <f>ABS(S25-'true value and the measurement'!$F25)</f>
        <v>0.000493505</v>
      </c>
      <c r="AF25" s="1">
        <f>ABS(X25-'true value and the measurement'!$F25)</f>
        <v>0.000186002</v>
      </c>
      <c r="AG25" s="1">
        <f>ABS(AC25-'true value and the measurement'!$F25)</f>
        <v>0.000772471</v>
      </c>
      <c r="AH25" s="8">
        <f>(AE25)/'true value and the measurement'!$G25</f>
        <v>0.237262019230769</v>
      </c>
      <c r="AI25" s="8">
        <f>(AF25)/'true value and the measurement'!$G25</f>
        <v>0.0894240384615385</v>
      </c>
      <c r="AJ25" s="8">
        <f>(AG25)/'true value and the measurement'!$G25</f>
        <v>0.371380288461539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-0.418668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-0.418668</v>
      </c>
      <c r="N26" s="1">
        <v>-0.487235</v>
      </c>
      <c r="O26" s="1">
        <f>N26-(-0.478)</f>
        <v>-0.00923499999999999</v>
      </c>
      <c r="P26" s="1">
        <v>-0.427257</v>
      </c>
      <c r="Q26" s="9">
        <f>P26+0.478</f>
        <v>0.050743</v>
      </c>
      <c r="S26" s="1">
        <v>-0.429177</v>
      </c>
      <c r="T26" s="1">
        <v>1</v>
      </c>
      <c r="U26" s="1">
        <v>6</v>
      </c>
      <c r="V26" s="1">
        <v>6</v>
      </c>
      <c r="W26" s="1">
        <v>-0.418668</v>
      </c>
      <c r="X26" s="1">
        <v>-0.463947</v>
      </c>
      <c r="Y26" s="1">
        <v>3</v>
      </c>
      <c r="Z26" s="1">
        <v>6</v>
      </c>
      <c r="AA26" s="1">
        <v>6</v>
      </c>
      <c r="AB26" s="1">
        <v>-0.418668</v>
      </c>
      <c r="AC26" s="1">
        <v>-0.541095</v>
      </c>
      <c r="AD26" s="1">
        <v>3</v>
      </c>
      <c r="AE26" s="1">
        <f>ABS(S26-'true value and the measurement'!$F26)</f>
        <v>0.048823</v>
      </c>
      <c r="AF26" s="1">
        <f>ABS(X26-'true value and the measurement'!$F26)</f>
        <v>0.014053</v>
      </c>
      <c r="AG26" s="1">
        <f>ABS(AC26-'true value and the measurement'!$F26)</f>
        <v>0.063095</v>
      </c>
      <c r="AH26" s="8">
        <f>(AE26)/'true value and the measurement'!$G26</f>
        <v>9.26960318967154</v>
      </c>
      <c r="AI26" s="8">
        <f>(AF26)/'true value and the measurement'!$G26</f>
        <v>2.66812227074235</v>
      </c>
      <c r="AJ26" s="8">
        <f>(AG26)/'true value and the measurement'!$G26</f>
        <v>11.9793051072717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0.052184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0.052184</v>
      </c>
      <c r="N27" s="1">
        <v>0.0507611</v>
      </c>
      <c r="O27" s="1">
        <f>N27-0.039</f>
        <v>0.0117611</v>
      </c>
      <c r="P27" s="1">
        <v>0.0514002</v>
      </c>
      <c r="Q27" s="1">
        <f>P27-0.039</f>
        <v>0.0124002</v>
      </c>
      <c r="S27" s="1">
        <v>0.0514623</v>
      </c>
      <c r="T27" s="1">
        <v>1</v>
      </c>
      <c r="U27" s="1">
        <v>6</v>
      </c>
      <c r="V27" s="1">
        <v>6</v>
      </c>
      <c r="W27" s="1">
        <v>0.052184</v>
      </c>
      <c r="X27" s="1">
        <v>0.0520855</v>
      </c>
      <c r="Y27" s="1">
        <v>1</v>
      </c>
      <c r="Z27" s="1">
        <v>6</v>
      </c>
      <c r="AA27" s="1">
        <v>6</v>
      </c>
      <c r="AB27" s="1">
        <v>0.052184</v>
      </c>
      <c r="AC27" s="1">
        <v>0.0528156</v>
      </c>
      <c r="AD27" s="1">
        <v>1</v>
      </c>
      <c r="AE27" s="1">
        <f>ABS(S27-'true value and the measurement'!$F27)</f>
        <v>0.0124623</v>
      </c>
      <c r="AF27" s="1">
        <f>ABS(X27-'true value and the measurement'!$F27)</f>
        <v>0.0130855</v>
      </c>
      <c r="AG27" s="1">
        <f>ABS(AC27-'true value and the measurement'!$F27)</f>
        <v>0.0138156</v>
      </c>
      <c r="AH27" s="8">
        <f>(AE27)/'true value and the measurement'!$G27</f>
        <v>5.32576923076923</v>
      </c>
      <c r="AI27" s="8">
        <f>(AF27)/'true value and the measurement'!$G27</f>
        <v>5.59209401709402</v>
      </c>
      <c r="AJ27" s="8">
        <f>(AG27)/'true value and the measurement'!$G27</f>
        <v>5.90410256410256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-0.090438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-0.090438</v>
      </c>
      <c r="S28" s="1">
        <v>-0.0930861</v>
      </c>
      <c r="T28" s="1">
        <v>1</v>
      </c>
      <c r="U28" s="1">
        <v>7</v>
      </c>
      <c r="V28" s="1">
        <v>7</v>
      </c>
      <c r="W28" s="1">
        <v>-0.090438</v>
      </c>
      <c r="X28" s="1">
        <v>-0.0926837</v>
      </c>
      <c r="Y28" s="1">
        <v>1</v>
      </c>
      <c r="Z28" s="1">
        <v>7</v>
      </c>
      <c r="AA28" s="1">
        <v>7</v>
      </c>
      <c r="AB28" s="1">
        <v>-0.090438</v>
      </c>
      <c r="AC28" s="1">
        <v>-0.0931735</v>
      </c>
      <c r="AD28" s="1">
        <v>1</v>
      </c>
      <c r="AE28" s="1">
        <f>ABS(S28-'true value and the measurement'!$F28)</f>
        <v>0.00308610000000001</v>
      </c>
      <c r="AF28" s="1">
        <f>ABS(X28-'true value and the measurement'!$F28)</f>
        <v>0.0026837</v>
      </c>
      <c r="AG28" s="1">
        <f>ABS(AC28-'true value and the measurement'!$F28)</f>
        <v>0.00317350000000001</v>
      </c>
      <c r="AH28" s="8">
        <f>(AE28)/'true value and the measurement'!$G28</f>
        <v>1.15152985074627</v>
      </c>
      <c r="AI28" s="8">
        <f>(AF28)/'true value and the measurement'!$G28</f>
        <v>1.00138059701492</v>
      </c>
      <c r="AJ28" s="8">
        <f>(AG28)/'true value and the measurement'!$G28</f>
        <v>1.18414179104478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-0.060058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-0.060058</v>
      </c>
      <c r="S29" s="1">
        <v>-0.0586581</v>
      </c>
      <c r="T29" s="1">
        <v>1</v>
      </c>
      <c r="U29" s="1">
        <v>7</v>
      </c>
      <c r="V29" s="1">
        <v>7</v>
      </c>
      <c r="W29" s="1">
        <v>-0.060058</v>
      </c>
      <c r="X29" s="1">
        <v>-0.0578931</v>
      </c>
      <c r="Y29" s="1">
        <v>1</v>
      </c>
      <c r="Z29" s="1">
        <v>7</v>
      </c>
      <c r="AA29" s="1">
        <v>7</v>
      </c>
      <c r="AB29" s="1">
        <v>-0.060058</v>
      </c>
      <c r="AC29" s="1">
        <v>-0.0582145</v>
      </c>
      <c r="AD29" s="1">
        <v>1</v>
      </c>
      <c r="AE29" s="1">
        <f>ABS(S29-'true value and the measurement'!$F29)</f>
        <v>0.000658099999999995</v>
      </c>
      <c r="AF29" s="1">
        <f>ABS(X29-'true value and the measurement'!$F29)</f>
        <v>0.0001069</v>
      </c>
      <c r="AG29" s="1">
        <f>ABS(AC29-'true value and the measurement'!$F29)</f>
        <v>0.000214499999999999</v>
      </c>
      <c r="AH29" s="8">
        <f>(AE29)/'true value and the measurement'!$G29</f>
        <v>0.266761248479933</v>
      </c>
      <c r="AI29" s="8">
        <f>(AF29)/'true value and the measurement'!$G29</f>
        <v>0.0433319821645724</v>
      </c>
      <c r="AJ29" s="8">
        <f>(AG29)/'true value and the measurement'!$G29</f>
        <v>0.0869477097689499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-0.033803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-0.033803</v>
      </c>
      <c r="S30" s="1">
        <v>-0.0337804</v>
      </c>
      <c r="T30" s="1">
        <v>1</v>
      </c>
      <c r="U30" s="1">
        <v>8</v>
      </c>
      <c r="V30" s="1">
        <v>8</v>
      </c>
      <c r="W30" s="1">
        <v>-0.033803</v>
      </c>
      <c r="X30" s="1">
        <v>-0.033803</v>
      </c>
      <c r="Y30" s="1">
        <v>1</v>
      </c>
      <c r="Z30" s="1">
        <v>8</v>
      </c>
      <c r="AA30" s="1">
        <v>8</v>
      </c>
      <c r="AB30" s="1">
        <v>-0.033803</v>
      </c>
      <c r="AC30" s="1">
        <v>-0.0337254</v>
      </c>
      <c r="AD30" s="1">
        <v>1</v>
      </c>
      <c r="AE30" s="1">
        <f>ABS(S30-'true value and the measurement'!$F30)</f>
        <v>0.0012196</v>
      </c>
      <c r="AF30" s="1">
        <f>ABS(X30-'true value and the measurement'!$F30)</f>
        <v>0.001197</v>
      </c>
      <c r="AG30" s="1">
        <f>ABS(AC30-'true value and the measurement'!$F30)</f>
        <v>0.0012746</v>
      </c>
      <c r="AH30" s="8">
        <f>(AE30)/'true value and the measurement'!$G30</f>
        <v>0.527280587980978</v>
      </c>
      <c r="AI30" s="8">
        <f>(AF30)/'true value and the measurement'!$G30</f>
        <v>0.517509727626461</v>
      </c>
      <c r="AJ30" s="8">
        <f>(AG30)/'true value and the measurement'!$G30</f>
        <v>0.551059230436663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-0.018339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-0.018339</v>
      </c>
      <c r="S31" s="1">
        <v>-0.0167928</v>
      </c>
      <c r="T31" s="1">
        <v>1</v>
      </c>
      <c r="U31" s="1">
        <v>8</v>
      </c>
      <c r="V31" s="1">
        <v>8</v>
      </c>
      <c r="W31" s="1">
        <v>-0.018339</v>
      </c>
      <c r="X31" s="1">
        <v>-0.018339</v>
      </c>
      <c r="Y31" s="1">
        <v>1</v>
      </c>
      <c r="Z31" s="1">
        <v>8</v>
      </c>
      <c r="AA31" s="1">
        <v>8</v>
      </c>
      <c r="AB31" s="1">
        <v>-0.018339</v>
      </c>
      <c r="AC31" s="1">
        <v>-0.0164464</v>
      </c>
      <c r="AD31" s="1">
        <v>1</v>
      </c>
      <c r="AE31" s="1">
        <f>ABS(S31-'true value and the measurement'!$F31)</f>
        <v>0.0012072</v>
      </c>
      <c r="AF31" s="1">
        <f>ABS(X31-'true value and the measurement'!$F31)</f>
        <v>0.000339000000000002</v>
      </c>
      <c r="AG31" s="1">
        <f>ABS(AC31-'true value and the measurement'!$F31)</f>
        <v>0.0015536</v>
      </c>
      <c r="AH31" s="8">
        <f>(AE31)/'true value and the measurement'!$G31</f>
        <v>0.548727272727272</v>
      </c>
      <c r="AI31" s="8">
        <f>(AF31)/'true value and the measurement'!$G31</f>
        <v>0.15409090909091</v>
      </c>
      <c r="AJ31" s="8">
        <f>(AG31)/'true value and the measurement'!$G31</f>
        <v>0.706181818181818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-0.286154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-0.286154</v>
      </c>
      <c r="S32" s="1">
        <v>-0.289618</v>
      </c>
      <c r="T32" s="1">
        <v>1</v>
      </c>
      <c r="U32" s="1">
        <v>9</v>
      </c>
      <c r="V32" s="1">
        <v>9</v>
      </c>
      <c r="W32" s="1">
        <v>-0.286154</v>
      </c>
      <c r="X32" s="1">
        <v>-0.287606</v>
      </c>
      <c r="Y32" s="1">
        <v>1</v>
      </c>
      <c r="Z32" s="1">
        <v>9</v>
      </c>
      <c r="AA32" s="1">
        <v>9</v>
      </c>
      <c r="AB32" s="1">
        <v>-0.286154</v>
      </c>
      <c r="AC32" s="1">
        <v>-0.285667</v>
      </c>
      <c r="AD32" s="1">
        <v>1</v>
      </c>
      <c r="AE32" s="1">
        <f>ABS(S32-'true value and the measurement'!$F32)</f>
        <v>0.005382</v>
      </c>
      <c r="AF32" s="1">
        <f>ABS(X32-'true value and the measurement'!$F32)</f>
        <v>0.00739400000000001</v>
      </c>
      <c r="AG32" s="1">
        <f>ABS(AC32-'true value and the measurement'!$F32)</f>
        <v>0.00933299999999998</v>
      </c>
      <c r="AH32" s="8">
        <f>(AE32)/'true value and the measurement'!$G32</f>
        <v>1.32987398072646</v>
      </c>
      <c r="AI32" s="8">
        <f>(AF32)/'true value and the measurement'!$G32</f>
        <v>1.82703236965654</v>
      </c>
      <c r="AJ32" s="8">
        <f>(AG32)/'true value and the measurement'!$G32</f>
        <v>2.30615270570793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-0.170456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-0.170456</v>
      </c>
      <c r="S33" s="1">
        <v>-0.170585</v>
      </c>
      <c r="T33" s="1">
        <v>1</v>
      </c>
      <c r="U33" s="1">
        <v>9</v>
      </c>
      <c r="V33" s="1">
        <v>9</v>
      </c>
      <c r="W33" s="1">
        <v>-0.170456</v>
      </c>
      <c r="X33" s="1">
        <v>-0.169669</v>
      </c>
      <c r="Y33" s="1">
        <v>1</v>
      </c>
      <c r="Z33" s="1">
        <v>9</v>
      </c>
      <c r="AA33" s="1">
        <v>9</v>
      </c>
      <c r="AB33" s="1">
        <v>-0.170456</v>
      </c>
      <c r="AC33" s="1">
        <v>-0.168992</v>
      </c>
      <c r="AD33" s="1">
        <v>1</v>
      </c>
      <c r="AE33" s="1">
        <f>ABS(S33-'true value and the measurement'!$F33)</f>
        <v>0.00458499999999998</v>
      </c>
      <c r="AF33" s="1">
        <f>ABS(X33-'true value and the measurement'!$F33)</f>
        <v>0.00366899999999998</v>
      </c>
      <c r="AG33" s="1">
        <f>ABS(AC33-'true value and the measurement'!$F33)</f>
        <v>0.00299199999999999</v>
      </c>
      <c r="AH33" s="8">
        <f>(AE33)/'true value and the measurement'!$G33</f>
        <v>1.43865704424223</v>
      </c>
      <c r="AI33" s="8">
        <f>(AF33)/'true value and the measurement'!$G33</f>
        <v>1.15123941010354</v>
      </c>
      <c r="AJ33" s="8">
        <f>(AG33)/'true value and the measurement'!$G33</f>
        <v>0.938813931597112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-0.059386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-0.059386</v>
      </c>
      <c r="S34" s="1">
        <v>-0.0608046</v>
      </c>
      <c r="T34" s="1">
        <v>1</v>
      </c>
      <c r="U34" s="1">
        <v>10</v>
      </c>
      <c r="V34" s="1">
        <v>10</v>
      </c>
      <c r="W34" s="1">
        <v>-0.059386</v>
      </c>
      <c r="X34" s="1">
        <v>-0.0601698</v>
      </c>
      <c r="Y34" s="1">
        <v>1</v>
      </c>
      <c r="Z34" s="1">
        <v>10</v>
      </c>
      <c r="AA34" s="1">
        <v>10</v>
      </c>
      <c r="AB34" s="1">
        <v>-0.059386</v>
      </c>
      <c r="AC34" s="1">
        <v>-0.0607206</v>
      </c>
      <c r="AD34" s="1">
        <v>1</v>
      </c>
      <c r="AE34" s="1">
        <f>ABS(S34-'true value and the measurement'!$F34)</f>
        <v>0.000195399999999998</v>
      </c>
      <c r="AF34" s="1">
        <f>ABS(X34-'true value and the measurement'!$F34)</f>
        <v>0.000830199999999996</v>
      </c>
      <c r="AG34" s="1">
        <f>ABS(AC34-'true value and the measurement'!$F34)</f>
        <v>0.000279399999999999</v>
      </c>
      <c r="AH34" s="8">
        <f>(AE34)/'true value and the measurement'!$G34</f>
        <v>0.0785685564937669</v>
      </c>
      <c r="AI34" s="8">
        <f>(AF34)/'true value and the measurement'!$G34</f>
        <v>0.333815842380376</v>
      </c>
      <c r="AJ34" s="8">
        <f>(AG34)/'true value and the measurement'!$G34</f>
        <v>0.112344189786891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-0.017357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-0.017357</v>
      </c>
      <c r="S35" s="1">
        <v>-0.0177937</v>
      </c>
      <c r="T35" s="1">
        <v>1</v>
      </c>
      <c r="U35" s="1">
        <v>10</v>
      </c>
      <c r="V35" s="1">
        <v>10</v>
      </c>
      <c r="W35" s="1">
        <v>-0.017357</v>
      </c>
      <c r="X35" s="1">
        <v>-0.0175999</v>
      </c>
      <c r="Y35" s="1">
        <v>1</v>
      </c>
      <c r="Z35" s="1">
        <v>10</v>
      </c>
      <c r="AA35" s="1">
        <v>10</v>
      </c>
      <c r="AB35" s="1">
        <v>-0.017357</v>
      </c>
      <c r="AC35" s="1">
        <v>-0.0175893</v>
      </c>
      <c r="AD35" s="1">
        <v>1</v>
      </c>
      <c r="AE35" s="1">
        <f>ABS(S35-'true value and the measurement'!$F35)</f>
        <v>0.0017937</v>
      </c>
      <c r="AF35" s="1">
        <f>ABS(X35-'true value and the measurement'!$F35)</f>
        <v>0.0015999</v>
      </c>
      <c r="AG35" s="1">
        <f>ABS(AC35-'true value and the measurement'!$F35)</f>
        <v>0.0015893</v>
      </c>
      <c r="AH35" s="8">
        <f>(AE35)/'true value and the measurement'!$G35</f>
        <v>0.820164609053497</v>
      </c>
      <c r="AI35" s="8">
        <f>(AF35)/'true value and the measurement'!$G35</f>
        <v>0.731550068587106</v>
      </c>
      <c r="AJ35" s="8">
        <f>(AG35)/'true value and the measurement'!$G35</f>
        <v>0.726703246456332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-0.113753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-0.113753</v>
      </c>
      <c r="S36" s="1">
        <v>-0.114206</v>
      </c>
      <c r="T36" s="1">
        <v>1</v>
      </c>
      <c r="U36" s="1">
        <v>11</v>
      </c>
      <c r="V36" s="1">
        <v>11</v>
      </c>
      <c r="W36" s="1">
        <v>-0.113753</v>
      </c>
      <c r="X36" s="1">
        <v>-0.112734</v>
      </c>
      <c r="Y36" s="1">
        <v>1</v>
      </c>
      <c r="Z36" s="1">
        <v>11</v>
      </c>
      <c r="AA36" s="1">
        <v>11</v>
      </c>
      <c r="AB36" s="1">
        <v>-0.113753</v>
      </c>
      <c r="AC36" s="1">
        <v>-0.113943</v>
      </c>
      <c r="AD36" s="1">
        <v>1</v>
      </c>
      <c r="AE36" s="1">
        <f>ABS(S36-'true value and the measurement'!$F36)</f>
        <v>0.002206</v>
      </c>
      <c r="AF36" s="1">
        <f>ABS(X36-'true value and the measurement'!$F36)</f>
        <v>0.000733999999999999</v>
      </c>
      <c r="AG36" s="1">
        <f>ABS(AC36-'true value and the measurement'!$F36)</f>
        <v>0.001943</v>
      </c>
      <c r="AH36" s="8">
        <f>(AE36)/'true value and the measurement'!$G36</f>
        <v>0.780332507958967</v>
      </c>
      <c r="AI36" s="8">
        <f>(AF36)/'true value and the measurement'!$G36</f>
        <v>0.259639193491333</v>
      </c>
      <c r="AJ36" s="8">
        <f>(AG36)/'true value and the measurement'!$G36</f>
        <v>0.687301025822427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0.107915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0.107915</v>
      </c>
      <c r="S37" s="1">
        <v>0.107854</v>
      </c>
      <c r="T37" s="1">
        <v>1</v>
      </c>
      <c r="U37" s="1">
        <v>11</v>
      </c>
      <c r="V37" s="1">
        <v>11</v>
      </c>
      <c r="W37" s="1">
        <v>0.107915</v>
      </c>
      <c r="X37" s="1">
        <v>0.108589</v>
      </c>
      <c r="Y37" s="1">
        <v>1</v>
      </c>
      <c r="Z37" s="1">
        <v>11</v>
      </c>
      <c r="AA37" s="1">
        <v>11</v>
      </c>
      <c r="AB37" s="1">
        <v>0.107915</v>
      </c>
      <c r="AC37" s="1">
        <v>0.108743</v>
      </c>
      <c r="AD37" s="1">
        <v>1</v>
      </c>
      <c r="AE37" s="1">
        <f>ABS(S37-'true value and the measurement'!$F37)</f>
        <v>0.00196600000000001</v>
      </c>
      <c r="AF37" s="1">
        <f>ABS(X37-'true value and the measurement'!$F37)</f>
        <v>0.00270100000000001</v>
      </c>
      <c r="AG37" s="1">
        <f>ABS(AC37-'true value and the measurement'!$F37)</f>
        <v>0.00285500000000001</v>
      </c>
      <c r="AH37" s="8">
        <f>(AE37)/'true value and the measurement'!$G37</f>
        <v>0.705671213208905</v>
      </c>
      <c r="AI37" s="8">
        <f>(AF37)/'true value and the measurement'!$G37</f>
        <v>0.969490308686292</v>
      </c>
      <c r="AJ37" s="8">
        <f>(AG37)/'true value and the measurement'!$G37</f>
        <v>1.02476669059584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-0.136614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-0.136614</v>
      </c>
      <c r="S38" s="1">
        <v>-0.134291</v>
      </c>
      <c r="T38" s="1">
        <v>1</v>
      </c>
      <c r="U38" s="1">
        <v>12</v>
      </c>
      <c r="V38" s="1">
        <v>12</v>
      </c>
      <c r="W38" s="1">
        <v>-0.136614</v>
      </c>
      <c r="X38" s="1">
        <v>-0.133211</v>
      </c>
      <c r="Y38" s="1">
        <v>1</v>
      </c>
      <c r="Z38" s="1">
        <v>12</v>
      </c>
      <c r="AA38" s="1">
        <v>12</v>
      </c>
      <c r="AB38" s="1">
        <v>-0.136614</v>
      </c>
      <c r="AC38" s="1">
        <v>-0.133477</v>
      </c>
      <c r="AD38" s="1">
        <v>1</v>
      </c>
      <c r="AE38" s="1">
        <f>ABS(S38-'true value and the measurement'!$F38)</f>
        <v>0.000709000000000015</v>
      </c>
      <c r="AF38" s="1">
        <f>ABS(X38-'true value and the measurement'!$F38)</f>
        <v>0.00178900000000001</v>
      </c>
      <c r="AG38" s="1">
        <f>ABS(AC38-'true value and the measurement'!$F38)</f>
        <v>0.001523</v>
      </c>
      <c r="AH38" s="8">
        <f>(AE38)/'true value and the measurement'!$G38</f>
        <v>0.237919463087253</v>
      </c>
      <c r="AI38" s="8">
        <f>(AF38)/'true value and the measurement'!$G38</f>
        <v>0.600335570469803</v>
      </c>
      <c r="AJ38" s="8">
        <f>(AG38)/'true value and the measurement'!$G38</f>
        <v>0.511073825503355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-0.053545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-0.053545</v>
      </c>
      <c r="S39" s="1">
        <v>-0.0547505</v>
      </c>
      <c r="T39" s="1">
        <v>1</v>
      </c>
      <c r="U39" s="1">
        <v>12</v>
      </c>
      <c r="V39" s="1">
        <v>12</v>
      </c>
      <c r="W39" s="1">
        <v>-0.053545</v>
      </c>
      <c r="X39" s="1">
        <v>-0.054484</v>
      </c>
      <c r="Y39" s="1">
        <v>1</v>
      </c>
      <c r="Z39" s="1">
        <v>12</v>
      </c>
      <c r="AA39" s="1">
        <v>12</v>
      </c>
      <c r="AB39" s="1">
        <v>-0.053545</v>
      </c>
      <c r="AC39" s="1">
        <v>-0.0544529</v>
      </c>
      <c r="AD39" s="1">
        <v>1</v>
      </c>
      <c r="AE39" s="1">
        <f>ABS(S39-'true value and the measurement'!$F39)</f>
        <v>0.0032495</v>
      </c>
      <c r="AF39" s="1">
        <f>ABS(X39-'true value and the measurement'!$F39)</f>
        <v>0.00351600000000001</v>
      </c>
      <c r="AG39" s="1">
        <f>ABS(AC39-'true value and the measurement'!$F39)</f>
        <v>0.0035471</v>
      </c>
      <c r="AH39" s="8">
        <f>(AE39)/'true value and the measurement'!$G39</f>
        <v>1.31718686663964</v>
      </c>
      <c r="AI39" s="8">
        <f>(AF39)/'true value and the measurement'!$G39</f>
        <v>1.42521280907986</v>
      </c>
      <c r="AJ39" s="8">
        <f>(AG39)/'true value and the measurement'!$G39</f>
        <v>1.43781921361978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-0.148136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-0.148136</v>
      </c>
      <c r="S40" s="1">
        <v>-0.150281</v>
      </c>
      <c r="T40" s="1">
        <v>1</v>
      </c>
      <c r="U40" s="1">
        <v>13</v>
      </c>
      <c r="V40" s="1">
        <v>13</v>
      </c>
      <c r="W40" s="1">
        <v>-0.148136</v>
      </c>
      <c r="X40" s="1">
        <v>-0.149714</v>
      </c>
      <c r="Y40" s="1">
        <v>1</v>
      </c>
      <c r="Z40" s="1">
        <v>13</v>
      </c>
      <c r="AA40" s="1">
        <v>13</v>
      </c>
      <c r="AB40" s="1">
        <v>-0.148136</v>
      </c>
      <c r="AC40" s="1">
        <v>-0.149803</v>
      </c>
      <c r="AD40" s="1">
        <v>1</v>
      </c>
      <c r="AE40" s="1">
        <f>ABS(S40-'true value and the measurement'!$F40)</f>
        <v>0.001281</v>
      </c>
      <c r="AF40" s="1">
        <f>ABS(X40-'true value and the measurement'!$F40)</f>
        <v>0.00071400000000002</v>
      </c>
      <c r="AG40" s="1">
        <f>ABS(AC40-'true value and the measurement'!$F40)</f>
        <v>0.000802999999999998</v>
      </c>
      <c r="AH40" s="8">
        <f>(AE40)/'true value and the measurement'!$G40</f>
        <v>0.416856492027336</v>
      </c>
      <c r="AI40" s="8">
        <f>(AF40)/'true value and the measurement'!$G40</f>
        <v>0.232346241457865</v>
      </c>
      <c r="AJ40" s="8">
        <f>(AG40)/'true value and the measurement'!$G40</f>
        <v>0.26130816791409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-0.051878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-0.051878</v>
      </c>
      <c r="S41" s="1">
        <v>-0.0511832</v>
      </c>
      <c r="T41" s="1">
        <v>1</v>
      </c>
      <c r="U41" s="1">
        <v>13</v>
      </c>
      <c r="V41" s="1">
        <v>13</v>
      </c>
      <c r="W41" s="1">
        <v>-0.051878</v>
      </c>
      <c r="X41" s="1">
        <v>-0.0509387</v>
      </c>
      <c r="Y41" s="1">
        <v>1</v>
      </c>
      <c r="Z41" s="1">
        <v>13</v>
      </c>
      <c r="AA41" s="1">
        <v>13</v>
      </c>
      <c r="AB41" s="1">
        <v>-0.051878</v>
      </c>
      <c r="AC41" s="1">
        <v>-0.0508303</v>
      </c>
      <c r="AD41" s="1">
        <v>1</v>
      </c>
      <c r="AE41" s="1">
        <f>ABS(S41-'true value and the measurement'!$F41)</f>
        <v>0.0011832</v>
      </c>
      <c r="AF41" s="1">
        <f>ABS(X41-'true value and the measurement'!$F41)</f>
        <v>0.000938700000000001</v>
      </c>
      <c r="AG41" s="1">
        <f>ABS(AC41-'true value and the measurement'!$F41)</f>
        <v>0.000830299999999999</v>
      </c>
      <c r="AH41" s="8">
        <f>(AE41)/'true value and the measurement'!$G41</f>
        <v>0.490343970161623</v>
      </c>
      <c r="AI41" s="8">
        <f>(AF41)/'true value and the measurement'!$G41</f>
        <v>0.389017820140904</v>
      </c>
      <c r="AJ41" s="8">
        <f>(AG41)/'true value and the measurement'!$G41</f>
        <v>0.344094488188976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1.567766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1.56777</v>
      </c>
      <c r="S42" s="1">
        <v>1.54493</v>
      </c>
      <c r="T42" s="1">
        <v>1</v>
      </c>
      <c r="U42" s="1">
        <v>14</v>
      </c>
      <c r="V42" s="1">
        <v>3</v>
      </c>
      <c r="W42" s="1">
        <v>1.56777</v>
      </c>
      <c r="X42" s="1">
        <v>1.56302</v>
      </c>
      <c r="Y42" s="1">
        <v>1</v>
      </c>
      <c r="Z42" s="1">
        <v>14</v>
      </c>
      <c r="AA42" s="1">
        <v>3</v>
      </c>
      <c r="AB42" s="1">
        <v>1.56777</v>
      </c>
      <c r="AC42" s="1">
        <v>1.56762</v>
      </c>
      <c r="AD42" s="1">
        <v>1</v>
      </c>
      <c r="AE42" s="1">
        <f>ABS(S42-'true value and the measurement'!$F42)</f>
        <v>0.0246120000000001</v>
      </c>
      <c r="AF42" s="1">
        <f>ABS(X42-'true value and the measurement'!$F42)</f>
        <v>0.00652199999999992</v>
      </c>
      <c r="AG42" s="1">
        <f>ABS(AC42-'true value and the measurement'!$F42)</f>
        <v>0.00192199999999998</v>
      </c>
      <c r="AH42" s="8">
        <f>(AE42)/'true value and the measurement'!$G42</f>
        <v>1.96205357142858</v>
      </c>
      <c r="AI42" s="8">
        <f>(AF42)/'true value and the measurement'!$G42</f>
        <v>0.519929846938769</v>
      </c>
      <c r="AJ42" s="8">
        <f>(AG42)/'true value and the measurement'!$G42</f>
        <v>0.153220663265304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-0.200658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-0.200658</v>
      </c>
      <c r="S43" s="1">
        <v>-0.209302</v>
      </c>
      <c r="T43" s="1">
        <v>1</v>
      </c>
      <c r="U43" s="1">
        <v>14</v>
      </c>
      <c r="V43" s="1">
        <v>3</v>
      </c>
      <c r="W43" s="1">
        <v>-0.200658</v>
      </c>
      <c r="X43" s="1">
        <v>-0.206045</v>
      </c>
      <c r="Y43" s="1">
        <v>1</v>
      </c>
      <c r="Z43" s="1">
        <v>14</v>
      </c>
      <c r="AA43" s="1">
        <v>3</v>
      </c>
      <c r="AB43" s="1">
        <v>-0.200658</v>
      </c>
      <c r="AC43" s="1">
        <v>-0.204232</v>
      </c>
      <c r="AD43" s="1">
        <v>1</v>
      </c>
      <c r="AE43" s="1">
        <f>ABS(S43-'true value and the measurement'!$F43)</f>
        <v>0.00509199999999999</v>
      </c>
      <c r="AF43" s="1">
        <f>ABS(X43-'true value and the measurement'!$F43)</f>
        <v>0.001835</v>
      </c>
      <c r="AG43" s="1">
        <f>ABS(AC43-'true value and the measurement'!$F43)</f>
        <v>2.19999999999942e-5</v>
      </c>
      <c r="AH43" s="8">
        <f>(AE43)/'true value and the measurement'!$G43</f>
        <v>1.47980238302819</v>
      </c>
      <c r="AI43" s="8">
        <f>(AF43)/'true value and the measurement'!$G43</f>
        <v>0.533275210694567</v>
      </c>
      <c r="AJ43" s="8">
        <f>(AG43)/'true value and the measurement'!$G43</f>
        <v>0.00639349026445633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0.734558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0.734558</v>
      </c>
      <c r="S44" s="1">
        <v>0.729529</v>
      </c>
      <c r="T44" s="1">
        <v>1</v>
      </c>
      <c r="U44" s="1">
        <v>3</v>
      </c>
      <c r="V44" s="1">
        <v>2</v>
      </c>
      <c r="W44" s="1">
        <v>0.734558</v>
      </c>
      <c r="X44" s="1">
        <v>0.734324</v>
      </c>
      <c r="Y44" s="1">
        <v>1</v>
      </c>
      <c r="Z44" s="1">
        <v>3</v>
      </c>
      <c r="AA44" s="1">
        <v>2</v>
      </c>
      <c r="AB44" s="1">
        <v>0.734558</v>
      </c>
      <c r="AC44" s="1">
        <v>0.737801</v>
      </c>
      <c r="AD44" s="1">
        <v>1</v>
      </c>
      <c r="AE44" s="1">
        <f>ABS(S44-'true value and the measurement'!$F44)</f>
        <v>0.00346199999999997</v>
      </c>
      <c r="AF44" s="1">
        <f>ABS(X44-'true value and the measurement'!$F44)</f>
        <v>0.00133300000000003</v>
      </c>
      <c r="AG44" s="1">
        <f>ABS(AC44-'true value and the measurement'!$F44)</f>
        <v>0.00481000000000009</v>
      </c>
      <c r="AH44" s="8">
        <f>(AE44)/'true value and the measurement'!$G44</f>
        <v>0.496914023252471</v>
      </c>
      <c r="AI44" s="8">
        <f>(AF44)/'true value and the measurement'!$G44</f>
        <v>0.191330558346495</v>
      </c>
      <c r="AJ44" s="8">
        <f>(AG44)/'true value and the measurement'!$G44</f>
        <v>0.690397588632136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0.037454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0.037454</v>
      </c>
      <c r="S45" s="1">
        <v>0.0349489</v>
      </c>
      <c r="T45" s="1">
        <v>1</v>
      </c>
      <c r="U45" s="1">
        <v>3</v>
      </c>
      <c r="V45" s="1">
        <v>2</v>
      </c>
      <c r="W45" s="1">
        <v>0.037454</v>
      </c>
      <c r="X45" s="1">
        <v>0.035809</v>
      </c>
      <c r="Y45" s="1">
        <v>1</v>
      </c>
      <c r="Z45" s="1">
        <v>3</v>
      </c>
      <c r="AA45" s="1">
        <v>2</v>
      </c>
      <c r="AB45" s="1">
        <v>0.037454</v>
      </c>
      <c r="AC45" s="1">
        <v>0.0366746</v>
      </c>
      <c r="AD45" s="1">
        <v>1</v>
      </c>
      <c r="AE45" s="1">
        <f>ABS(S45-'true value and the measurement'!$F45)</f>
        <v>0.000593099999999999</v>
      </c>
      <c r="AF45" s="1">
        <f>ABS(X45-'true value and the measurement'!$F45)</f>
        <v>0.000267000000000003</v>
      </c>
      <c r="AG45" s="1">
        <f>ABS(AC45-'true value and the measurement'!$F45)</f>
        <v>0.0011326</v>
      </c>
      <c r="AH45" s="8">
        <f>(AE45)/'true value and the measurement'!$G45</f>
        <v>0.255977557186016</v>
      </c>
      <c r="AI45" s="8">
        <f>(AF45)/'true value and the measurement'!$G45</f>
        <v>0.115235217954253</v>
      </c>
      <c r="AJ45" s="8">
        <f>(AG45)/'true value and the measurement'!$G45</f>
        <v>0.488821752265863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0.555267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0.555267</v>
      </c>
      <c r="S46" s="1">
        <v>0.548415</v>
      </c>
      <c r="T46" s="1">
        <v>1</v>
      </c>
      <c r="U46" s="1">
        <v>3</v>
      </c>
      <c r="V46" s="1">
        <v>6</v>
      </c>
      <c r="W46" s="1">
        <v>0.555267</v>
      </c>
      <c r="X46" s="1">
        <v>0.557147</v>
      </c>
      <c r="Y46" s="1">
        <v>1</v>
      </c>
      <c r="Z46" s="1">
        <v>3</v>
      </c>
      <c r="AA46" s="1">
        <v>6</v>
      </c>
      <c r="AB46" s="1">
        <v>0.555267</v>
      </c>
      <c r="AC46" s="1">
        <v>0.565236</v>
      </c>
      <c r="AD46" s="1">
        <v>1</v>
      </c>
      <c r="AE46" s="1">
        <f>ABS(S46-'true value and the measurement'!$F46)</f>
        <v>0.013552</v>
      </c>
      <c r="AF46" s="1">
        <f>ABS(X46-'true value and the measurement'!$F46)</f>
        <v>0.00482000000000005</v>
      </c>
      <c r="AG46" s="1">
        <f>ABS(AC46-'true value and the measurement'!$F46)</f>
        <v>0.00326899999999997</v>
      </c>
      <c r="AH46" s="8">
        <f>(AE46)/'true value and the measurement'!$G46</f>
        <v>2.3261242705115</v>
      </c>
      <c r="AI46" s="8">
        <f>(AF46)/'true value and the measurement'!$G46</f>
        <v>0.827325780981814</v>
      </c>
      <c r="AJ46" s="8">
        <f>(AG46)/'true value and the measurement'!$G46</f>
        <v>0.561105389632675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-0.015779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-0.015779</v>
      </c>
      <c r="S47" s="1">
        <v>-0.0175612</v>
      </c>
      <c r="T47" s="1">
        <v>1</v>
      </c>
      <c r="U47" s="1">
        <v>3</v>
      </c>
      <c r="V47" s="1">
        <v>6</v>
      </c>
      <c r="W47" s="1">
        <v>-0.015779</v>
      </c>
      <c r="X47" s="1">
        <v>-0.0171951</v>
      </c>
      <c r="Y47" s="1">
        <v>1</v>
      </c>
      <c r="Z47" s="1">
        <v>3</v>
      </c>
      <c r="AA47" s="1">
        <v>6</v>
      </c>
      <c r="AB47" s="1">
        <v>-0.015779</v>
      </c>
      <c r="AC47" s="1">
        <v>-0.0160791</v>
      </c>
      <c r="AD47" s="1">
        <v>1</v>
      </c>
      <c r="AE47" s="1">
        <f>ABS(S47-'true value and the measurement'!$F47)</f>
        <v>0.0032362</v>
      </c>
      <c r="AF47" s="1">
        <f>ABS(X47-'true value and the measurement'!$F47)</f>
        <v>0.0028701</v>
      </c>
      <c r="AG47" s="1">
        <f>ABS(AC47-'true value and the measurement'!$F47)</f>
        <v>0.0017541</v>
      </c>
      <c r="AH47" s="8">
        <f>(AE47)/'true value and the measurement'!$G47</f>
        <v>1.48722426470588</v>
      </c>
      <c r="AI47" s="8">
        <f>(AF47)/'true value and the measurement'!$G47</f>
        <v>1.31897977941177</v>
      </c>
      <c r="AJ47" s="8">
        <f>(AG47)/'true value and the measurement'!$G47</f>
        <v>0.806112132352941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0.742761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0.742761</v>
      </c>
      <c r="S48" s="1">
        <v>0.742246</v>
      </c>
      <c r="T48" s="1">
        <v>1</v>
      </c>
      <c r="U48" s="1">
        <v>14</v>
      </c>
      <c r="V48" s="1">
        <v>4</v>
      </c>
      <c r="W48" s="1">
        <v>0.742761</v>
      </c>
      <c r="X48" s="1">
        <v>0.750836</v>
      </c>
      <c r="Y48" s="1">
        <v>1</v>
      </c>
      <c r="Z48" s="1">
        <v>14</v>
      </c>
      <c r="AA48" s="1">
        <v>4</v>
      </c>
      <c r="AB48" s="1">
        <v>0.742761</v>
      </c>
      <c r="AC48" s="1">
        <v>0.746388</v>
      </c>
      <c r="AD48" s="1">
        <v>1</v>
      </c>
      <c r="AE48" s="1">
        <f>ABS(S48-'true value and the measurement'!$F48)</f>
        <v>0.0126860000000001</v>
      </c>
      <c r="AF48" s="1">
        <f>ABS(X48-'true value and the measurement'!$F48)</f>
        <v>0.0040960000000001</v>
      </c>
      <c r="AG48" s="1">
        <f>ABS(AC48-'true value and the measurement'!$F48)</f>
        <v>0.008544</v>
      </c>
      <c r="AH48" s="8">
        <f>(AE48)/'true value and the measurement'!$G48</f>
        <v>1.78349500913821</v>
      </c>
      <c r="AI48" s="8">
        <f>(AF48)/'true value and the measurement'!$G48</f>
        <v>0.575847040629847</v>
      </c>
      <c r="AJ48" s="8">
        <f>(AG48)/'true value and the measurement'!$G48</f>
        <v>1.20118093631379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0.034176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0.034176</v>
      </c>
      <c r="S49" s="1">
        <v>0.0336726</v>
      </c>
      <c r="T49" s="1">
        <v>1</v>
      </c>
      <c r="U49" s="1">
        <v>14</v>
      </c>
      <c r="V49" s="1">
        <v>4</v>
      </c>
      <c r="W49" s="1">
        <v>0.034176</v>
      </c>
      <c r="X49" s="1">
        <v>0.0357539</v>
      </c>
      <c r="Y49" s="1">
        <v>1</v>
      </c>
      <c r="Z49" s="1">
        <v>14</v>
      </c>
      <c r="AA49" s="1">
        <v>4</v>
      </c>
      <c r="AB49" s="1">
        <v>0.034176</v>
      </c>
      <c r="AC49" s="1">
        <v>0.0358142</v>
      </c>
      <c r="AD49" s="1">
        <v>1</v>
      </c>
      <c r="AE49" s="1">
        <f>ABS(S49-'true value and the measurement'!$F49)</f>
        <v>0.00413040000000001</v>
      </c>
      <c r="AF49" s="1">
        <f>ABS(X49-'true value and the measurement'!$F49)</f>
        <v>0.00204910000000001</v>
      </c>
      <c r="AG49" s="1">
        <f>ABS(AC49-'true value and the measurement'!$F49)</f>
        <v>0.00198880000000001</v>
      </c>
      <c r="AH49" s="8">
        <f>(AE49)/'true value and the measurement'!$G49</f>
        <v>1.77118353344769</v>
      </c>
      <c r="AI49" s="8">
        <f>(AF49)/'true value and the measurement'!$G49</f>
        <v>0.878687821612352</v>
      </c>
      <c r="AJ49" s="8">
        <f>(AG49)/'true value and the measurement'!$G49</f>
        <v>0.852830188679248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0.407118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0.407118</v>
      </c>
      <c r="S50" s="1">
        <v>0.406826</v>
      </c>
      <c r="T50" s="1">
        <v>1</v>
      </c>
      <c r="U50" s="1">
        <v>3</v>
      </c>
      <c r="V50" s="1">
        <v>4</v>
      </c>
      <c r="W50" s="1">
        <v>0.407118</v>
      </c>
      <c r="X50" s="1">
        <v>0.411413</v>
      </c>
      <c r="Y50" s="1">
        <v>1</v>
      </c>
      <c r="Z50" s="1">
        <v>3</v>
      </c>
      <c r="AA50" s="1">
        <v>4</v>
      </c>
      <c r="AB50" s="1">
        <v>0.407118</v>
      </c>
      <c r="AC50" s="1">
        <v>0.404326</v>
      </c>
      <c r="AD50" s="1">
        <v>1</v>
      </c>
      <c r="AE50" s="1">
        <f>ABS(S50-'true value and the measurement'!$F50)</f>
        <v>0.00774199999999997</v>
      </c>
      <c r="AF50" s="1">
        <f>ABS(X50-'true value and the measurement'!$F50)</f>
        <v>0.00315500000000002</v>
      </c>
      <c r="AG50" s="1">
        <f>ABS(AC50-'true value and the measurement'!$F50)</f>
        <v>0.010242</v>
      </c>
      <c r="AH50" s="8">
        <f>(AE50)/'true value and the measurement'!$G50</f>
        <v>1.59826589595375</v>
      </c>
      <c r="AI50" s="8">
        <f>(AF50)/'true value and the measurement'!$G50</f>
        <v>0.651321222130475</v>
      </c>
      <c r="AJ50" s="8">
        <f>(AG50)/'true value and the measurement'!$G50</f>
        <v>2.11436829066886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0.01051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0.01051</v>
      </c>
      <c r="S51" s="1">
        <v>0.0102231</v>
      </c>
      <c r="T51" s="1">
        <v>1</v>
      </c>
      <c r="U51" s="1">
        <v>3</v>
      </c>
      <c r="V51" s="1">
        <v>4</v>
      </c>
      <c r="W51" s="1">
        <v>0.01051</v>
      </c>
      <c r="X51" s="1">
        <v>0.00983594</v>
      </c>
      <c r="Y51" s="1">
        <v>1</v>
      </c>
      <c r="Z51" s="1">
        <v>3</v>
      </c>
      <c r="AA51" s="1">
        <v>4</v>
      </c>
      <c r="AB51" s="1">
        <v>0.01051</v>
      </c>
      <c r="AC51" s="1">
        <v>0.0100543</v>
      </c>
      <c r="AD51" s="1">
        <v>1</v>
      </c>
      <c r="AE51" s="1">
        <f>ABS(S51-'true value and the measurement'!$F51)</f>
        <v>0.000997899999999999</v>
      </c>
      <c r="AF51" s="1">
        <f>ABS(X51-'true value and the measurement'!$F51)</f>
        <v>0.00138506</v>
      </c>
      <c r="AG51" s="1">
        <f>ABS(AC51-'true value and the measurement'!$F51)</f>
        <v>0.0011667</v>
      </c>
      <c r="AH51" s="8">
        <f>(AE51)/'true value and the measurement'!$G51</f>
        <v>0.463062645011601</v>
      </c>
      <c r="AI51" s="8">
        <f>(AF51)/'true value and the measurement'!$G51</f>
        <v>0.642719257540604</v>
      </c>
      <c r="AJ51" s="8">
        <f>(AG51)/'true value and the measurement'!$G51</f>
        <v>0.541392111368909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-0.23347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-0.23347</v>
      </c>
      <c r="S52" s="1">
        <v>-0.242215</v>
      </c>
      <c r="T52" s="1">
        <v>1</v>
      </c>
      <c r="U52" s="1">
        <v>2</v>
      </c>
      <c r="V52" s="1">
        <v>6</v>
      </c>
      <c r="W52" s="1">
        <v>-0.23347</v>
      </c>
      <c r="X52" s="1">
        <v>-0.238753</v>
      </c>
      <c r="Y52" s="1">
        <v>1</v>
      </c>
      <c r="Z52" s="1">
        <v>2</v>
      </c>
      <c r="AA52" s="1">
        <v>6</v>
      </c>
      <c r="AB52" s="1">
        <v>-0.23347</v>
      </c>
      <c r="AC52" s="1">
        <v>-0.234452</v>
      </c>
      <c r="AD52" s="1">
        <v>1</v>
      </c>
      <c r="AE52" s="1">
        <f>ABS(S52-'true value and the measurement'!$F52)</f>
        <v>0.00993500000000003</v>
      </c>
      <c r="AF52" s="1">
        <f>ABS(X52-'true value and the measurement'!$F52)</f>
        <v>0.00647300000000001</v>
      </c>
      <c r="AG52" s="1">
        <f>ABS(AC52-'true value and the measurement'!$F52)</f>
        <v>0.00217200000000001</v>
      </c>
      <c r="AH52" s="8">
        <f>(AE52)/'true value and the measurement'!$G52</f>
        <v>2.73766877927805</v>
      </c>
      <c r="AI52" s="8">
        <f>(AF52)/'true value and the measurement'!$G52</f>
        <v>1.78368696610637</v>
      </c>
      <c r="AJ52" s="8">
        <f>(AG52)/'true value and the measurement'!$G52</f>
        <v>0.598511986773218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0.035097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0.035097</v>
      </c>
      <c r="S53" s="1">
        <v>0.0355242</v>
      </c>
      <c r="T53" s="1">
        <v>1</v>
      </c>
      <c r="U53" s="1">
        <v>2</v>
      </c>
      <c r="V53" s="1">
        <v>6</v>
      </c>
      <c r="W53" s="1">
        <v>0.035097</v>
      </c>
      <c r="X53" s="1">
        <v>0.0353454</v>
      </c>
      <c r="Y53" s="1">
        <v>1</v>
      </c>
      <c r="Z53" s="1">
        <v>2</v>
      </c>
      <c r="AA53" s="1">
        <v>6</v>
      </c>
      <c r="AB53" s="1">
        <v>0.035097</v>
      </c>
      <c r="AC53" s="1">
        <v>0.0354815</v>
      </c>
      <c r="AD53" s="1">
        <v>1</v>
      </c>
      <c r="AE53" s="1">
        <f>ABS(S53-'true value and the measurement'!$F53)</f>
        <v>0.0011468</v>
      </c>
      <c r="AF53" s="1">
        <f>ABS(X53-'true value and the measurement'!$F53)</f>
        <v>0.0013256</v>
      </c>
      <c r="AG53" s="1">
        <f>ABS(AC53-'true value and the measurement'!$F53)</f>
        <v>0.0011895</v>
      </c>
      <c r="AH53" s="8">
        <f>(AE53)/'true value and the measurement'!$G53</f>
        <v>0.493459552495699</v>
      </c>
      <c r="AI53" s="8">
        <f>(AF53)/'true value and the measurement'!$G53</f>
        <v>0.570395869191051</v>
      </c>
      <c r="AJ53" s="8">
        <f>(AG53)/'true value and the measurement'!$G53</f>
        <v>0.511833046471602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-0.558252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-0.558252</v>
      </c>
      <c r="N54" s="1">
        <v>-0.620715</v>
      </c>
      <c r="O54" s="1">
        <f>N54-(-0.617584)</f>
        <v>-0.00313099999999999</v>
      </c>
      <c r="P54" s="1">
        <v>-0.591288</v>
      </c>
      <c r="Q54" s="1">
        <f>P54+0.617584</f>
        <v>0.026296</v>
      </c>
      <c r="S54" s="1">
        <v>-0.593662</v>
      </c>
      <c r="T54" s="1">
        <v>3</v>
      </c>
      <c r="U54" s="1">
        <v>6</v>
      </c>
      <c r="V54" s="1">
        <v>4</v>
      </c>
      <c r="W54" s="1">
        <v>-0.558252</v>
      </c>
      <c r="X54" s="1">
        <v>-0.610461</v>
      </c>
      <c r="Y54" s="1">
        <v>3</v>
      </c>
      <c r="Z54" s="1">
        <v>6</v>
      </c>
      <c r="AA54" s="1">
        <v>4</v>
      </c>
      <c r="AB54" s="1">
        <v>-0.558252</v>
      </c>
      <c r="AC54" s="1">
        <v>-0.671549</v>
      </c>
      <c r="AD54" s="1">
        <v>3</v>
      </c>
      <c r="AE54" s="1">
        <f>ABS(S54-'true value and the measurement'!$F54)</f>
        <v>0.023922</v>
      </c>
      <c r="AF54" s="1">
        <f>ABS(X54-'true value and the measurement'!$F54)</f>
        <v>0.00712299999999999</v>
      </c>
      <c r="AG54" s="1">
        <f>ABS(AC54-'true value and the measurement'!$F54)</f>
        <v>0.0539649999999999</v>
      </c>
      <c r="AH54" s="8">
        <f>(AE54)/'true value and the measurement'!$G54</f>
        <v>3.86025496207842</v>
      </c>
      <c r="AI54" s="8">
        <f>(AF54)/'true value and the measurement'!$G54</f>
        <v>1.14942714216556</v>
      </c>
      <c r="AJ54" s="8">
        <f>(AG54)/'true value and the measurement'!$G54</f>
        <v>8.70824592544779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0.149476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0.149476</v>
      </c>
      <c r="N55" s="1">
        <v>0.143079</v>
      </c>
      <c r="O55" s="1">
        <f>N55-0.136292</f>
        <v>0.00678700000000002</v>
      </c>
      <c r="P55" s="1">
        <v>0.14288</v>
      </c>
      <c r="Q55" s="1">
        <f>P55-0.1362</f>
        <v>0.00668000000000002</v>
      </c>
      <c r="S55" s="1">
        <v>0.142417</v>
      </c>
      <c r="T55" s="1">
        <v>1</v>
      </c>
      <c r="U55" s="1">
        <v>6</v>
      </c>
      <c r="V55" s="1">
        <v>4</v>
      </c>
      <c r="W55" s="1">
        <v>0.149476</v>
      </c>
      <c r="X55" s="1">
        <v>0.142002</v>
      </c>
      <c r="Y55" s="1">
        <v>1</v>
      </c>
      <c r="Z55" s="1">
        <v>6</v>
      </c>
      <c r="AA55" s="1">
        <v>4</v>
      </c>
      <c r="AB55" s="1">
        <v>0.149476</v>
      </c>
      <c r="AC55" s="1">
        <v>0.144653</v>
      </c>
      <c r="AD55" s="1">
        <v>1</v>
      </c>
      <c r="AE55" s="1">
        <f>ABS(S55-'true value and the measurement'!$F55)</f>
        <v>0.00612499999999999</v>
      </c>
      <c r="AF55" s="1">
        <f>ABS(X55-'true value and the measurement'!$F55)</f>
        <v>0.00570999999999999</v>
      </c>
      <c r="AG55" s="1">
        <f>ABS(AC55-'true value and the measurement'!$F55)</f>
        <v>0.00836100000000001</v>
      </c>
      <c r="AH55" s="8">
        <f>(AE55)/'true value and the measurement'!$G55</f>
        <v>2.04918032786885</v>
      </c>
      <c r="AI55" s="8">
        <f>(AF55)/'true value and the measurement'!$G55</f>
        <v>1.91033790565406</v>
      </c>
      <c r="AJ55" s="8">
        <f>(AG55)/'true value and the measurement'!$G55</f>
        <v>2.79725660756106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0.436492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0.436492</v>
      </c>
      <c r="S56" s="1">
        <v>0.434087</v>
      </c>
      <c r="T56" s="1">
        <v>1</v>
      </c>
      <c r="U56" s="1">
        <v>4</v>
      </c>
      <c r="V56" s="1">
        <v>11</v>
      </c>
      <c r="W56" s="1">
        <v>0.436492</v>
      </c>
      <c r="X56" s="1">
        <v>0.431706</v>
      </c>
      <c r="Y56" s="1">
        <v>1</v>
      </c>
      <c r="Z56" s="1">
        <v>4</v>
      </c>
      <c r="AA56" s="1">
        <v>11</v>
      </c>
      <c r="AB56" s="1">
        <v>0.436492</v>
      </c>
      <c r="AC56" s="1">
        <v>0.436389</v>
      </c>
      <c r="AD56" s="1">
        <v>1</v>
      </c>
      <c r="AE56" s="1">
        <f>ABS(S56-'true value and the measurement'!$F56)</f>
        <v>2.29999999999952e-5</v>
      </c>
      <c r="AF56" s="1">
        <f>ABS(X56-'true value and the measurement'!$F56)</f>
        <v>0.00240400000000002</v>
      </c>
      <c r="AG56" s="1">
        <f>ABS(AC56-'true value and the measurement'!$F56)</f>
        <v>0.00227900000000003</v>
      </c>
      <c r="AH56" s="8">
        <f>(AE56)/'true value and the measurement'!$G56</f>
        <v>0.00462404503417677</v>
      </c>
      <c r="AI56" s="8">
        <f>(AF56)/'true value and the measurement'!$G56</f>
        <v>0.48331322878971</v>
      </c>
      <c r="AJ56" s="8">
        <f>(AG56)/'true value and the measurement'!$G56</f>
        <v>0.458182549256138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0.110184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0.110184</v>
      </c>
      <c r="S57" s="1">
        <v>0.113114</v>
      </c>
      <c r="T57" s="1">
        <v>1</v>
      </c>
      <c r="U57" s="1">
        <v>4</v>
      </c>
      <c r="V57" s="1">
        <v>11</v>
      </c>
      <c r="W57" s="1">
        <v>0.110184</v>
      </c>
      <c r="X57" s="1">
        <v>0.112206</v>
      </c>
      <c r="Y57" s="1">
        <v>1</v>
      </c>
      <c r="Z57" s="1">
        <v>4</v>
      </c>
      <c r="AA57" s="1">
        <v>11</v>
      </c>
      <c r="AB57" s="1">
        <v>0.110184</v>
      </c>
      <c r="AC57" s="1">
        <v>0.112282</v>
      </c>
      <c r="AD57" s="1">
        <v>1</v>
      </c>
      <c r="AE57" s="1">
        <f>ABS(S57-'true value and the measurement'!$F57)</f>
        <v>0.00108999999999999</v>
      </c>
      <c r="AF57" s="1">
        <f>ABS(X57-'true value and the measurement'!$F57)</f>
        <v>0.001998</v>
      </c>
      <c r="AG57" s="1">
        <f>ABS(AC57-'true value and the measurement'!$F57)</f>
        <v>0.00192199999999999</v>
      </c>
      <c r="AH57" s="8">
        <f>(AE57)/'true value and the measurement'!$G57</f>
        <v>0.383667722632874</v>
      </c>
      <c r="AI57" s="8">
        <f>(AF57)/'true value and the measurement'!$G57</f>
        <v>0.703273495248152</v>
      </c>
      <c r="AJ57" s="8">
        <f>(AG57)/'true value and the measurement'!$G57</f>
        <v>0.676522351284756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0.286826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0.286826</v>
      </c>
      <c r="S58" s="1">
        <v>0.290549</v>
      </c>
      <c r="T58" s="1">
        <v>1</v>
      </c>
      <c r="U58" s="1">
        <v>6</v>
      </c>
      <c r="V58" s="1">
        <v>5</v>
      </c>
      <c r="W58" s="1">
        <v>0.286826</v>
      </c>
      <c r="X58" s="1">
        <v>0.286191</v>
      </c>
      <c r="Y58" s="1">
        <v>1</v>
      </c>
      <c r="Z58" s="1">
        <v>6</v>
      </c>
      <c r="AA58" s="1">
        <v>5</v>
      </c>
      <c r="AB58" s="1">
        <v>0.286826</v>
      </c>
      <c r="AC58" s="1">
        <v>0.283532</v>
      </c>
      <c r="AD58" s="1">
        <v>1</v>
      </c>
      <c r="AE58" s="1">
        <f>ABS(S58-'true value and the measurement'!$F58)</f>
        <v>0.001558</v>
      </c>
      <c r="AF58" s="1">
        <f>ABS(X58-'true value and the measurement'!$F58)</f>
        <v>0.00280000000000002</v>
      </c>
      <c r="AG58" s="1">
        <f>ABS(AC58-'true value and the measurement'!$F58)</f>
        <v>0.00545899999999999</v>
      </c>
      <c r="AH58" s="8">
        <f>(AE58)/'true value and the measurement'!$G58</f>
        <v>0.388819565759921</v>
      </c>
      <c r="AI58" s="8">
        <f>(AF58)/'true value and the measurement'!$G58</f>
        <v>0.698777140004997</v>
      </c>
      <c r="AJ58" s="8">
        <f>(AG58)/'true value and the measurement'!$G58</f>
        <v>1.36236585974544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-0.074337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-0.074337</v>
      </c>
      <c r="S59" s="1">
        <v>-0.0704202</v>
      </c>
      <c r="T59" s="1">
        <v>1</v>
      </c>
      <c r="U59" s="1">
        <v>6</v>
      </c>
      <c r="V59" s="1">
        <v>5</v>
      </c>
      <c r="W59" s="1">
        <v>-0.074337</v>
      </c>
      <c r="X59" s="1">
        <v>-0.0710107</v>
      </c>
      <c r="Y59" s="1">
        <v>1</v>
      </c>
      <c r="Z59" s="1">
        <v>6</v>
      </c>
      <c r="AA59" s="1">
        <v>5</v>
      </c>
      <c r="AB59" s="1">
        <v>-0.074337</v>
      </c>
      <c r="AC59" s="1">
        <v>-0.0727755</v>
      </c>
      <c r="AD59" s="1">
        <v>1</v>
      </c>
      <c r="AE59" s="1">
        <f>ABS(S59-'true value and the measurement'!$F59)</f>
        <v>0.0024508</v>
      </c>
      <c r="AF59" s="1">
        <f>ABS(X59-'true value and the measurement'!$F59)</f>
        <v>0.00186030000000001</v>
      </c>
      <c r="AG59" s="1">
        <f>ABS(AC59-'true value and the measurement'!$F59)</f>
        <v>9.54999999999984e-5</v>
      </c>
      <c r="AH59" s="8">
        <f>(AE59)/'true value and the measurement'!$G59</f>
        <v>0.955105222135621</v>
      </c>
      <c r="AI59" s="8">
        <f>(AF59)/'true value and the measurement'!$G59</f>
        <v>0.724980514419333</v>
      </c>
      <c r="AJ59" s="8">
        <f>(AG59)/'true value and the measurement'!$G59</f>
        <v>0.03721745908028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-0.00123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-0.00123</v>
      </c>
      <c r="N60" s="7"/>
      <c r="O60" s="7"/>
      <c r="P60" s="7"/>
      <c r="Q60" s="7"/>
      <c r="R60" s="7"/>
      <c r="S60" s="7">
        <v>0.00103682</v>
      </c>
      <c r="T60" s="1">
        <v>1</v>
      </c>
      <c r="U60" s="1">
        <v>5</v>
      </c>
      <c r="V60" s="1">
        <v>1</v>
      </c>
      <c r="W60" s="7">
        <v>-0.00123</v>
      </c>
      <c r="X60" s="7">
        <v>0.000448664</v>
      </c>
      <c r="Y60" s="1">
        <v>1</v>
      </c>
      <c r="Z60" s="1">
        <v>5</v>
      </c>
      <c r="AA60" s="1">
        <v>1</v>
      </c>
      <c r="AB60" s="1">
        <v>-0.00123</v>
      </c>
      <c r="AC60" s="1">
        <v>0.00015066</v>
      </c>
      <c r="AD60" s="1">
        <v>1</v>
      </c>
      <c r="AE60" s="1">
        <f>ABS(S60-'true value and the measurement'!$F60)</f>
        <v>0.00103682</v>
      </c>
      <c r="AF60" s="1">
        <f>ABS(X60-'true value and the measurement'!$F60)</f>
        <v>0.000448664</v>
      </c>
      <c r="AG60" s="1">
        <f>ABS(AC60-'true value and the measurement'!$F60)</f>
        <v>0.00015066</v>
      </c>
      <c r="AH60" s="8">
        <f>(AE60)/'true value and the measurement'!$G60</f>
        <v>0.498471153846154</v>
      </c>
      <c r="AI60" s="8">
        <f>(AF60)/'true value and the measurement'!$G60</f>
        <v>0.215703846153846</v>
      </c>
      <c r="AJ60" s="8">
        <f>(AG60)/'true value and the measurement'!$G60</f>
        <v>0.0724326923076923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-0.192057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-0.192057</v>
      </c>
      <c r="S61" s="1">
        <v>-0.1963</v>
      </c>
      <c r="T61" s="1">
        <v>1</v>
      </c>
      <c r="U61" s="1">
        <v>5</v>
      </c>
      <c r="V61" s="1">
        <v>1</v>
      </c>
      <c r="W61" s="1">
        <v>-0.192057</v>
      </c>
      <c r="X61" s="1">
        <v>-0.197237</v>
      </c>
      <c r="Y61" s="1">
        <v>1</v>
      </c>
      <c r="Z61" s="1">
        <v>5</v>
      </c>
      <c r="AA61" s="1">
        <v>1</v>
      </c>
      <c r="AB61" s="1">
        <v>-0.192057</v>
      </c>
      <c r="AC61" s="1">
        <v>-0.197844</v>
      </c>
      <c r="AD61" s="1">
        <v>1</v>
      </c>
      <c r="AE61" s="1">
        <f>ABS(S61-'true value and the measurement'!$F61)</f>
        <v>0.00134000000000001</v>
      </c>
      <c r="AF61" s="1">
        <f>ABS(X61-'true value and the measurement'!$F61)</f>
        <v>0.000403000000000014</v>
      </c>
      <c r="AG61" s="1">
        <f>ABS(AC61-'true value and the measurement'!$F61)</f>
        <v>0.000203999999999982</v>
      </c>
      <c r="AH61" s="8">
        <f>(AE61)/'true value and the measurement'!$G61</f>
        <v>0.394349617422015</v>
      </c>
      <c r="AI61" s="8">
        <f>(AF61)/'true value and the measurement'!$G61</f>
        <v>0.118599175985878</v>
      </c>
      <c r="AJ61" s="8">
        <f>(AG61)/'true value and the measurement'!$G61</f>
        <v>0.0600353148911071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0.157533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0.157533</v>
      </c>
      <c r="S62" s="1">
        <v>0.160092</v>
      </c>
      <c r="T62" s="1">
        <v>1</v>
      </c>
      <c r="U62" s="1">
        <v>6</v>
      </c>
      <c r="V62" s="1">
        <v>9</v>
      </c>
      <c r="W62" s="1">
        <v>0.157533</v>
      </c>
      <c r="X62" s="1">
        <v>0.158135</v>
      </c>
      <c r="Y62" s="1">
        <v>1</v>
      </c>
      <c r="Z62" s="1">
        <v>6</v>
      </c>
      <c r="AA62" s="1">
        <v>9</v>
      </c>
      <c r="AB62" s="1">
        <v>0.157533</v>
      </c>
      <c r="AC62" s="1">
        <v>0.156659</v>
      </c>
      <c r="AD62" s="1">
        <v>1</v>
      </c>
      <c r="AE62" s="1">
        <f>ABS(S62-'true value and the measurement'!$F62)</f>
        <v>0.000357000000000024</v>
      </c>
      <c r="AF62" s="1">
        <f>ABS(X62-'true value and the measurement'!$F62)</f>
        <v>0.00159999999999999</v>
      </c>
      <c r="AG62" s="1">
        <f>ABS(AC62-'true value and the measurement'!$F62)</f>
        <v>0.003076</v>
      </c>
      <c r="AH62" s="8">
        <f>(AE62)/'true value and the measurement'!$G62</f>
        <v>0.113513513513521</v>
      </c>
      <c r="AI62" s="8">
        <f>(AF62)/'true value and the measurement'!$G62</f>
        <v>0.5087440381558</v>
      </c>
      <c r="AJ62" s="8">
        <f>(AG62)/'true value and the measurement'!$G62</f>
        <v>0.97806041335453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0.01421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0.01421</v>
      </c>
      <c r="S63" s="1">
        <v>0.0139454</v>
      </c>
      <c r="T63" s="1">
        <v>1</v>
      </c>
      <c r="U63" s="1">
        <v>6</v>
      </c>
      <c r="V63" s="1">
        <v>9</v>
      </c>
      <c r="W63" s="1">
        <v>0.01421</v>
      </c>
      <c r="X63" s="1">
        <v>0.0135551</v>
      </c>
      <c r="Y63" s="1">
        <v>1</v>
      </c>
      <c r="Z63" s="1">
        <v>6</v>
      </c>
      <c r="AA63" s="1">
        <v>9</v>
      </c>
      <c r="AB63" s="1">
        <v>0.01421</v>
      </c>
      <c r="AC63" s="1">
        <v>0.0127303</v>
      </c>
      <c r="AD63" s="1">
        <v>1</v>
      </c>
      <c r="AE63" s="1">
        <f>ABS(S63-'true value and the measurement'!$F63)</f>
        <v>0.0012454</v>
      </c>
      <c r="AF63" s="1">
        <f>ABS(X63-'true value and the measurement'!$F63)</f>
        <v>0.000855100000000001</v>
      </c>
      <c r="AG63" s="1">
        <f>ABS(AC63-'true value and the measurement'!$F63)</f>
        <v>3.03000000000005e-5</v>
      </c>
      <c r="AH63" s="8">
        <f>(AE63)/'true value and the measurement'!$G63</f>
        <v>0.575242494226328</v>
      </c>
      <c r="AI63" s="8">
        <f>(AF63)/'true value and the measurement'!$G63</f>
        <v>0.394965357967668</v>
      </c>
      <c r="AJ63" s="8">
        <f>(AG63)/'true value and the measurement'!$G63</f>
        <v>0.0139953810623559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0.281169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0.281169</v>
      </c>
      <c r="S64" s="1">
        <v>0.287752</v>
      </c>
      <c r="T64" s="1">
        <v>1</v>
      </c>
      <c r="U64" s="1">
        <v>5</v>
      </c>
      <c r="V64" s="1">
        <v>9</v>
      </c>
      <c r="W64" s="1">
        <v>0.281169</v>
      </c>
      <c r="X64" s="1">
        <v>0.285941</v>
      </c>
      <c r="Y64" s="1">
        <v>1</v>
      </c>
      <c r="Z64" s="1">
        <v>5</v>
      </c>
      <c r="AA64" s="1">
        <v>9</v>
      </c>
      <c r="AB64" s="1">
        <v>0.281169</v>
      </c>
      <c r="AC64" s="1">
        <v>0.283404</v>
      </c>
      <c r="AD64" s="1">
        <v>1</v>
      </c>
      <c r="AE64" s="1">
        <f>ABS(S64-'true value and the measurement'!$F64)</f>
        <v>0.00123899999999999</v>
      </c>
      <c r="AF64" s="1">
        <f>ABS(X64-'true value and the measurement'!$F64)</f>
        <v>0.00305</v>
      </c>
      <c r="AG64" s="1">
        <f>ABS(AC64-'true value and the measurement'!$F64)</f>
        <v>0.00558700000000001</v>
      </c>
      <c r="AH64" s="8">
        <f>(AE64)/'true value and the measurement'!$G64</f>
        <v>0.309208884452206</v>
      </c>
      <c r="AI64" s="8">
        <f>(AF64)/'true value and the measurement'!$G64</f>
        <v>0.761167956076865</v>
      </c>
      <c r="AJ64" s="8">
        <f>(AG64)/'true value and the measurement'!$G64</f>
        <v>1.39430995757425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0.108716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0.108716</v>
      </c>
      <c r="S65" s="1">
        <v>0.108343</v>
      </c>
      <c r="T65" s="1">
        <v>1</v>
      </c>
      <c r="U65" s="1">
        <v>5</v>
      </c>
      <c r="V65" s="1">
        <v>9</v>
      </c>
      <c r="W65" s="1">
        <v>0.108716</v>
      </c>
      <c r="X65" s="1">
        <v>0.108369</v>
      </c>
      <c r="Y65" s="1">
        <v>1</v>
      </c>
      <c r="Z65" s="1">
        <v>5</v>
      </c>
      <c r="AA65" s="1">
        <v>9</v>
      </c>
      <c r="AB65" s="1">
        <v>0.108716</v>
      </c>
      <c r="AC65" s="1">
        <v>0.108312</v>
      </c>
      <c r="AD65" s="1">
        <v>1</v>
      </c>
      <c r="AE65" s="1">
        <f>ABS(S65-'true value and the measurement'!$F65)</f>
        <v>0.00152999999999999</v>
      </c>
      <c r="AF65" s="1">
        <f>ABS(X65-'true value and the measurement'!$F65)</f>
        <v>0.00155599999999999</v>
      </c>
      <c r="AG65" s="1">
        <f>ABS(AC65-'true value and the measurement'!$F65)</f>
        <v>0.001499</v>
      </c>
      <c r="AH65" s="8">
        <f>(AE65)/'true value and the measurement'!$G65</f>
        <v>0.547994269340971</v>
      </c>
      <c r="AI65" s="8">
        <f>(AF65)/'true value and the measurement'!$G65</f>
        <v>0.557306590257875</v>
      </c>
      <c r="AJ65" s="8">
        <f>(AG65)/'true value and the measurement'!$G65</f>
        <v>0.53689111747851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0.061774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0.061774</v>
      </c>
      <c r="S66" s="1">
        <v>0.0617758</v>
      </c>
      <c r="T66" s="1">
        <v>1</v>
      </c>
      <c r="U66" s="1">
        <v>9</v>
      </c>
      <c r="V66" s="1">
        <v>7</v>
      </c>
      <c r="W66" s="1">
        <v>0.061774</v>
      </c>
      <c r="X66" s="1">
        <v>0.0609066</v>
      </c>
      <c r="Y66" s="1">
        <v>1</v>
      </c>
      <c r="Z66" s="1">
        <v>9</v>
      </c>
      <c r="AA66" s="1">
        <v>7</v>
      </c>
      <c r="AB66" s="1">
        <v>0.061774</v>
      </c>
      <c r="AC66" s="1">
        <v>0.0597237</v>
      </c>
      <c r="AD66" s="1">
        <v>1</v>
      </c>
      <c r="AE66" s="1">
        <f>ABS(S66-'true value and the measurement'!$F66)</f>
        <v>0.0031338</v>
      </c>
      <c r="AF66" s="1">
        <f>ABS(X66-'true value and the measurement'!$F66)</f>
        <v>0.0022646</v>
      </c>
      <c r="AG66" s="1">
        <f>ABS(AC66-'true value and the measurement'!$F66)</f>
        <v>0.0010817</v>
      </c>
      <c r="AH66" s="8">
        <f>(AE66)/'true value and the measurement'!$G66</f>
        <v>1.26823148522865</v>
      </c>
      <c r="AI66" s="8">
        <f>(AF66)/'true value and the measurement'!$G66</f>
        <v>0.916471064346418</v>
      </c>
      <c r="AJ66" s="8">
        <f>(AG66)/'true value and the measurement'!$G66</f>
        <v>0.437757992715499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0.015846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0.015846</v>
      </c>
      <c r="S67" s="1">
        <v>0.0171356</v>
      </c>
      <c r="T67" s="1">
        <v>1</v>
      </c>
      <c r="U67" s="1">
        <v>9</v>
      </c>
      <c r="V67" s="1">
        <v>7</v>
      </c>
      <c r="W67" s="1">
        <v>0.015846</v>
      </c>
      <c r="X67" s="1">
        <v>0.0172962</v>
      </c>
      <c r="Y67" s="1">
        <v>1</v>
      </c>
      <c r="Z67" s="1">
        <v>9</v>
      </c>
      <c r="AA67" s="1">
        <v>7</v>
      </c>
      <c r="AB67" s="1">
        <v>0.015846</v>
      </c>
      <c r="AC67" s="1">
        <v>0.0167703</v>
      </c>
      <c r="AD67" s="1">
        <v>1</v>
      </c>
      <c r="AE67" s="1">
        <f>ABS(S67-'true value and the measurement'!$F67)</f>
        <v>0.0012754</v>
      </c>
      <c r="AF67" s="1">
        <f>ABS(X67-'true value and the measurement'!$F67)</f>
        <v>0.0011148</v>
      </c>
      <c r="AG67" s="1">
        <f>ABS(AC67-'true value and the measurement'!$F67)</f>
        <v>0.0016407</v>
      </c>
      <c r="AH67" s="8">
        <f>(AE67)/'true value and the measurement'!$G67</f>
        <v>0.578937812074444</v>
      </c>
      <c r="AI67" s="8">
        <f>(AF67)/'true value and the measurement'!$G67</f>
        <v>0.50603722197004</v>
      </c>
      <c r="AJ67" s="8">
        <f>(AG67)/'true value and the measurement'!$G67</f>
        <v>0.744757149341807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0.068178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0.068178</v>
      </c>
      <c r="S68" s="1">
        <v>0.0660813</v>
      </c>
      <c r="T68" s="1">
        <v>1</v>
      </c>
      <c r="U68" s="1">
        <v>11</v>
      </c>
      <c r="V68" s="1">
        <v>8</v>
      </c>
      <c r="W68" s="1">
        <v>0.068178</v>
      </c>
      <c r="X68" s="1">
        <v>0.0665832</v>
      </c>
      <c r="Y68" s="1">
        <v>1</v>
      </c>
      <c r="Z68" s="1">
        <v>11</v>
      </c>
      <c r="AA68" s="1">
        <v>8</v>
      </c>
      <c r="AB68" s="1">
        <v>0.068178</v>
      </c>
      <c r="AC68" s="1">
        <v>0.0682006</v>
      </c>
      <c r="AD68" s="1">
        <v>1</v>
      </c>
      <c r="AE68" s="1">
        <f>ABS(S68-'true value and the measurement'!$F68)</f>
        <v>0.00125370000000001</v>
      </c>
      <c r="AF68" s="1">
        <f>ABS(X68-'true value and the measurement'!$F68)</f>
        <v>0.000751800000000011</v>
      </c>
      <c r="AG68" s="1">
        <f>ABS(AC68-'true value and the measurement'!$F68)</f>
        <v>0.000865599999999994</v>
      </c>
      <c r="AH68" s="8">
        <f>(AE68)/'true value and the measurement'!$G68</f>
        <v>0.495729537366552</v>
      </c>
      <c r="AI68" s="8">
        <f>(AF68)/'true value and the measurement'!$G68</f>
        <v>0.297271648873077</v>
      </c>
      <c r="AJ68" s="8">
        <f>(AG68)/'true value and the measurement'!$G68</f>
        <v>0.342269671807036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0.058733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0.058733</v>
      </c>
      <c r="S69" s="1">
        <v>0.0605079</v>
      </c>
      <c r="T69" s="1">
        <v>1</v>
      </c>
      <c r="U69" s="1">
        <v>11</v>
      </c>
      <c r="V69" s="1">
        <v>8</v>
      </c>
      <c r="W69" s="1">
        <v>0.058733</v>
      </c>
      <c r="X69" s="1">
        <v>0.0611529</v>
      </c>
      <c r="Y69" s="1">
        <v>1</v>
      </c>
      <c r="Z69" s="1">
        <v>11</v>
      </c>
      <c r="AA69" s="1">
        <v>8</v>
      </c>
      <c r="AB69" s="1">
        <v>0.058733</v>
      </c>
      <c r="AC69" s="1">
        <v>0.0601554</v>
      </c>
      <c r="AD69" s="1">
        <v>1</v>
      </c>
      <c r="AE69" s="1">
        <f>ABS(S69-'true value and the measurement'!$F69)</f>
        <v>0.000763900000000005</v>
      </c>
      <c r="AF69" s="1">
        <f>ABS(X69-'true value and the measurement'!$F69)</f>
        <v>0.0014089</v>
      </c>
      <c r="AG69" s="1">
        <f>ABS(AC69-'true value and the measurement'!$F69)</f>
        <v>0.000411399999999999</v>
      </c>
      <c r="AH69" s="8">
        <f>(AE69)/'true value and the measurement'!$G69</f>
        <v>0.308272800645684</v>
      </c>
      <c r="AI69" s="8">
        <f>(AF69)/'true value and the measurement'!$G69</f>
        <v>0.56856335754641</v>
      </c>
      <c r="AJ69" s="8">
        <f>(AG69)/'true value and the measurement'!$G69</f>
        <v>0.166020984665052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0.090044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0.090044</v>
      </c>
      <c r="S70" s="1">
        <v>0.0899988</v>
      </c>
      <c r="T70" s="1">
        <v>1</v>
      </c>
      <c r="U70" s="1">
        <v>11</v>
      </c>
      <c r="V70" s="1">
        <v>10</v>
      </c>
      <c r="W70" s="1">
        <v>0.090044</v>
      </c>
      <c r="X70" s="1">
        <v>0.0893663</v>
      </c>
      <c r="Y70" s="1">
        <v>1</v>
      </c>
      <c r="Z70" s="1">
        <v>11</v>
      </c>
      <c r="AA70" s="1">
        <v>10</v>
      </c>
      <c r="AB70" s="1">
        <v>0.090044</v>
      </c>
      <c r="AC70" s="1">
        <v>0.0900417</v>
      </c>
      <c r="AD70" s="1">
        <v>1</v>
      </c>
      <c r="AE70" s="1">
        <f>ABS(S70-'true value and the measurement'!$F70)</f>
        <v>0.000417199999999993</v>
      </c>
      <c r="AF70" s="1">
        <f>ABS(X70-'true value and the measurement'!$F70)</f>
        <v>0.0010497</v>
      </c>
      <c r="AG70" s="1">
        <f>ABS(AC70-'true value and the measurement'!$F70)</f>
        <v>0.000374299999999994</v>
      </c>
      <c r="AH70" s="8">
        <f>(AE70)/'true value and the measurement'!$G70</f>
        <v>0.155497577338797</v>
      </c>
      <c r="AI70" s="8">
        <f>(AF70)/'true value and the measurement'!$G70</f>
        <v>0.391241147968692</v>
      </c>
      <c r="AJ70" s="8">
        <f>(AG70)/'true value and the measurement'!$G70</f>
        <v>0.139508013417814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0.025247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0.025247</v>
      </c>
      <c r="S71" s="1">
        <v>0.0241541</v>
      </c>
      <c r="T71" s="1">
        <v>1</v>
      </c>
      <c r="U71" s="1">
        <v>11</v>
      </c>
      <c r="V71" s="1">
        <v>10</v>
      </c>
      <c r="W71" s="1">
        <v>0.025247</v>
      </c>
      <c r="X71" s="1">
        <v>0.0239585</v>
      </c>
      <c r="Y71" s="1">
        <v>1</v>
      </c>
      <c r="Z71" s="1">
        <v>11</v>
      </c>
      <c r="AA71" s="1">
        <v>10</v>
      </c>
      <c r="AB71" s="1">
        <v>0.025247</v>
      </c>
      <c r="AC71" s="1">
        <v>0.023896</v>
      </c>
      <c r="AD71" s="1">
        <v>1</v>
      </c>
      <c r="AE71" s="1">
        <f>ABS(S71-'true value and the measurement'!$F71)</f>
        <v>0.000926100000000003</v>
      </c>
      <c r="AF71" s="1">
        <f>ABS(X71-'true value and the measurement'!$F71)</f>
        <v>0.000730500000000002</v>
      </c>
      <c r="AG71" s="1">
        <f>ABS(AC71-'true value and the measurement'!$F71)</f>
        <v>0.000668000000000002</v>
      </c>
      <c r="AH71" s="8">
        <f>(AE71)/'true value and the measurement'!$G71</f>
        <v>0.414362416107384</v>
      </c>
      <c r="AI71" s="8">
        <f>(AF71)/'true value and the measurement'!$G71</f>
        <v>0.326845637583894</v>
      </c>
      <c r="AJ71" s="8">
        <f>(AG71)/'true value and the measurement'!$G71</f>
        <v>0.298881431767339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0.162043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0.162043</v>
      </c>
      <c r="S72" s="1">
        <v>0.163801</v>
      </c>
      <c r="T72" s="1">
        <v>1</v>
      </c>
      <c r="U72" s="1">
        <v>11</v>
      </c>
      <c r="V72" s="1">
        <v>12</v>
      </c>
      <c r="W72" s="1">
        <v>0.162043</v>
      </c>
      <c r="X72" s="1">
        <v>0.163023</v>
      </c>
      <c r="Y72" s="1">
        <v>1</v>
      </c>
      <c r="Z72" s="1">
        <v>11</v>
      </c>
      <c r="AA72" s="1">
        <v>12</v>
      </c>
      <c r="AB72" s="1">
        <v>0.162043</v>
      </c>
      <c r="AC72" s="1">
        <v>0.164203</v>
      </c>
      <c r="AD72" s="1">
        <v>1</v>
      </c>
      <c r="AE72" s="1">
        <f>ABS(S72-'true value and the measurement'!$F72)</f>
        <v>0.000558000000000003</v>
      </c>
      <c r="AF72" s="1">
        <f>ABS(X72-'true value and the measurement'!$F72)</f>
        <v>0.001336</v>
      </c>
      <c r="AG72" s="1">
        <f>ABS(AC72-'true value and the measurement'!$F72)</f>
        <v>0.000156000000000017</v>
      </c>
      <c r="AH72" s="8">
        <f>(AE72)/'true value and the measurement'!$G72</f>
        <v>0.175692695214107</v>
      </c>
      <c r="AI72" s="8">
        <f>(AF72)/'true value and the measurement'!$G72</f>
        <v>0.420654911838792</v>
      </c>
      <c r="AJ72" s="8">
        <f>(AG72)/'true value and the measurement'!$G72</f>
        <v>0.0491183879093253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0.088187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0.088187</v>
      </c>
      <c r="S73" s="1">
        <v>0.087575</v>
      </c>
      <c r="T73" s="1">
        <v>1</v>
      </c>
      <c r="U73" s="1">
        <v>11</v>
      </c>
      <c r="V73" s="1">
        <v>12</v>
      </c>
      <c r="W73" s="1">
        <v>0.088187</v>
      </c>
      <c r="X73" s="1">
        <v>0.0871654</v>
      </c>
      <c r="Y73" s="1">
        <v>1</v>
      </c>
      <c r="Z73" s="1">
        <v>11</v>
      </c>
      <c r="AA73" s="1">
        <v>12</v>
      </c>
      <c r="AB73" s="1">
        <v>0.088187</v>
      </c>
      <c r="AC73" s="1">
        <v>0.0872135</v>
      </c>
      <c r="AD73" s="1">
        <v>1</v>
      </c>
      <c r="AE73" s="1">
        <f>ABS(S73-'true value and the measurement'!$F73)</f>
        <v>0.000704999999999997</v>
      </c>
      <c r="AF73" s="1">
        <f>ABS(X73-'true value and the measurement'!$F73)</f>
        <v>0.00111459999999999</v>
      </c>
      <c r="AG73" s="1">
        <f>ABS(AC73-'true value and the measurement'!$F73)</f>
        <v>0.0010665</v>
      </c>
      <c r="AH73" s="8">
        <f>(AE73)/'true value and the measurement'!$G73</f>
        <v>0.264143874110153</v>
      </c>
      <c r="AI73" s="8">
        <f>(AF73)/'true value and the measurement'!$G73</f>
        <v>0.417609591607341</v>
      </c>
      <c r="AJ73" s="8">
        <f>(AG73)/'true value and the measurement'!$G73</f>
        <v>0.399587860621955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0.096416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0.096416</v>
      </c>
      <c r="S74" s="1">
        <v>0.0964491</v>
      </c>
      <c r="T74" s="1">
        <v>1</v>
      </c>
      <c r="U74" s="1">
        <v>9</v>
      </c>
      <c r="V74" s="1">
        <v>13</v>
      </c>
      <c r="W74" s="1">
        <v>0.096416</v>
      </c>
      <c r="X74" s="1">
        <v>0.0955631</v>
      </c>
      <c r="Y74" s="1">
        <v>1</v>
      </c>
      <c r="Z74" s="1">
        <v>9</v>
      </c>
      <c r="AA74" s="1">
        <v>13</v>
      </c>
      <c r="AB74" s="1">
        <v>0.096416</v>
      </c>
      <c r="AC74" s="1">
        <v>0.0946724</v>
      </c>
      <c r="AD74" s="1">
        <v>1</v>
      </c>
      <c r="AE74" s="1">
        <f>ABS(S74-'true value and the measurement'!$F74)</f>
        <v>0.00136509999999999</v>
      </c>
      <c r="AF74" s="1">
        <f>ABS(X74-'true value and the measurement'!$F74)</f>
        <v>0.000479099999999996</v>
      </c>
      <c r="AG74" s="1">
        <f>ABS(AC74-'true value and the measurement'!$F74)</f>
        <v>0.000411599999999998</v>
      </c>
      <c r="AH74" s="8">
        <f>(AE74)/'true value and the measurement'!$G74</f>
        <v>0.502984524686807</v>
      </c>
      <c r="AI74" s="8">
        <f>(AF74)/'true value and the measurement'!$G74</f>
        <v>0.176529108327191</v>
      </c>
      <c r="AJ74" s="8">
        <f>(AG74)/'true value and the measurement'!$G74</f>
        <v>0.151658069270449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0.020638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0.020638</v>
      </c>
      <c r="S75" s="1">
        <v>0.0209898</v>
      </c>
      <c r="T75" s="1">
        <v>1</v>
      </c>
      <c r="U75" s="1">
        <v>9</v>
      </c>
      <c r="V75" s="1">
        <v>13</v>
      </c>
      <c r="W75" s="1">
        <v>0.020638</v>
      </c>
      <c r="X75" s="1">
        <v>0.0208639</v>
      </c>
      <c r="Y75" s="1">
        <v>1</v>
      </c>
      <c r="Z75" s="1">
        <v>9</v>
      </c>
      <c r="AA75" s="1">
        <v>13</v>
      </c>
      <c r="AB75" s="1">
        <v>0.020638</v>
      </c>
      <c r="AC75" s="1">
        <v>0.020829</v>
      </c>
      <c r="AD75" s="1">
        <v>1</v>
      </c>
      <c r="AE75" s="1">
        <f>ABS(S75-'true value and the measurement'!$F75)</f>
        <v>0.000453200000000001</v>
      </c>
      <c r="AF75" s="1">
        <f>ABS(X75-'true value and the measurement'!$F75)</f>
        <v>0.000579099999999999</v>
      </c>
      <c r="AG75" s="1">
        <f>ABS(AC75-'true value and the measurement'!$F75)</f>
        <v>0.000614</v>
      </c>
      <c r="AH75" s="8">
        <f>(AE75)/'true value and the measurement'!$G75</f>
        <v>0.203868645973909</v>
      </c>
      <c r="AI75" s="8">
        <f>(AF75)/'true value and the measurement'!$G75</f>
        <v>0.260503823661718</v>
      </c>
      <c r="AJ75" s="8">
        <f>(AG75)/'true value and the measurement'!$G75</f>
        <v>0.276203328834908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-0.035302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-0.035302</v>
      </c>
      <c r="S76" s="1">
        <v>-0.0314296</v>
      </c>
      <c r="T76" s="1">
        <v>1</v>
      </c>
      <c r="U76" s="1">
        <v>7</v>
      </c>
      <c r="V76" s="1">
        <v>8</v>
      </c>
      <c r="W76" s="1">
        <v>-0.035302</v>
      </c>
      <c r="X76" s="1">
        <v>-0.0318943</v>
      </c>
      <c r="Y76" s="1">
        <v>1</v>
      </c>
      <c r="Z76" s="1">
        <v>7</v>
      </c>
      <c r="AA76" s="1">
        <v>8</v>
      </c>
      <c r="AB76" s="1">
        <v>-0.035302</v>
      </c>
      <c r="AC76" s="1">
        <v>-0.033563</v>
      </c>
      <c r="AD76" s="1">
        <v>1</v>
      </c>
      <c r="AE76" s="1">
        <f>ABS(S76-'true value and the measurement'!$F76)</f>
        <v>3.84000000000009e-5</v>
      </c>
      <c r="AF76" s="1">
        <f>ABS(X76-'true value and the measurement'!$F76)</f>
        <v>0.000426299999999998</v>
      </c>
      <c r="AG76" s="1">
        <f>ABS(AC76-'true value and the measurement'!$F76)</f>
        <v>0.002095</v>
      </c>
      <c r="AH76" s="8">
        <f>(AE76)/'true value and the measurement'!$G76</f>
        <v>0.0167685589519655</v>
      </c>
      <c r="AI76" s="8">
        <f>(AF76)/'true value and the measurement'!$G76</f>
        <v>0.186157205240174</v>
      </c>
      <c r="AJ76" s="8">
        <f>(AG76)/'true value and the measurement'!$G76</f>
        <v>0.914847161572052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-0.042508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-0.042508</v>
      </c>
      <c r="S77" s="1">
        <v>-0.0418395</v>
      </c>
      <c r="T77" s="1">
        <v>1</v>
      </c>
      <c r="U77" s="1">
        <v>7</v>
      </c>
      <c r="V77" s="1">
        <v>8</v>
      </c>
      <c r="W77" s="1">
        <v>-0.042508</v>
      </c>
      <c r="X77" s="1">
        <v>-0.0409083</v>
      </c>
      <c r="Y77" s="1">
        <v>1</v>
      </c>
      <c r="Z77" s="1">
        <v>7</v>
      </c>
      <c r="AA77" s="1">
        <v>8</v>
      </c>
      <c r="AB77" s="1">
        <v>-0.042508</v>
      </c>
      <c r="AC77" s="1">
        <v>-0.0417448</v>
      </c>
      <c r="AD77" s="1">
        <v>1</v>
      </c>
      <c r="AE77" s="1">
        <f>ABS(S77-'true value and the measurement'!$F77)</f>
        <v>0.0019595</v>
      </c>
      <c r="AF77" s="1">
        <f>ABS(X77-'true value and the measurement'!$F77)</f>
        <v>0.0010283</v>
      </c>
      <c r="AG77" s="1">
        <f>ABS(AC77-'true value and the measurement'!$F77)</f>
        <v>0.0018648</v>
      </c>
      <c r="AH77" s="8">
        <f>(AE77)/'true value and the measurement'!$G77</f>
        <v>0.835251491901109</v>
      </c>
      <c r="AI77" s="8">
        <f>(AF77)/'true value and the measurement'!$G77</f>
        <v>0.438320545609549</v>
      </c>
      <c r="AJ77" s="8">
        <f>(AG77)/'true value and the measurement'!$G77</f>
        <v>0.794884910485933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0.024778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0.024778</v>
      </c>
      <c r="S78" s="1">
        <v>0.0282634</v>
      </c>
      <c r="T78" s="1">
        <v>1</v>
      </c>
      <c r="U78" s="1">
        <v>10</v>
      </c>
      <c r="V78" s="1">
        <v>12</v>
      </c>
      <c r="W78" s="1">
        <v>0.024778</v>
      </c>
      <c r="X78" s="1">
        <v>0.0282726</v>
      </c>
      <c r="Y78" s="1">
        <v>1</v>
      </c>
      <c r="Z78" s="1">
        <v>10</v>
      </c>
      <c r="AA78" s="1">
        <v>12</v>
      </c>
      <c r="AB78" s="1">
        <v>0.024778</v>
      </c>
      <c r="AC78" s="1">
        <v>0.0283798</v>
      </c>
      <c r="AD78" s="1">
        <v>1</v>
      </c>
      <c r="AE78" s="1">
        <f>ABS(S78-'true value and the measurement'!$F78)</f>
        <v>0.000216599999999997</v>
      </c>
      <c r="AF78" s="1">
        <f>ABS(X78-'true value and the measurement'!$F78)</f>
        <v>0.0002074</v>
      </c>
      <c r="AG78" s="1">
        <f>ABS(AC78-'true value and the measurement'!$F78)</f>
        <v>0.000100199999999998</v>
      </c>
      <c r="AH78" s="8">
        <f>(AE78)/'true value and the measurement'!$G78</f>
        <v>0.095418502202642</v>
      </c>
      <c r="AI78" s="8">
        <f>(AF78)/'true value and the measurement'!$G78</f>
        <v>0.0913656387665198</v>
      </c>
      <c r="AJ78" s="8">
        <f>(AG78)/'true value and the measurement'!$G78</f>
        <v>0.0441409691629948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0.006855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0.006855</v>
      </c>
      <c r="S79" s="1">
        <v>0.00518042</v>
      </c>
      <c r="T79" s="1">
        <v>1</v>
      </c>
      <c r="U79" s="1">
        <v>10</v>
      </c>
      <c r="V79" s="1">
        <v>12</v>
      </c>
      <c r="W79" s="1">
        <v>0.006855</v>
      </c>
      <c r="X79" s="1">
        <v>0.00518732</v>
      </c>
      <c r="Y79" s="1">
        <v>1</v>
      </c>
      <c r="Z79" s="1">
        <v>10</v>
      </c>
      <c r="AA79" s="1">
        <v>12</v>
      </c>
      <c r="AB79" s="1">
        <v>0.006855</v>
      </c>
      <c r="AC79" s="1">
        <v>0.00511344</v>
      </c>
      <c r="AD79" s="1">
        <v>1</v>
      </c>
      <c r="AE79" s="1">
        <f>ABS(S79-'true value and the measurement'!$F79)</f>
        <v>0.00086158</v>
      </c>
      <c r="AF79" s="1">
        <f>ABS(X79-'true value and the measurement'!$F79)</f>
        <v>0.00085468</v>
      </c>
      <c r="AG79" s="1">
        <f>ABS(AC79-'true value and the measurement'!$F79)</f>
        <v>0.000928559999999999</v>
      </c>
      <c r="AH79" s="8">
        <f>(AE79)/'true value and the measurement'!$G79</f>
        <v>0.406405660377358</v>
      </c>
      <c r="AI79" s="8">
        <f>(AF79)/'true value and the measurement'!$G79</f>
        <v>0.403150943396226</v>
      </c>
      <c r="AJ79" s="8">
        <f>(AG79)/'true value and the measurement'!$G79</f>
        <v>0.438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0.058717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0.058717</v>
      </c>
      <c r="S80" s="1">
        <v>0.0556201</v>
      </c>
      <c r="T80" s="1">
        <v>1</v>
      </c>
      <c r="U80" s="1">
        <v>12</v>
      </c>
      <c r="V80" s="1">
        <v>13</v>
      </c>
      <c r="W80" s="1">
        <v>0.058717</v>
      </c>
      <c r="X80" s="1">
        <v>0.0559352</v>
      </c>
      <c r="Y80" s="1">
        <v>1</v>
      </c>
      <c r="Z80" s="1">
        <v>12</v>
      </c>
      <c r="AA80" s="1">
        <v>13</v>
      </c>
      <c r="AB80" s="1">
        <v>0.058717</v>
      </c>
      <c r="AC80" s="1">
        <v>0.0569219</v>
      </c>
      <c r="AD80" s="1">
        <v>1</v>
      </c>
      <c r="AE80" s="1">
        <f>ABS(S80-'true value and the measurement'!$F80)</f>
        <v>4.09000000000034e-5</v>
      </c>
      <c r="AF80" s="1">
        <f>ABS(X80-'true value and the measurement'!$F80)</f>
        <v>0.000274199999999995</v>
      </c>
      <c r="AG80" s="1">
        <f>ABS(AC80-'true value and the measurement'!$F80)</f>
        <v>0.0012609</v>
      </c>
      <c r="AH80" s="8">
        <f>(AE80)/'true value and the measurement'!$G80</f>
        <v>0.0166870665034694</v>
      </c>
      <c r="AI80" s="8">
        <f>(AF80)/'true value and the measurement'!$G80</f>
        <v>0.111872705018358</v>
      </c>
      <c r="AJ80" s="8">
        <f>(AG80)/'true value and the measurement'!$G80</f>
        <v>0.514443084455322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0.031867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0.031867</v>
      </c>
      <c r="S81" s="1">
        <v>0.0339374</v>
      </c>
      <c r="T81" s="1">
        <v>1</v>
      </c>
      <c r="U81" s="1">
        <v>12</v>
      </c>
      <c r="V81" s="1">
        <v>13</v>
      </c>
      <c r="W81" s="1">
        <v>0.031867</v>
      </c>
      <c r="X81" s="1">
        <v>0.0338104</v>
      </c>
      <c r="Y81" s="1">
        <v>1</v>
      </c>
      <c r="Z81" s="1">
        <v>12</v>
      </c>
      <c r="AA81" s="1">
        <v>13</v>
      </c>
      <c r="AB81" s="1">
        <v>0.031867</v>
      </c>
      <c r="AC81" s="1">
        <v>0.0337494</v>
      </c>
      <c r="AD81" s="1">
        <v>1</v>
      </c>
      <c r="AE81" s="1">
        <f>ABS(S81-'true value and the measurement'!$F81)</f>
        <v>0.0017274</v>
      </c>
      <c r="AF81" s="1">
        <f>ABS(X81-'true value and the measurement'!$F81)</f>
        <v>0.00160039999999999</v>
      </c>
      <c r="AG81" s="1">
        <f>ABS(AC81-'true value and the measurement'!$F81)</f>
        <v>0.0015394</v>
      </c>
      <c r="AH81" s="8">
        <f>(AE81)/'true value and the measurement'!$G81</f>
        <v>0.75267973856209</v>
      </c>
      <c r="AI81" s="8">
        <f>(AF81)/'true value and the measurement'!$G81</f>
        <v>0.697342047930281</v>
      </c>
      <c r="AJ81" s="8">
        <f>(AG81)/'true value and the measurement'!$G81</f>
        <v>0.670762527233114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-0.002264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-0.002264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-0.002264</v>
      </c>
      <c r="X82" s="1">
        <v>0</v>
      </c>
      <c r="Y82" s="1">
        <v>1</v>
      </c>
      <c r="Z82" s="1">
        <v>9</v>
      </c>
      <c r="AA82" s="1">
        <v>9</v>
      </c>
      <c r="AB82" s="1">
        <v>-0.002264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-0.107666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-0.107666</v>
      </c>
      <c r="S83" s="1">
        <v>-0.109574</v>
      </c>
      <c r="T83" s="1">
        <v>1</v>
      </c>
      <c r="U83" s="1">
        <v>9</v>
      </c>
      <c r="V83" s="1">
        <v>9</v>
      </c>
      <c r="W83" s="1">
        <v>-0.107666</v>
      </c>
      <c r="X83" s="1">
        <v>-0.108783</v>
      </c>
      <c r="Y83" s="1">
        <v>1</v>
      </c>
      <c r="Z83" s="1">
        <v>9</v>
      </c>
      <c r="AA83" s="1">
        <v>9</v>
      </c>
      <c r="AB83" s="1">
        <v>-0.107666</v>
      </c>
      <c r="AC83" s="1">
        <v>-0.108159</v>
      </c>
      <c r="AD83" s="1">
        <v>1</v>
      </c>
      <c r="AE83" s="1">
        <f>ABS(S83-'true value and the measurement'!$F83)</f>
        <v>8.29999999999997e-5</v>
      </c>
      <c r="AF83" s="1">
        <f>ABS(X83-'true value and the measurement'!$F83)</f>
        <v>0.000708</v>
      </c>
      <c r="AG83" s="1">
        <f>ABS(AC83-'true value and the measurement'!$F83)</f>
        <v>0.001332</v>
      </c>
      <c r="AH83" s="8">
        <f>(AE83)/'true value and the measurement'!$G83</f>
        <v>0.0295373665480426</v>
      </c>
      <c r="AI83" s="8">
        <f>(AF83)/'true value and the measurement'!$G83</f>
        <v>0.251957295373666</v>
      </c>
      <c r="AJ83" s="8">
        <f>(AG83)/'true value and the measurement'!$G83</f>
        <v>0.474021352313167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0.149476</v>
      </c>
    </row>
  </sheetData>
  <autoFilter ref="A1:H84">
    <filterColumn colId="6">
      <colorFilter dxfId="19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3" style="1" customWidth="1"/>
    <col min="32" max="32" width="11.6283185840708" style="1" customWidth="1"/>
    <col min="33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1.095701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1.0957</v>
      </c>
      <c r="S2" s="1">
        <v>1.09773</v>
      </c>
      <c r="T2" s="1">
        <v>1</v>
      </c>
      <c r="U2" s="6">
        <v>1</v>
      </c>
      <c r="V2" s="1">
        <v>1</v>
      </c>
      <c r="W2" s="1">
        <v>1.0957</v>
      </c>
      <c r="X2" s="1">
        <v>1.09521</v>
      </c>
      <c r="Y2" s="1">
        <v>1</v>
      </c>
      <c r="Z2" s="6">
        <v>1</v>
      </c>
      <c r="AA2" s="1">
        <v>1</v>
      </c>
      <c r="AB2" s="1">
        <v>1.0957</v>
      </c>
      <c r="AC2" s="1">
        <v>1.09776</v>
      </c>
      <c r="AD2" s="1">
        <v>1</v>
      </c>
      <c r="AE2" s="1">
        <f>ABS(S2-'true value and the measurement'!$F2)</f>
        <v>0.00773000000000001</v>
      </c>
      <c r="AF2" s="1">
        <f>ABS(X2-'true value and the measurement'!$F2)</f>
        <v>0.00520999999999994</v>
      </c>
      <c r="AG2" s="1">
        <f>ABS(AC2-'true value and the measurement'!$F2)</f>
        <v>0.00775999999999999</v>
      </c>
      <c r="AH2" s="8">
        <f>(AE2)/'true value and the measurement'!$G2</f>
        <v>0.827003316572164</v>
      </c>
      <c r="AI2" s="8">
        <f>(AF2)/'true value and the measurement'!$G2</f>
        <v>0.557398095645655</v>
      </c>
      <c r="AJ2" s="8">
        <f>(AG2)/'true value and the measurement'!$G2</f>
        <v>0.830212902535572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1.008413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1.00841</v>
      </c>
      <c r="S3" s="1">
        <v>1.01642</v>
      </c>
      <c r="T3" s="1">
        <v>1</v>
      </c>
      <c r="U3" s="1">
        <v>2</v>
      </c>
      <c r="V3" s="1">
        <v>2</v>
      </c>
      <c r="W3" s="1">
        <v>1.00841</v>
      </c>
      <c r="X3" s="1">
        <v>1.01471</v>
      </c>
      <c r="Y3" s="1">
        <v>1</v>
      </c>
      <c r="Z3" s="1">
        <v>2</v>
      </c>
      <c r="AA3" s="1">
        <v>2</v>
      </c>
      <c r="AB3" s="1">
        <v>1.00841</v>
      </c>
      <c r="AC3" s="1">
        <v>1.01742</v>
      </c>
      <c r="AD3" s="1">
        <v>1</v>
      </c>
      <c r="AE3" s="1">
        <f>ABS(S3-'true value and the measurement'!$F3)</f>
        <v>0.00642000000000009</v>
      </c>
      <c r="AF3" s="1">
        <f>ABS(X3-'true value and the measurement'!$F3)</f>
        <v>0.00470999999999999</v>
      </c>
      <c r="AG3" s="1">
        <f>ABS(AC3-'true value and the measurement'!$F3)</f>
        <v>0.00741999999999998</v>
      </c>
      <c r="AH3" s="8">
        <f>(AE3)/'true value and the measurement'!$G3</f>
        <v>0.728469306706013</v>
      </c>
      <c r="AI3" s="8">
        <f>(AF3)/'true value and the measurement'!$G3</f>
        <v>0.534437762396459</v>
      </c>
      <c r="AJ3" s="8">
        <f>(AG3)/'true value and the measurement'!$G3</f>
        <v>0.841938046068306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1.048779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1.04878</v>
      </c>
      <c r="S4" s="1">
        <v>1.05179</v>
      </c>
      <c r="T4" s="1">
        <v>1</v>
      </c>
      <c r="U4" s="1">
        <v>3</v>
      </c>
      <c r="V4" s="1">
        <v>3</v>
      </c>
      <c r="W4" s="1">
        <v>1.04878</v>
      </c>
      <c r="X4" s="1">
        <v>1.04952</v>
      </c>
      <c r="Y4" s="1">
        <v>1</v>
      </c>
      <c r="Z4" s="1">
        <v>3</v>
      </c>
      <c r="AA4" s="1">
        <v>3</v>
      </c>
      <c r="AB4" s="1">
        <v>1.04878</v>
      </c>
      <c r="AC4" s="1">
        <v>1.05216</v>
      </c>
      <c r="AD4" s="1">
        <v>1</v>
      </c>
      <c r="AE4" s="1">
        <f>ABS(S4-'true value and the measurement'!$F4)</f>
        <v>0.00679000000000007</v>
      </c>
      <c r="AF4" s="1">
        <f>ABS(X4-'true value and the measurement'!$F4)</f>
        <v>0.00452000000000008</v>
      </c>
      <c r="AG4" s="1">
        <f>ABS(AC4-'true value and the measurement'!$F4)</f>
        <v>0.00716000000000006</v>
      </c>
      <c r="AH4" s="8">
        <f>(AE4)/'true value and the measurement'!$G4</f>
        <v>0.750525035923519</v>
      </c>
      <c r="AI4" s="8">
        <f>(AF4)/'true value and the measurement'!$G4</f>
        <v>0.499613131424791</v>
      </c>
      <c r="AJ4" s="8">
        <f>(AG4)/'true value and the measurement'!$G4</f>
        <v>0.791422571018023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1.026505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1.02651</v>
      </c>
      <c r="S5" s="1">
        <v>1.02582</v>
      </c>
      <c r="T5" s="1">
        <v>1</v>
      </c>
      <c r="U5" s="1">
        <v>4</v>
      </c>
      <c r="V5" s="1">
        <v>4</v>
      </c>
      <c r="W5" s="1">
        <v>1.02651</v>
      </c>
      <c r="X5" s="1">
        <v>1.02413</v>
      </c>
      <c r="Y5" s="1">
        <v>1</v>
      </c>
      <c r="Z5" s="1">
        <v>4</v>
      </c>
      <c r="AA5" s="1">
        <v>4</v>
      </c>
      <c r="AB5" s="1">
        <v>1.02651</v>
      </c>
      <c r="AC5" s="1">
        <v>1.02677</v>
      </c>
      <c r="AD5" s="1">
        <v>1</v>
      </c>
      <c r="AE5" s="1">
        <f>ABS(S5-'true value and the measurement'!$F5)</f>
        <v>0.00614199999999987</v>
      </c>
      <c r="AF5" s="1">
        <f>ABS(X5-'true value and the measurement'!$F5)</f>
        <v>0.0044519999999999</v>
      </c>
      <c r="AG5" s="1">
        <f>ABS(AC5-'true value and the measurement'!$F5)</f>
        <v>0.00709199999999988</v>
      </c>
      <c r="AH5" s="8">
        <f>(AE5)/'true value and the measurement'!$G5</f>
        <v>0.691822482541098</v>
      </c>
      <c r="AI5" s="8">
        <f>(AF5)/'true value and the measurement'!$G5</f>
        <v>0.501464293759845</v>
      </c>
      <c r="AJ5" s="8">
        <f>(AG5)/'true value and the measurement'!$G5</f>
        <v>0.798828564992101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1.05823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1.05823</v>
      </c>
      <c r="S6" s="1">
        <v>1.06413</v>
      </c>
      <c r="T6" s="1">
        <v>1</v>
      </c>
      <c r="U6" s="1">
        <v>5</v>
      </c>
      <c r="V6" s="1">
        <v>5</v>
      </c>
      <c r="W6" s="1">
        <v>1.05823</v>
      </c>
      <c r="X6" s="1">
        <v>1.06196</v>
      </c>
      <c r="Y6" s="1">
        <v>1</v>
      </c>
      <c r="Z6" s="1">
        <v>5</v>
      </c>
      <c r="AA6" s="1">
        <v>5</v>
      </c>
      <c r="AB6" s="1">
        <v>1.05823</v>
      </c>
      <c r="AC6" s="1">
        <v>1.06461</v>
      </c>
      <c r="AD6" s="1">
        <v>1</v>
      </c>
      <c r="AE6" s="1">
        <f>ABS(S6-'true value and the measurement'!$F6)</f>
        <v>0.0070650000000001</v>
      </c>
      <c r="AF6" s="1">
        <f>ABS(X6-'true value and the measurement'!$F6)</f>
        <v>0.00489500000000009</v>
      </c>
      <c r="AG6" s="1">
        <f>ABS(AC6-'true value and the measurement'!$F6)</f>
        <v>0.00754500000000013</v>
      </c>
      <c r="AH6" s="8">
        <f>(AE6)/'true value and the measurement'!$G6</f>
        <v>0.774076914648855</v>
      </c>
      <c r="AI6" s="8">
        <f>(AF6)/'true value and the measurement'!$G6</f>
        <v>0.536320806398608</v>
      </c>
      <c r="AJ6" s="8">
        <f>(AG6)/'true value and the measurement'!$G6</f>
        <v>0.826668127533706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1.012084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1.01208</v>
      </c>
      <c r="S7" s="1">
        <v>1.02233</v>
      </c>
      <c r="T7" s="1">
        <v>1</v>
      </c>
      <c r="U7" s="1">
        <v>6</v>
      </c>
      <c r="V7" s="1">
        <v>6</v>
      </c>
      <c r="W7" s="1">
        <v>1.01208</v>
      </c>
      <c r="X7" s="1">
        <v>1.0216</v>
      </c>
      <c r="Y7" s="1">
        <v>1</v>
      </c>
      <c r="Z7" s="1">
        <v>6</v>
      </c>
      <c r="AA7" s="1">
        <v>6</v>
      </c>
      <c r="AB7" s="1">
        <v>1.01208</v>
      </c>
      <c r="AC7" s="1">
        <v>1.02425</v>
      </c>
      <c r="AD7" s="1">
        <v>1</v>
      </c>
      <c r="AE7" s="1">
        <f>ABS(S7-'true value and the measurement'!$F7)</f>
        <v>0.00521099999999985</v>
      </c>
      <c r="AF7" s="1">
        <f>ABS(X7-'true value and the measurement'!$F7)</f>
        <v>0.00448099999999996</v>
      </c>
      <c r="AG7" s="1">
        <f>ABS(AC7-'true value and the measurement'!$F7)</f>
        <v>0.007131</v>
      </c>
      <c r="AH7" s="8">
        <f>(AE7)/'true value and the measurement'!$G7</f>
        <v>0.588082609186306</v>
      </c>
      <c r="AI7" s="8">
        <f>(AF7)/'true value and the measurement'!$G7</f>
        <v>0.505699131023582</v>
      </c>
      <c r="AJ7" s="8">
        <f>(AG7)/'true value and the measurement'!$G7</f>
        <v>0.804762442162284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1.039338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1.03934</v>
      </c>
      <c r="S8" s="1">
        <v>1.05061</v>
      </c>
      <c r="T8" s="1">
        <v>1</v>
      </c>
      <c r="U8" s="1">
        <v>7</v>
      </c>
      <c r="V8" s="1">
        <v>7</v>
      </c>
      <c r="W8" s="1">
        <v>1.03934</v>
      </c>
      <c r="X8" s="1">
        <v>1.04791</v>
      </c>
      <c r="Y8" s="1">
        <v>1</v>
      </c>
      <c r="Z8" s="1">
        <v>7</v>
      </c>
      <c r="AA8" s="1">
        <v>7</v>
      </c>
      <c r="AB8" s="1">
        <v>1.03934</v>
      </c>
      <c r="AC8" s="1">
        <v>1.05067</v>
      </c>
      <c r="AD8" s="1">
        <v>1</v>
      </c>
      <c r="AE8" s="1">
        <f>ABS(S8-'true value and the measurement'!$F8)</f>
        <v>0.00749</v>
      </c>
      <c r="AF8" s="1">
        <f>ABS(X8-'true value and the measurement'!$F8)</f>
        <v>0.00478999999999985</v>
      </c>
      <c r="AG8" s="1">
        <f>ABS(AC8-'true value and the measurement'!$F8)</f>
        <v>0.00754999999999995</v>
      </c>
      <c r="AH8" s="8">
        <f>(AE8)/'true value and the measurement'!$G8</f>
        <v>0.829090104051361</v>
      </c>
      <c r="AI8" s="8">
        <f>(AF8)/'true value and the measurement'!$G8</f>
        <v>0.530219172016809</v>
      </c>
      <c r="AJ8" s="8">
        <f>(AG8)/'true value and the measurement'!$G8</f>
        <v>0.83573168031879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1.063563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1.06356</v>
      </c>
      <c r="S9" s="1">
        <v>1.06059</v>
      </c>
      <c r="T9" s="1">
        <v>1</v>
      </c>
      <c r="U9" s="1">
        <v>8</v>
      </c>
      <c r="V9" s="1">
        <v>8</v>
      </c>
      <c r="W9" s="1">
        <v>1.06356</v>
      </c>
      <c r="X9" s="1">
        <v>1.05759</v>
      </c>
      <c r="Y9" s="1">
        <v>1</v>
      </c>
      <c r="Z9" s="1">
        <v>8</v>
      </c>
      <c r="AA9" s="1">
        <v>8</v>
      </c>
      <c r="AB9" s="1">
        <v>1.06356</v>
      </c>
      <c r="AC9" s="1">
        <v>1.06041</v>
      </c>
      <c r="AD9" s="1">
        <v>1</v>
      </c>
      <c r="AE9" s="1">
        <f>ABS(S9-'true value and the measurement'!$F9)</f>
        <v>0.00764799999999988</v>
      </c>
      <c r="AF9" s="1">
        <f>ABS(X9-'true value and the measurement'!$F9)</f>
        <v>0.00464799999999999</v>
      </c>
      <c r="AG9" s="1">
        <f>ABS(AC9-'true value and the measurement'!$F9)</f>
        <v>0.00746800000000003</v>
      </c>
      <c r="AH9" s="8">
        <f>(AE9)/'true value and the measurement'!$G9</f>
        <v>0.840439560439547</v>
      </c>
      <c r="AI9" s="8">
        <f>(AF9)/'true value and the measurement'!$G9</f>
        <v>0.510769230769229</v>
      </c>
      <c r="AJ9" s="8">
        <f>(AG9)/'true value and the measurement'!$G9</f>
        <v>0.820659340659344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1.034501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1.0345</v>
      </c>
      <c r="S10" s="1">
        <v>1.0539</v>
      </c>
      <c r="T10" s="1">
        <v>1</v>
      </c>
      <c r="U10" s="1">
        <v>9</v>
      </c>
      <c r="V10" s="1">
        <v>9</v>
      </c>
      <c r="W10" s="1">
        <v>1.0345</v>
      </c>
      <c r="X10" s="1">
        <v>1.05137</v>
      </c>
      <c r="Y10" s="1">
        <v>1</v>
      </c>
      <c r="Z10" s="1">
        <v>9</v>
      </c>
      <c r="AA10" s="1">
        <v>9</v>
      </c>
      <c r="AB10" s="1">
        <v>1.0345</v>
      </c>
      <c r="AC10" s="1">
        <v>1.05411</v>
      </c>
      <c r="AD10" s="1">
        <v>1</v>
      </c>
      <c r="AE10" s="1">
        <f>ABS(S10-'true value and the measurement'!$F10)</f>
        <v>0.00751900000000005</v>
      </c>
      <c r="AF10" s="1">
        <f>ABS(X10-'true value and the measurement'!$F10)</f>
        <v>0.00498899999999991</v>
      </c>
      <c r="AG10" s="1">
        <f>ABS(AC10-'true value and the measurement'!$F10)</f>
        <v>0.0077290000000001</v>
      </c>
      <c r="AH10" s="8">
        <f>(AE10)/'true value and the measurement'!$G10</f>
        <v>0.830278268551243</v>
      </c>
      <c r="AI10" s="8">
        <f>(AF10)/'true value and the measurement'!$G10</f>
        <v>0.550905477031792</v>
      </c>
      <c r="AJ10" s="8">
        <f>(AG10)/'true value and the measurement'!$G10</f>
        <v>0.853467314487643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1.066458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1.06646</v>
      </c>
      <c r="S11" s="1">
        <v>1.0638</v>
      </c>
      <c r="T11" s="1">
        <v>1</v>
      </c>
      <c r="U11" s="1">
        <v>10</v>
      </c>
      <c r="V11" s="1">
        <v>10</v>
      </c>
      <c r="W11" s="1">
        <v>1.06646</v>
      </c>
      <c r="X11" s="1">
        <v>1.06059</v>
      </c>
      <c r="Y11" s="1">
        <v>1</v>
      </c>
      <c r="Z11" s="1">
        <v>10</v>
      </c>
      <c r="AA11" s="1">
        <v>10</v>
      </c>
      <c r="AB11" s="1">
        <v>1.06646</v>
      </c>
      <c r="AC11" s="1">
        <v>1.06336</v>
      </c>
      <c r="AD11" s="1">
        <v>1</v>
      </c>
      <c r="AE11" s="1">
        <f>ABS(S11-'true value and the measurement'!$F11)</f>
        <v>0.00751600000000008</v>
      </c>
      <c r="AF11" s="1">
        <f>ABS(X11-'true value and the measurement'!$F11)</f>
        <v>0.00430599999999992</v>
      </c>
      <c r="AG11" s="1">
        <f>ABS(AC11-'true value and the measurement'!$F11)</f>
        <v>0.00707600000000008</v>
      </c>
      <c r="AH11" s="8">
        <f>(AE11)/'true value and the measurement'!$G11</f>
        <v>0.823942117956597</v>
      </c>
      <c r="AI11" s="8">
        <f>(AF11)/'true value and the measurement'!$G11</f>
        <v>0.472045604034194</v>
      </c>
      <c r="AJ11" s="8">
        <f>(AG11)/'true value and the measurement'!$G11</f>
        <v>0.77570708178032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1.081757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1.08176</v>
      </c>
      <c r="S12" s="1">
        <v>1.07734</v>
      </c>
      <c r="T12" s="1">
        <v>1</v>
      </c>
      <c r="U12" s="1">
        <v>11</v>
      </c>
      <c r="V12" s="1">
        <v>11</v>
      </c>
      <c r="W12" s="1">
        <v>1.08176</v>
      </c>
      <c r="X12" s="1">
        <v>1.0743</v>
      </c>
      <c r="Y12" s="1">
        <v>1</v>
      </c>
      <c r="Z12" s="1">
        <v>11</v>
      </c>
      <c r="AA12" s="1">
        <v>11</v>
      </c>
      <c r="AB12" s="1">
        <v>1.08176</v>
      </c>
      <c r="AC12" s="1">
        <v>1.07706</v>
      </c>
      <c r="AD12" s="1">
        <v>1</v>
      </c>
      <c r="AE12" s="1">
        <f>ABS(S12-'true value and the measurement'!$F12)</f>
        <v>0.0073399999999999</v>
      </c>
      <c r="AF12" s="1">
        <f>ABS(X12-'true value and the measurement'!$F12)</f>
        <v>0.00429999999999997</v>
      </c>
      <c r="AG12" s="1">
        <f>ABS(AC12-'true value and the measurement'!$F12)</f>
        <v>0.00705999999999984</v>
      </c>
      <c r="AH12" s="8">
        <f>(AE12)/'true value and the measurement'!$G12</f>
        <v>0.796700314772593</v>
      </c>
      <c r="AI12" s="8">
        <f>(AF12)/'true value and the measurement'!$G12</f>
        <v>0.466731792032994</v>
      </c>
      <c r="AJ12" s="8">
        <f>(AG12)/'true value and the measurement'!$G12</f>
        <v>0.766308477151834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1.041307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1.04131</v>
      </c>
      <c r="S13" s="1">
        <v>1.05667</v>
      </c>
      <c r="T13" s="1">
        <v>1</v>
      </c>
      <c r="U13" s="1">
        <v>12</v>
      </c>
      <c r="V13" s="1">
        <v>12</v>
      </c>
      <c r="W13" s="1">
        <v>1.04131</v>
      </c>
      <c r="X13" s="1">
        <v>1.05347</v>
      </c>
      <c r="Y13" s="1">
        <v>1</v>
      </c>
      <c r="Z13" s="1">
        <v>12</v>
      </c>
      <c r="AA13" s="1">
        <v>12</v>
      </c>
      <c r="AB13" s="1">
        <v>1.04131</v>
      </c>
      <c r="AC13" s="1">
        <v>1.05625</v>
      </c>
      <c r="AD13" s="1">
        <v>1</v>
      </c>
      <c r="AE13" s="1">
        <f>ABS(S13-'true value and the measurement'!$F13)</f>
        <v>0.0074780000000001</v>
      </c>
      <c r="AF13" s="1">
        <f>ABS(X13-'true value and the measurement'!$F13)</f>
        <v>0.004278</v>
      </c>
      <c r="AG13" s="1">
        <f>ABS(AC13-'true value and the measurement'!$F13)</f>
        <v>0.00705800000000001</v>
      </c>
      <c r="AH13" s="8">
        <f>(AE13)/'true value and the measurement'!$G13</f>
        <v>0.824022038567504</v>
      </c>
      <c r="AI13" s="8">
        <f>(AF13)/'true value and the measurement'!$G13</f>
        <v>0.471404958677686</v>
      </c>
      <c r="AJ13" s="8">
        <f>(AG13)/'true value and the measurement'!$G13</f>
        <v>0.777741046831957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1.017459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1.01746</v>
      </c>
      <c r="S14" s="1">
        <v>1.03737</v>
      </c>
      <c r="T14" s="1">
        <v>1</v>
      </c>
      <c r="U14" s="1">
        <v>13</v>
      </c>
      <c r="V14" s="1">
        <v>13</v>
      </c>
      <c r="W14" s="1">
        <v>1.01746</v>
      </c>
      <c r="X14" s="1">
        <v>1.03439</v>
      </c>
      <c r="Y14" s="1">
        <v>1</v>
      </c>
      <c r="Z14" s="1">
        <v>13</v>
      </c>
      <c r="AA14" s="1">
        <v>13</v>
      </c>
      <c r="AB14" s="1">
        <v>1.01746</v>
      </c>
      <c r="AC14" s="1">
        <v>1.03719</v>
      </c>
      <c r="AD14" s="1">
        <v>1</v>
      </c>
      <c r="AE14" s="1">
        <f>ABS(S14-'true value and the measurement'!$F14)</f>
        <v>0.0078459999999998</v>
      </c>
      <c r="AF14" s="1">
        <f>ABS(X14-'true value and the measurement'!$F14)</f>
        <v>0.00486599999999981</v>
      </c>
      <c r="AG14" s="1">
        <f>ABS(AC14-'true value and the measurement'!$F14)</f>
        <v>0.00766599999999995</v>
      </c>
      <c r="AH14" s="8">
        <f>(AE14)/'true value and the measurement'!$G14</f>
        <v>0.877334227887711</v>
      </c>
      <c r="AI14" s="8">
        <f>(AF14)/'true value and the measurement'!$G14</f>
        <v>0.544112713854391</v>
      </c>
      <c r="AJ14" s="8">
        <f>(AG14)/'true value and the measurement'!$G14</f>
        <v>0.857206753885715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1.056917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1.05692</v>
      </c>
      <c r="S15" s="1">
        <v>1.067</v>
      </c>
      <c r="T15" s="1">
        <v>1</v>
      </c>
      <c r="U15" s="1">
        <v>14</v>
      </c>
      <c r="V15" s="1">
        <v>14</v>
      </c>
      <c r="W15" s="1">
        <v>1.05692</v>
      </c>
      <c r="X15" s="1">
        <v>1.06405</v>
      </c>
      <c r="Y15" s="1">
        <v>1</v>
      </c>
      <c r="Z15" s="1">
        <v>14</v>
      </c>
      <c r="AA15" s="1">
        <v>14</v>
      </c>
      <c r="AB15" s="1">
        <v>1.05692</v>
      </c>
      <c r="AC15" s="1">
        <v>1.06677</v>
      </c>
      <c r="AD15" s="1">
        <v>1</v>
      </c>
      <c r="AE15" s="1">
        <f>ABS(S15-'true value and the measurement'!$F15)</f>
        <v>0.0069999999999999</v>
      </c>
      <c r="AF15" s="1">
        <f>ABS(X15-'true value and the measurement'!$F15)</f>
        <v>0.00404999999999989</v>
      </c>
      <c r="AG15" s="1">
        <f>ABS(AC15-'true value and the measurement'!$F15)</f>
        <v>0.00676999999999994</v>
      </c>
      <c r="AH15" s="8">
        <f>(AE15)/'true value and the measurement'!$G15</f>
        <v>0.765278233300524</v>
      </c>
      <c r="AI15" s="8">
        <f>(AF15)/'true value and the measurement'!$G15</f>
        <v>0.442768120695298</v>
      </c>
      <c r="AJ15" s="8">
        <f>(AG15)/'true value and the measurement'!$G15</f>
        <v>0.740133377063512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0.002761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0.002761</v>
      </c>
      <c r="S16" s="7">
        <v>0.00208794</v>
      </c>
      <c r="T16" s="1">
        <v>1</v>
      </c>
      <c r="U16" s="1">
        <v>1</v>
      </c>
      <c r="V16" s="1">
        <v>1</v>
      </c>
      <c r="W16" s="1">
        <v>0.002761</v>
      </c>
      <c r="X16" s="7">
        <v>0.00209274</v>
      </c>
      <c r="Y16" s="1">
        <v>1</v>
      </c>
      <c r="Z16" s="1">
        <v>1</v>
      </c>
      <c r="AA16" s="1">
        <v>1</v>
      </c>
      <c r="AB16" s="1">
        <v>0.002761</v>
      </c>
      <c r="AC16" s="1">
        <v>0.00230874</v>
      </c>
      <c r="AD16" s="1">
        <v>1</v>
      </c>
      <c r="AE16" s="1">
        <f>ABS(S16-'true value and the measurement'!$F16)</f>
        <v>0.00208794</v>
      </c>
      <c r="AF16" s="1">
        <f>ABS(X16-'true value and the measurement'!$F16)</f>
        <v>0.00209274</v>
      </c>
      <c r="AG16" s="1">
        <f>ABS(AC16-'true value and the measurement'!$F16)</f>
        <v>0.00230874</v>
      </c>
      <c r="AH16" s="8">
        <f>(AE16)/'true value and the measurement'!$G16</f>
        <v>1.00381730769231</v>
      </c>
      <c r="AI16" s="8">
        <f>(AF16)/'true value and the measurement'!$G16</f>
        <v>1.006125</v>
      </c>
      <c r="AJ16" s="8">
        <f>(AG16)/'true value and the measurement'!$G16</f>
        <v>1.10997115384615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0.207547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0.207547</v>
      </c>
      <c r="S17" s="1">
        <v>0.209392</v>
      </c>
      <c r="T17" s="1">
        <v>1</v>
      </c>
      <c r="U17" s="1">
        <v>1</v>
      </c>
      <c r="V17" s="1">
        <v>1</v>
      </c>
      <c r="W17" s="1">
        <v>0.207547</v>
      </c>
      <c r="X17" s="1">
        <v>0.206773</v>
      </c>
      <c r="Y17" s="1">
        <v>1</v>
      </c>
      <c r="Z17" s="1">
        <v>1</v>
      </c>
      <c r="AA17" s="1">
        <v>1</v>
      </c>
      <c r="AB17" s="1">
        <v>0.207547</v>
      </c>
      <c r="AC17" s="1">
        <v>0.206555</v>
      </c>
      <c r="AD17" s="1">
        <v>1</v>
      </c>
      <c r="AE17" s="1">
        <f>ABS(S17-'true value and the measurement'!$F17)</f>
        <v>0.00559499999999999</v>
      </c>
      <c r="AF17" s="1">
        <f>ABS(X17-'true value and the measurement'!$F17)</f>
        <v>0.00297600000000001</v>
      </c>
      <c r="AG17" s="1">
        <f>ABS(AC17-'true value and the measurement'!$F17)</f>
        <v>0.00275799999999998</v>
      </c>
      <c r="AH17" s="8">
        <f>(AE17)/'true value and the measurement'!$G17</f>
        <v>1.62692643210235</v>
      </c>
      <c r="AI17" s="8">
        <f>(AF17)/'true value and the measurement'!$G17</f>
        <v>0.865367839488225</v>
      </c>
      <c r="AJ17" s="8">
        <f>(AG17)/'true value and the measurement'!$G17</f>
        <v>0.801977318988073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-0.95003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-0.95003</v>
      </c>
      <c r="S18" s="1">
        <v>-0.937415</v>
      </c>
      <c r="T18" s="1">
        <v>1</v>
      </c>
      <c r="U18" s="1">
        <v>2</v>
      </c>
      <c r="V18" s="1">
        <v>2</v>
      </c>
      <c r="W18" s="1">
        <v>-0.95003</v>
      </c>
      <c r="X18" s="1">
        <v>-0.93856</v>
      </c>
      <c r="Y18" s="1">
        <v>1</v>
      </c>
      <c r="Z18" s="1">
        <v>2</v>
      </c>
      <c r="AA18" s="1">
        <v>2</v>
      </c>
      <c r="AB18" s="1">
        <v>-0.95003</v>
      </c>
      <c r="AC18" s="1">
        <v>-0.939135</v>
      </c>
      <c r="AD18" s="1">
        <v>1</v>
      </c>
      <c r="AE18" s="1">
        <f>ABS(S18-'true value and the measurement'!$F18)</f>
        <v>0.00458499999999995</v>
      </c>
      <c r="AF18" s="1">
        <f>ABS(X18-'true value and the measurement'!$F18)</f>
        <v>0.00344</v>
      </c>
      <c r="AG18" s="1">
        <f>ABS(AC18-'true value and the measurement'!$F18)</f>
        <v>0.0028649999999999</v>
      </c>
      <c r="AH18" s="8">
        <f>(AE18)/'true value and the measurement'!$G18</f>
        <v>0.548444976076549</v>
      </c>
      <c r="AI18" s="8">
        <f>(AF18)/'true value and the measurement'!$G18</f>
        <v>0.411483253588517</v>
      </c>
      <c r="AJ18" s="8">
        <f>(AG18)/'true value and the measurement'!$G18</f>
        <v>0.342703349282284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0.052388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0.052388</v>
      </c>
      <c r="S19" s="1">
        <v>0.0541018</v>
      </c>
      <c r="T19" s="1">
        <v>1</v>
      </c>
      <c r="U19" s="1">
        <v>2</v>
      </c>
      <c r="V19" s="1">
        <v>2</v>
      </c>
      <c r="W19" s="1">
        <v>0.052388</v>
      </c>
      <c r="X19" s="1">
        <v>0.052238</v>
      </c>
      <c r="Y19" s="1">
        <v>1</v>
      </c>
      <c r="Z19" s="1">
        <v>2</v>
      </c>
      <c r="AA19" s="1">
        <v>2</v>
      </c>
      <c r="AB19" s="1">
        <v>0.052388</v>
      </c>
      <c r="AC19" s="1">
        <v>0.0519712</v>
      </c>
      <c r="AD19" s="1">
        <v>1</v>
      </c>
      <c r="AE19" s="1">
        <f>ABS(S19-'true value and the measurement'!$F19)</f>
        <v>0.0011858</v>
      </c>
      <c r="AF19" s="1">
        <f>ABS(X19-'true value and the measurement'!$F19)</f>
        <v>0.000677999999999998</v>
      </c>
      <c r="AG19" s="1">
        <f>ABS(AC19-'true value and the measurement'!$F19)</f>
        <v>0.000944799999999996</v>
      </c>
      <c r="AH19" s="8">
        <f>(AE19)/'true value and the measurement'!$G19</f>
        <v>0.487381833127826</v>
      </c>
      <c r="AI19" s="8">
        <f>(AF19)/'true value and the measurement'!$G19</f>
        <v>0.278668310727496</v>
      </c>
      <c r="AJ19" s="8">
        <f>(AG19)/'true value and the measurement'!$G19</f>
        <v>0.388327168105218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0.183365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0.183365</v>
      </c>
      <c r="S20" s="1">
        <v>0.182917</v>
      </c>
      <c r="T20" s="1">
        <v>1</v>
      </c>
      <c r="U20" s="1">
        <v>3</v>
      </c>
      <c r="V20" s="1">
        <v>3</v>
      </c>
      <c r="W20" s="1">
        <v>0.183365</v>
      </c>
      <c r="X20" s="1">
        <v>0.183312</v>
      </c>
      <c r="Y20" s="1">
        <v>1</v>
      </c>
      <c r="Z20" s="1">
        <v>3</v>
      </c>
      <c r="AA20" s="1">
        <v>3</v>
      </c>
      <c r="AB20" s="1">
        <v>0.183365</v>
      </c>
      <c r="AC20" s="1">
        <v>0.183105</v>
      </c>
      <c r="AD20" s="1">
        <v>1</v>
      </c>
      <c r="AE20" s="1">
        <f>ABS(S20-'true value and the measurement'!$F20)</f>
        <v>8.29999999999997e-5</v>
      </c>
      <c r="AF20" s="1">
        <f>ABS(X20-'true value and the measurement'!$F20)</f>
        <v>0.000312000000000007</v>
      </c>
      <c r="AG20" s="1">
        <f>ABS(AC20-'true value and the measurement'!$F20)</f>
        <v>0.000104999999999994</v>
      </c>
      <c r="AH20" s="8">
        <f>(AE20)/'true value and the measurement'!$G20</f>
        <v>0.0251515151515151</v>
      </c>
      <c r="AI20" s="8">
        <f>(AF20)/'true value and the measurement'!$G20</f>
        <v>0.0945454545454566</v>
      </c>
      <c r="AJ20" s="8">
        <f>(AG20)/'true value and the measurement'!$G20</f>
        <v>0.03181818181818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0.31105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0.31105</v>
      </c>
      <c r="S21" s="1">
        <v>0.312047</v>
      </c>
      <c r="T21" s="1">
        <v>1</v>
      </c>
      <c r="U21" s="1">
        <v>3</v>
      </c>
      <c r="V21" s="1">
        <v>3</v>
      </c>
      <c r="W21" s="1">
        <v>0.31105</v>
      </c>
      <c r="X21" s="1">
        <v>0.31084</v>
      </c>
      <c r="Y21" s="1">
        <v>1</v>
      </c>
      <c r="Z21" s="1">
        <v>3</v>
      </c>
      <c r="AA21" s="1">
        <v>3</v>
      </c>
      <c r="AB21" s="1">
        <v>0.31105</v>
      </c>
      <c r="AC21" s="1">
        <v>0.309789</v>
      </c>
      <c r="AD21" s="1">
        <v>1</v>
      </c>
      <c r="AE21" s="1">
        <f>ABS(S21-'true value and the measurement'!$F21)</f>
        <v>0.00255900000000003</v>
      </c>
      <c r="AF21" s="1">
        <f>ABS(X21-'true value and the measurement'!$F21)</f>
        <v>0.00135200000000002</v>
      </c>
      <c r="AG21" s="1">
        <f>ABS(AC21-'true value and the measurement'!$F21)</f>
        <v>0.000300999999999996</v>
      </c>
      <c r="AH21" s="8">
        <f>(AE21)/'true value and the measurement'!$G21</f>
        <v>0.617668356263585</v>
      </c>
      <c r="AI21" s="8">
        <f>(AF21)/'true value and the measurement'!$G21</f>
        <v>0.326333574704325</v>
      </c>
      <c r="AJ21" s="8">
        <f>(AG21)/'true value and the measurement'!$G21</f>
        <v>0.0726526671494076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-0.075021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-0.075021</v>
      </c>
      <c r="S22" s="1">
        <v>-0.0768658</v>
      </c>
      <c r="T22" s="1">
        <v>1</v>
      </c>
      <c r="U22" s="1">
        <v>4</v>
      </c>
      <c r="V22" s="1">
        <v>4</v>
      </c>
      <c r="W22" s="1">
        <v>-0.075021</v>
      </c>
      <c r="X22" s="1">
        <v>-0.0750209</v>
      </c>
      <c r="Y22" s="1">
        <v>1</v>
      </c>
      <c r="Z22" s="1">
        <v>4</v>
      </c>
      <c r="AA22" s="1">
        <v>4</v>
      </c>
      <c r="AB22" s="1">
        <v>-0.075021</v>
      </c>
      <c r="AC22" s="1">
        <v>-0.0756554</v>
      </c>
      <c r="AD22" s="1">
        <v>1</v>
      </c>
      <c r="AE22" s="1">
        <f>ABS(S22-'true value and the measurement'!$F22)</f>
        <v>0.0008658</v>
      </c>
      <c r="AF22" s="1">
        <f>ABS(X22-'true value and the measurement'!$F22)</f>
        <v>0.000979099999999997</v>
      </c>
      <c r="AG22" s="1">
        <f>ABS(AC22-'true value and the measurement'!$F22)</f>
        <v>0.0003446</v>
      </c>
      <c r="AH22" s="8">
        <f>(AE22)/'true value and the measurement'!$G22</f>
        <v>0.334673366834171</v>
      </c>
      <c r="AI22" s="8">
        <f>(AF22)/'true value and the measurement'!$G22</f>
        <v>0.378469269424042</v>
      </c>
      <c r="AJ22" s="8">
        <f>(AG22)/'true value and the measurement'!$G22</f>
        <v>0.133204483958253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-0.017299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-0.017299</v>
      </c>
      <c r="S23" s="1">
        <v>-0.00962395</v>
      </c>
      <c r="T23" s="1">
        <v>3</v>
      </c>
      <c r="U23" s="1">
        <v>4</v>
      </c>
      <c r="V23" s="1">
        <v>4</v>
      </c>
      <c r="W23" s="1">
        <v>-0.017299</v>
      </c>
      <c r="X23" s="1">
        <v>-0.017299</v>
      </c>
      <c r="Y23" s="1">
        <v>1</v>
      </c>
      <c r="Z23" s="1">
        <v>4</v>
      </c>
      <c r="AA23" s="1">
        <v>4</v>
      </c>
      <c r="AB23" s="1">
        <v>-0.017299</v>
      </c>
      <c r="AC23" s="1">
        <v>-0.0178976</v>
      </c>
      <c r="AD23" s="1">
        <v>1</v>
      </c>
      <c r="AE23" s="1">
        <f>ABS(S23-'true value and the measurement'!$F23)</f>
        <v>0.00637605</v>
      </c>
      <c r="AF23" s="1">
        <f>ABS(X23-'true value and the measurement'!$F23)</f>
        <v>0.001299</v>
      </c>
      <c r="AG23" s="1">
        <f>ABS(AC23-'true value and the measurement'!$F23)</f>
        <v>0.0018976</v>
      </c>
      <c r="AH23" s="8">
        <f>(AE23)/'true value and the measurement'!$G23</f>
        <v>2.91543209876543</v>
      </c>
      <c r="AI23" s="8">
        <f>(AF23)/'true value and the measurement'!$G23</f>
        <v>0.593964334705074</v>
      </c>
      <c r="AJ23" s="8">
        <f>(AG23)/'true value and the measurement'!$G23</f>
        <v>0.867672610882487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-0.002306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-0.002306</v>
      </c>
      <c r="S24" s="1">
        <v>-0.00320667</v>
      </c>
      <c r="T24" s="1">
        <v>1</v>
      </c>
      <c r="U24" s="1">
        <v>5</v>
      </c>
      <c r="V24" s="1">
        <v>5</v>
      </c>
      <c r="W24" s="1">
        <v>-0.002306</v>
      </c>
      <c r="X24" s="1">
        <v>-0.00230601</v>
      </c>
      <c r="Y24" s="1">
        <v>1</v>
      </c>
      <c r="Z24" s="1">
        <v>5</v>
      </c>
      <c r="AA24" s="1">
        <v>5</v>
      </c>
      <c r="AB24" s="1">
        <v>-0.002306</v>
      </c>
      <c r="AC24" s="1">
        <v>-0.00276571</v>
      </c>
      <c r="AD24" s="1">
        <v>1</v>
      </c>
      <c r="AE24" s="1">
        <f>ABS(S24-'true value and the measurement'!$F24)</f>
        <v>0.00320667</v>
      </c>
      <c r="AF24" s="1">
        <f>ABS(X24-'true value and the measurement'!$F24)</f>
        <v>0.00230601</v>
      </c>
      <c r="AG24" s="1">
        <f>ABS(AC24-'true value and the measurement'!$F24)</f>
        <v>0.00276571</v>
      </c>
      <c r="AH24" s="8">
        <f>(AE24)/'true value and the measurement'!$G24</f>
        <v>1.54166826923077</v>
      </c>
      <c r="AI24" s="8">
        <f>(AF24)/'true value and the measurement'!$G24</f>
        <v>1.10865865384615</v>
      </c>
      <c r="AJ24" s="8">
        <f>(AG24)/'true value and the measurement'!$G24</f>
        <v>1.32966826923077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-0.001291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-0.001291</v>
      </c>
      <c r="N25" s="7"/>
      <c r="O25" s="7"/>
      <c r="P25" s="7"/>
      <c r="Q25" s="7"/>
      <c r="R25" s="7"/>
      <c r="S25" s="7">
        <v>-9.40327e-6</v>
      </c>
      <c r="T25" s="1">
        <v>1</v>
      </c>
      <c r="U25" s="1">
        <v>5</v>
      </c>
      <c r="V25" s="1">
        <v>5</v>
      </c>
      <c r="W25" s="7">
        <v>-0.001291</v>
      </c>
      <c r="X25" s="7">
        <v>-0.001291</v>
      </c>
      <c r="Y25" s="1">
        <v>1</v>
      </c>
      <c r="Z25" s="1">
        <v>5</v>
      </c>
      <c r="AA25" s="1">
        <v>5</v>
      </c>
      <c r="AB25" s="1">
        <v>-0.001291</v>
      </c>
      <c r="AC25" s="1">
        <v>-0.00181633</v>
      </c>
      <c r="AD25" s="1">
        <v>1</v>
      </c>
      <c r="AE25" s="1">
        <f>ABS(S25-'true value and the measurement'!$F25)</f>
        <v>9.40327e-6</v>
      </c>
      <c r="AF25" s="1">
        <f>ABS(X25-'true value and the measurement'!$F25)</f>
        <v>0.001291</v>
      </c>
      <c r="AG25" s="1">
        <f>ABS(AC25-'true value and the measurement'!$F25)</f>
        <v>0.00181633</v>
      </c>
      <c r="AH25" s="8">
        <f>(AE25)/'true value and the measurement'!$G25</f>
        <v>0.00452080288461539</v>
      </c>
      <c r="AI25" s="8">
        <f>(AF25)/'true value and the measurement'!$G25</f>
        <v>0.620673076923077</v>
      </c>
      <c r="AJ25" s="8">
        <f>(AG25)/'true value and the measurement'!$G25</f>
        <v>0.873235576923077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-0.435009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-0.435009</v>
      </c>
      <c r="N26" s="1">
        <v>-0.477545</v>
      </c>
      <c r="O26" s="1">
        <f>N26-(-0.478)</f>
        <v>0.000454999999999983</v>
      </c>
      <c r="P26" s="1">
        <v>-0.438937</v>
      </c>
      <c r="Q26" s="9">
        <f>P26+0.478</f>
        <v>0.039063</v>
      </c>
      <c r="S26" s="1">
        <v>-0.43543</v>
      </c>
      <c r="T26" s="1">
        <v>1</v>
      </c>
      <c r="U26" s="1">
        <v>6</v>
      </c>
      <c r="V26" s="1">
        <v>6</v>
      </c>
      <c r="W26" s="1">
        <v>-0.435009</v>
      </c>
      <c r="X26" s="1">
        <v>-0.441555</v>
      </c>
      <c r="Y26" s="1">
        <v>1</v>
      </c>
      <c r="Z26" s="1">
        <v>6</v>
      </c>
      <c r="AA26" s="1">
        <v>6</v>
      </c>
      <c r="AB26" s="1">
        <v>-0.435009</v>
      </c>
      <c r="AC26" s="1">
        <v>-0.451021</v>
      </c>
      <c r="AD26" s="1">
        <v>3</v>
      </c>
      <c r="AE26" s="1">
        <f>ABS(S26-'true value and the measurement'!$F26)</f>
        <v>0.04257</v>
      </c>
      <c r="AF26" s="1">
        <f>ABS(X26-'true value and the measurement'!$F26)</f>
        <v>0.036445</v>
      </c>
      <c r="AG26" s="1">
        <f>ABS(AC26-'true value and the measurement'!$F26)</f>
        <v>0.026979</v>
      </c>
      <c r="AH26" s="8">
        <f>(AE26)/'true value and the measurement'!$G26</f>
        <v>8.08239984811088</v>
      </c>
      <c r="AI26" s="8">
        <f>(AF26)/'true value and the measurement'!$G26</f>
        <v>6.91949876590089</v>
      </c>
      <c r="AJ26" s="8">
        <f>(AG26)/'true value and the measurement'!$G26</f>
        <v>5.12227074235807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-0.035546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-0.035546</v>
      </c>
      <c r="N27" s="1">
        <v>0.0357428</v>
      </c>
      <c r="O27" s="1">
        <f>N27-0.039</f>
        <v>-0.0032572</v>
      </c>
      <c r="P27" s="1">
        <v>-0.0276921</v>
      </c>
      <c r="Q27" s="1">
        <f>P27-0.039</f>
        <v>-0.0666921</v>
      </c>
      <c r="S27" s="1">
        <v>-0.0293787</v>
      </c>
      <c r="T27" s="1">
        <v>1</v>
      </c>
      <c r="U27" s="1">
        <v>6</v>
      </c>
      <c r="V27" s="1">
        <v>6</v>
      </c>
      <c r="W27" s="1">
        <v>-0.035546</v>
      </c>
      <c r="X27" s="1">
        <v>0.022205</v>
      </c>
      <c r="Y27" s="1">
        <v>3</v>
      </c>
      <c r="Z27" s="1">
        <v>6</v>
      </c>
      <c r="AA27" s="1">
        <v>6</v>
      </c>
      <c r="AB27" s="1">
        <v>-0.035546</v>
      </c>
      <c r="AC27" s="1">
        <v>0.0243532</v>
      </c>
      <c r="AD27" s="1">
        <v>3</v>
      </c>
      <c r="AE27" s="1">
        <f>ABS(S27-'true value and the measurement'!$F27)</f>
        <v>0.0683787</v>
      </c>
      <c r="AF27" s="1">
        <f>ABS(X27-'true value and the measurement'!$F27)</f>
        <v>0.016795</v>
      </c>
      <c r="AG27" s="1">
        <f>ABS(AC27-'true value and the measurement'!$F27)</f>
        <v>0.0146468</v>
      </c>
      <c r="AH27" s="8">
        <f>(AE27)/'true value and the measurement'!$G27</f>
        <v>29.2216666666667</v>
      </c>
      <c r="AI27" s="8">
        <f>(AF27)/'true value and the measurement'!$G27</f>
        <v>7.17735042735043</v>
      </c>
      <c r="AJ27" s="8">
        <f>(AG27)/'true value and the measurement'!$G27</f>
        <v>6.25931623931624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-0.095063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-0.095063</v>
      </c>
      <c r="S28" s="1">
        <v>-0.0952938</v>
      </c>
      <c r="T28" s="1">
        <v>1</v>
      </c>
      <c r="U28" s="1">
        <v>7</v>
      </c>
      <c r="V28" s="1">
        <v>7</v>
      </c>
      <c r="W28" s="1">
        <v>-0.095063</v>
      </c>
      <c r="X28" s="1">
        <v>-0.0954046</v>
      </c>
      <c r="Y28" s="1">
        <v>1</v>
      </c>
      <c r="Z28" s="1">
        <v>7</v>
      </c>
      <c r="AA28" s="1">
        <v>7</v>
      </c>
      <c r="AB28" s="1">
        <v>-0.095063</v>
      </c>
      <c r="AC28" s="1">
        <v>-0.0953375</v>
      </c>
      <c r="AD28" s="1">
        <v>1</v>
      </c>
      <c r="AE28" s="1">
        <f>ABS(S28-'true value and the measurement'!$F28)</f>
        <v>0.0052938</v>
      </c>
      <c r="AF28" s="1">
        <f>ABS(X28-'true value and the measurement'!$F28)</f>
        <v>0.00540460000000001</v>
      </c>
      <c r="AG28" s="1">
        <f>ABS(AC28-'true value and the measurement'!$F28)</f>
        <v>0.00533750000000001</v>
      </c>
      <c r="AH28" s="8">
        <f>(AE28)/'true value and the measurement'!$G28</f>
        <v>1.97529850746269</v>
      </c>
      <c r="AI28" s="8">
        <f>(AF28)/'true value and the measurement'!$G28</f>
        <v>2.01664179104478</v>
      </c>
      <c r="AJ28" s="8">
        <f>(AG28)/'true value and the measurement'!$G28</f>
        <v>1.99160447761194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-0.059354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-0.059354</v>
      </c>
      <c r="S29" s="1">
        <v>-0.0578813</v>
      </c>
      <c r="T29" s="1">
        <v>1</v>
      </c>
      <c r="U29" s="1">
        <v>7</v>
      </c>
      <c r="V29" s="1">
        <v>7</v>
      </c>
      <c r="W29" s="1">
        <v>-0.059354</v>
      </c>
      <c r="X29" s="1">
        <v>-0.0580095</v>
      </c>
      <c r="Y29" s="1">
        <v>1</v>
      </c>
      <c r="Z29" s="1">
        <v>7</v>
      </c>
      <c r="AA29" s="1">
        <v>7</v>
      </c>
      <c r="AB29" s="1">
        <v>-0.059354</v>
      </c>
      <c r="AC29" s="1">
        <v>-0.0583178</v>
      </c>
      <c r="AD29" s="1">
        <v>1</v>
      </c>
      <c r="AE29" s="1">
        <f>ABS(S29-'true value and the measurement'!$F29)</f>
        <v>0.000118700000000006</v>
      </c>
      <c r="AF29" s="1">
        <f>ABS(X29-'true value and the measurement'!$F29)</f>
        <v>9.49999999999562e-6</v>
      </c>
      <c r="AG29" s="1">
        <f>ABS(AC29-'true value and the measurement'!$F29)</f>
        <v>0.0003178</v>
      </c>
      <c r="AH29" s="8">
        <f>(AE29)/'true value and the measurement'!$G29</f>
        <v>0.0481151195784379</v>
      </c>
      <c r="AI29" s="8">
        <f>(AF29)/'true value and the measurement'!$G29</f>
        <v>0.00385083096878623</v>
      </c>
      <c r="AJ29" s="8">
        <f>(AG29)/'true value and the measurement'!$G29</f>
        <v>0.128820429671666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-0.033415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-0.033415</v>
      </c>
      <c r="S30" s="1">
        <v>-0.0334869</v>
      </c>
      <c r="T30" s="1">
        <v>1</v>
      </c>
      <c r="U30" s="1">
        <v>8</v>
      </c>
      <c r="V30" s="1">
        <v>8</v>
      </c>
      <c r="W30" s="1">
        <v>-0.033415</v>
      </c>
      <c r="X30" s="1">
        <v>-0.033415</v>
      </c>
      <c r="Y30" s="1">
        <v>1</v>
      </c>
      <c r="Z30" s="1">
        <v>8</v>
      </c>
      <c r="AA30" s="1">
        <v>8</v>
      </c>
      <c r="AB30" s="1">
        <v>-0.033415</v>
      </c>
      <c r="AC30" s="1">
        <v>-0.03355</v>
      </c>
      <c r="AD30" s="1">
        <v>1</v>
      </c>
      <c r="AE30" s="1">
        <f>ABS(S30-'true value and the measurement'!$F30)</f>
        <v>0.0015131</v>
      </c>
      <c r="AF30" s="1">
        <f>ABS(X30-'true value and the measurement'!$F30)</f>
        <v>0.001585</v>
      </c>
      <c r="AG30" s="1">
        <f>ABS(AC30-'true value and the measurement'!$F30)</f>
        <v>0.00145</v>
      </c>
      <c r="AH30" s="8">
        <f>(AE30)/'true value and the measurement'!$G30</f>
        <v>0.65417207090359</v>
      </c>
      <c r="AI30" s="8">
        <f>(AF30)/'true value and the measurement'!$G30</f>
        <v>0.685257241677476</v>
      </c>
      <c r="AJ30" s="8">
        <f>(AG30)/'true value and the measurement'!$G30</f>
        <v>0.626891482922611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-0.01792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-0.01792</v>
      </c>
      <c r="S31" s="1">
        <v>-0.0164476</v>
      </c>
      <c r="T31" s="1">
        <v>1</v>
      </c>
      <c r="U31" s="1">
        <v>8</v>
      </c>
      <c r="V31" s="1">
        <v>8</v>
      </c>
      <c r="W31" s="1">
        <v>-0.01792</v>
      </c>
      <c r="X31" s="1">
        <v>-0.01792</v>
      </c>
      <c r="Y31" s="1">
        <v>1</v>
      </c>
      <c r="Z31" s="1">
        <v>8</v>
      </c>
      <c r="AA31" s="1">
        <v>8</v>
      </c>
      <c r="AB31" s="1">
        <v>-0.01792</v>
      </c>
      <c r="AC31" s="1">
        <v>-0.0172908</v>
      </c>
      <c r="AD31" s="1">
        <v>1</v>
      </c>
      <c r="AE31" s="1">
        <f>ABS(S31-'true value and the measurement'!$F31)</f>
        <v>0.0015524</v>
      </c>
      <c r="AF31" s="1">
        <f>ABS(X31-'true value and the measurement'!$F31)</f>
        <v>8.00000000000002e-5</v>
      </c>
      <c r="AG31" s="1">
        <f>ABS(AC31-'true value and the measurement'!$F31)</f>
        <v>0.0007092</v>
      </c>
      <c r="AH31" s="8">
        <f>(AE31)/'true value and the measurement'!$G31</f>
        <v>0.705636363636363</v>
      </c>
      <c r="AI31" s="8">
        <f>(AF31)/'true value and the measurement'!$G31</f>
        <v>0.0363636363636365</v>
      </c>
      <c r="AJ31" s="8">
        <f>(AG31)/'true value and the measurement'!$G31</f>
        <v>0.322363636363636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-0.288106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-0.288106</v>
      </c>
      <c r="S32" s="1">
        <v>-0.289016</v>
      </c>
      <c r="T32" s="1">
        <v>1</v>
      </c>
      <c r="U32" s="1">
        <v>9</v>
      </c>
      <c r="V32" s="1">
        <v>9</v>
      </c>
      <c r="W32" s="1">
        <v>-0.288106</v>
      </c>
      <c r="X32" s="1">
        <v>-0.290157</v>
      </c>
      <c r="Y32" s="1">
        <v>1</v>
      </c>
      <c r="Z32" s="1">
        <v>9</v>
      </c>
      <c r="AA32" s="1">
        <v>9</v>
      </c>
      <c r="AB32" s="1">
        <v>-0.288106</v>
      </c>
      <c r="AC32" s="1">
        <v>-0.290178</v>
      </c>
      <c r="AD32" s="1">
        <v>1</v>
      </c>
      <c r="AE32" s="1">
        <f>ABS(S32-'true value and the measurement'!$F32)</f>
        <v>0.00598399999999999</v>
      </c>
      <c r="AF32" s="1">
        <f>ABS(X32-'true value and the measurement'!$F32)</f>
        <v>0.00484299999999999</v>
      </c>
      <c r="AG32" s="1">
        <f>ABS(AC32-'true value and the measurement'!$F32)</f>
        <v>0.00482199999999999</v>
      </c>
      <c r="AH32" s="8">
        <f>(AE32)/'true value and the measurement'!$G32</f>
        <v>1.47862614282184</v>
      </c>
      <c r="AI32" s="8">
        <f>(AF32)/'true value and the measurement'!$G32</f>
        <v>1.19668890536199</v>
      </c>
      <c r="AJ32" s="8">
        <f>(AG32)/'true value and the measurement'!$G32</f>
        <v>1.19149987645169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-0.168828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-0.168828</v>
      </c>
      <c r="S33" s="1">
        <v>-0.163763</v>
      </c>
      <c r="T33" s="1">
        <v>1</v>
      </c>
      <c r="U33" s="1">
        <v>9</v>
      </c>
      <c r="V33" s="1">
        <v>9</v>
      </c>
      <c r="W33" s="1">
        <v>-0.168828</v>
      </c>
      <c r="X33" s="1">
        <v>-0.166072</v>
      </c>
      <c r="Y33" s="1">
        <v>1</v>
      </c>
      <c r="Z33" s="1">
        <v>9</v>
      </c>
      <c r="AA33" s="1">
        <v>9</v>
      </c>
      <c r="AB33" s="1">
        <v>-0.168828</v>
      </c>
      <c r="AC33" s="1">
        <v>-0.166091</v>
      </c>
      <c r="AD33" s="1">
        <v>1</v>
      </c>
      <c r="AE33" s="1">
        <f>ABS(S33-'true value and the measurement'!$F33)</f>
        <v>0.00223700000000002</v>
      </c>
      <c r="AF33" s="1">
        <f>ABS(X33-'true value and the measurement'!$F33)</f>
        <v>7.19999999999887e-5</v>
      </c>
      <c r="AG33" s="1">
        <f>ABS(AC33-'true value and the measurement'!$F33)</f>
        <v>9.099999999998e-5</v>
      </c>
      <c r="AH33" s="8">
        <f>(AE33)/'true value and the measurement'!$G33</f>
        <v>0.701914025729531</v>
      </c>
      <c r="AI33" s="8">
        <f>(AF33)/'true value and the measurement'!$G33</f>
        <v>0.0225917791026008</v>
      </c>
      <c r="AJ33" s="8">
        <f>(AG33)/'true value and the measurement'!$G33</f>
        <v>0.0285534985880075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-0.060525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-0.060525</v>
      </c>
      <c r="S34" s="1">
        <v>-0.0602052</v>
      </c>
      <c r="T34" s="1">
        <v>1</v>
      </c>
      <c r="U34" s="1">
        <v>10</v>
      </c>
      <c r="V34" s="1">
        <v>10</v>
      </c>
      <c r="W34" s="1">
        <v>-0.060525</v>
      </c>
      <c r="X34" s="1">
        <v>-0.0604907</v>
      </c>
      <c r="Y34" s="1">
        <v>1</v>
      </c>
      <c r="Z34" s="1">
        <v>10</v>
      </c>
      <c r="AA34" s="1">
        <v>10</v>
      </c>
      <c r="AB34" s="1">
        <v>-0.060525</v>
      </c>
      <c r="AC34" s="1">
        <v>-0.0603134</v>
      </c>
      <c r="AD34" s="1">
        <v>1</v>
      </c>
      <c r="AE34" s="1">
        <f>ABS(S34-'true value and the measurement'!$F34)</f>
        <v>0.000794799999999998</v>
      </c>
      <c r="AF34" s="1">
        <f>ABS(X34-'true value and the measurement'!$F34)</f>
        <v>0.000509299999999997</v>
      </c>
      <c r="AG34" s="1">
        <f>ABS(AC34-'true value and the measurement'!$F34)</f>
        <v>0.000686599999999996</v>
      </c>
      <c r="AH34" s="8">
        <f>(AE34)/'true value and the measurement'!$G34</f>
        <v>0.319581825492561</v>
      </c>
      <c r="AI34" s="8">
        <f>(AF34)/'true value and the measurement'!$G34</f>
        <v>0.204784881383191</v>
      </c>
      <c r="AJ34" s="8">
        <f>(AG34)/'true value and the measurement'!$G34</f>
        <v>0.276075593084035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-0.018975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-0.018975</v>
      </c>
      <c r="S35" s="1">
        <v>-0.0158253</v>
      </c>
      <c r="T35" s="1">
        <v>1</v>
      </c>
      <c r="U35" s="1">
        <v>10</v>
      </c>
      <c r="V35" s="1">
        <v>10</v>
      </c>
      <c r="W35" s="1">
        <v>-0.018975</v>
      </c>
      <c r="X35" s="1">
        <v>-0.016717</v>
      </c>
      <c r="Y35" s="1">
        <v>1</v>
      </c>
      <c r="Z35" s="1">
        <v>10</v>
      </c>
      <c r="AA35" s="1">
        <v>10</v>
      </c>
      <c r="AB35" s="1">
        <v>-0.018975</v>
      </c>
      <c r="AC35" s="1">
        <v>-0.0169136</v>
      </c>
      <c r="AD35" s="1">
        <v>1</v>
      </c>
      <c r="AE35" s="1">
        <f>ABS(S35-'true value and the measurement'!$F35)</f>
        <v>0.0001747</v>
      </c>
      <c r="AF35" s="1">
        <f>ABS(X35-'true value and the measurement'!$F35)</f>
        <v>0.000716999999999999</v>
      </c>
      <c r="AG35" s="1">
        <f>ABS(AC35-'true value and the measurement'!$F35)</f>
        <v>0.000913600000000001</v>
      </c>
      <c r="AH35" s="8">
        <f>(AE35)/'true value and the measurement'!$G35</f>
        <v>0.0798811156835847</v>
      </c>
      <c r="AI35" s="8">
        <f>(AF35)/'true value and the measurement'!$G35</f>
        <v>0.327846364883401</v>
      </c>
      <c r="AJ35" s="8">
        <f>(AG35)/'true value and the measurement'!$G35</f>
        <v>0.417741197988112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-0.111741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-0.111741</v>
      </c>
      <c r="S36" s="1">
        <v>-0.112106</v>
      </c>
      <c r="T36" s="1">
        <v>1</v>
      </c>
      <c r="U36" s="1">
        <v>11</v>
      </c>
      <c r="V36" s="1">
        <v>11</v>
      </c>
      <c r="W36" s="1">
        <v>-0.111741</v>
      </c>
      <c r="X36" s="1">
        <v>-0.112899</v>
      </c>
      <c r="Y36" s="1">
        <v>1</v>
      </c>
      <c r="Z36" s="1">
        <v>11</v>
      </c>
      <c r="AA36" s="1">
        <v>11</v>
      </c>
      <c r="AB36" s="1">
        <v>-0.111741</v>
      </c>
      <c r="AC36" s="1">
        <v>-0.112604</v>
      </c>
      <c r="AD36" s="1">
        <v>1</v>
      </c>
      <c r="AE36" s="1">
        <f>ABS(S36-'true value and the measurement'!$F36)</f>
        <v>0.000105999999999995</v>
      </c>
      <c r="AF36" s="1">
        <f>ABS(X36-'true value and the measurement'!$F36)</f>
        <v>0.000898999999999997</v>
      </c>
      <c r="AG36" s="1">
        <f>ABS(AC36-'true value and the measurement'!$F36)</f>
        <v>0.000603999999999993</v>
      </c>
      <c r="AH36" s="8">
        <f>(AE36)/'true value and the measurement'!$G36</f>
        <v>0.0374955783516077</v>
      </c>
      <c r="AI36" s="8">
        <f>(AF36)/'true value and the measurement'!$G36</f>
        <v>0.318004952246196</v>
      </c>
      <c r="AJ36" s="8">
        <f>(AG36)/'true value and the measurement'!$G36</f>
        <v>0.213654050229923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0.101805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0.101805</v>
      </c>
      <c r="S37" s="1">
        <v>0.106027</v>
      </c>
      <c r="T37" s="1">
        <v>1</v>
      </c>
      <c r="U37" s="1">
        <v>11</v>
      </c>
      <c r="V37" s="1">
        <v>11</v>
      </c>
      <c r="W37" s="1">
        <v>0.101805</v>
      </c>
      <c r="X37" s="1">
        <v>0.103101</v>
      </c>
      <c r="Y37" s="1">
        <v>1</v>
      </c>
      <c r="Z37" s="1">
        <v>11</v>
      </c>
      <c r="AA37" s="1">
        <v>11</v>
      </c>
      <c r="AB37" s="1">
        <v>0.101805</v>
      </c>
      <c r="AC37" s="1">
        <v>0.102652</v>
      </c>
      <c r="AD37" s="1">
        <v>1</v>
      </c>
      <c r="AE37" s="1">
        <f>ABS(S37-'true value and the measurement'!$F37)</f>
        <v>0.000139</v>
      </c>
      <c r="AF37" s="1">
        <f>ABS(X37-'true value and the measurement'!$F37)</f>
        <v>0.002787</v>
      </c>
      <c r="AG37" s="1">
        <f>ABS(AC37-'true value and the measurement'!$F37)</f>
        <v>0.003236</v>
      </c>
      <c r="AH37" s="8">
        <f>(AE37)/'true value and the measurement'!$G37</f>
        <v>0.0498923187365399</v>
      </c>
      <c r="AI37" s="8">
        <f>(AF37)/'true value and the measurement'!$G37</f>
        <v>1.00035893754487</v>
      </c>
      <c r="AJ37" s="8">
        <f>(AG37)/'true value and the measurement'!$G37</f>
        <v>1.16152189519024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-0.136856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-0.136856</v>
      </c>
      <c r="S38" s="1">
        <v>-0.137373</v>
      </c>
      <c r="T38" s="1">
        <v>1</v>
      </c>
      <c r="U38" s="1">
        <v>12</v>
      </c>
      <c r="V38" s="1">
        <v>12</v>
      </c>
      <c r="W38" s="1">
        <v>-0.136856</v>
      </c>
      <c r="X38" s="1">
        <v>-0.13784</v>
      </c>
      <c r="Y38" s="1">
        <v>1</v>
      </c>
      <c r="Z38" s="1">
        <v>12</v>
      </c>
      <c r="AA38" s="1">
        <v>12</v>
      </c>
      <c r="AB38" s="1">
        <v>-0.136856</v>
      </c>
      <c r="AC38" s="1">
        <v>-0.137752</v>
      </c>
      <c r="AD38" s="1">
        <v>1</v>
      </c>
      <c r="AE38" s="1">
        <f>ABS(S38-'true value and the measurement'!$F38)</f>
        <v>0.00237299999999999</v>
      </c>
      <c r="AF38" s="1">
        <f>ABS(X38-'true value and the measurement'!$F38)</f>
        <v>0.00283999999999998</v>
      </c>
      <c r="AG38" s="1">
        <f>ABS(AC38-'true value and the measurement'!$F38)</f>
        <v>0.002752</v>
      </c>
      <c r="AH38" s="8">
        <f>(AE38)/'true value and the measurement'!$G38</f>
        <v>0.79630872483221</v>
      </c>
      <c r="AI38" s="8">
        <f>(AF38)/'true value and the measurement'!$G38</f>
        <v>0.953020134228182</v>
      </c>
      <c r="AJ38" s="8">
        <f>(AG38)/'true value and the measurement'!$G38</f>
        <v>0.923489932885908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-0.060112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-0.060112</v>
      </c>
      <c r="S39" s="1">
        <v>-0.0575617</v>
      </c>
      <c r="T39" s="1">
        <v>1</v>
      </c>
      <c r="U39" s="1">
        <v>12</v>
      </c>
      <c r="V39" s="1">
        <v>12</v>
      </c>
      <c r="W39" s="1">
        <v>-0.060112</v>
      </c>
      <c r="X39" s="1">
        <v>-0.0588459</v>
      </c>
      <c r="Y39" s="1">
        <v>1</v>
      </c>
      <c r="Z39" s="1">
        <v>12</v>
      </c>
      <c r="AA39" s="1">
        <v>12</v>
      </c>
      <c r="AB39" s="1">
        <v>-0.060112</v>
      </c>
      <c r="AC39" s="1">
        <v>-0.0591242</v>
      </c>
      <c r="AD39" s="1">
        <v>1</v>
      </c>
      <c r="AE39" s="1">
        <f>ABS(S39-'true value and the measurement'!$F39)</f>
        <v>0.000438300000000003</v>
      </c>
      <c r="AF39" s="1">
        <f>ABS(X39-'true value and the measurement'!$F39)</f>
        <v>0.000845899999999997</v>
      </c>
      <c r="AG39" s="1">
        <f>ABS(AC39-'true value and the measurement'!$F39)</f>
        <v>0.0011242</v>
      </c>
      <c r="AH39" s="8">
        <f>(AE39)/'true value and the measurement'!$G39</f>
        <v>0.177665180381031</v>
      </c>
      <c r="AI39" s="8">
        <f>(AF39)/'true value and the measurement'!$G39</f>
        <v>0.342886096473448</v>
      </c>
      <c r="AJ39" s="8">
        <f>(AG39)/'true value and the measurement'!$G39</f>
        <v>0.455695176327523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-0.15208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-0.15208</v>
      </c>
      <c r="S40" s="1">
        <v>-0.152289</v>
      </c>
      <c r="T40" s="1">
        <v>1</v>
      </c>
      <c r="U40" s="1">
        <v>13</v>
      </c>
      <c r="V40" s="1">
        <v>13</v>
      </c>
      <c r="W40" s="1">
        <v>-0.15208</v>
      </c>
      <c r="X40" s="1">
        <v>-0.152454</v>
      </c>
      <c r="Y40" s="1">
        <v>1</v>
      </c>
      <c r="Z40" s="1">
        <v>13</v>
      </c>
      <c r="AA40" s="1">
        <v>13</v>
      </c>
      <c r="AB40" s="1">
        <v>-0.15208</v>
      </c>
      <c r="AC40" s="1">
        <v>-0.152311</v>
      </c>
      <c r="AD40" s="1">
        <v>1</v>
      </c>
      <c r="AE40" s="1">
        <f>ABS(S40-'true value and the measurement'!$F40)</f>
        <v>0.00328900000000001</v>
      </c>
      <c r="AF40" s="1">
        <f>ABS(X40-'true value and the measurement'!$F40)</f>
        <v>0.00345400000000001</v>
      </c>
      <c r="AG40" s="1">
        <f>ABS(AC40-'true value and the measurement'!$F40)</f>
        <v>0.00331100000000001</v>
      </c>
      <c r="AH40" s="8">
        <f>(AE40)/'true value and the measurement'!$G40</f>
        <v>1.07028961926457</v>
      </c>
      <c r="AI40" s="8">
        <f>(AF40)/'true value and the measurement'!$G40</f>
        <v>1.123983078425</v>
      </c>
      <c r="AJ40" s="8">
        <f>(AG40)/'true value and the measurement'!$G40</f>
        <v>1.07744874715262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-0.049478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-0.049478</v>
      </c>
      <c r="S41" s="1">
        <v>-0.0469099</v>
      </c>
      <c r="T41" s="1">
        <v>1</v>
      </c>
      <c r="U41" s="1">
        <v>13</v>
      </c>
      <c r="V41" s="1">
        <v>13</v>
      </c>
      <c r="W41" s="1">
        <v>-0.049478</v>
      </c>
      <c r="X41" s="1">
        <v>-0.0475601</v>
      </c>
      <c r="Y41" s="1">
        <v>1</v>
      </c>
      <c r="Z41" s="1">
        <v>13</v>
      </c>
      <c r="AA41" s="1">
        <v>13</v>
      </c>
      <c r="AB41" s="1">
        <v>-0.049478</v>
      </c>
      <c r="AC41" s="1">
        <v>-0.0477157</v>
      </c>
      <c r="AD41" s="1">
        <v>1</v>
      </c>
      <c r="AE41" s="1">
        <f>ABS(S41-'true value and the measurement'!$F41)</f>
        <v>0.00309010000000001</v>
      </c>
      <c r="AF41" s="1">
        <f>ABS(X41-'true value and the measurement'!$F41)</f>
        <v>0.0024399</v>
      </c>
      <c r="AG41" s="1">
        <f>ABS(AC41-'true value and the measurement'!$F41)</f>
        <v>0.0022843</v>
      </c>
      <c r="AH41" s="8">
        <f>(AE41)/'true value and the measurement'!$G41</f>
        <v>1.28060505594696</v>
      </c>
      <c r="AI41" s="8">
        <f>(AF41)/'true value and the measurement'!$G41</f>
        <v>1.01114794861169</v>
      </c>
      <c r="AJ41" s="8">
        <f>(AG41)/'true value and the measurement'!$G41</f>
        <v>0.946663903854125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1.580782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1.58078</v>
      </c>
      <c r="S42" s="1">
        <v>1.53683</v>
      </c>
      <c r="T42" s="1">
        <v>3</v>
      </c>
      <c r="U42" s="1">
        <v>14</v>
      </c>
      <c r="V42" s="1">
        <v>3</v>
      </c>
      <c r="W42" s="1">
        <v>1.58078</v>
      </c>
      <c r="X42" s="1">
        <v>1.54231</v>
      </c>
      <c r="Y42" s="1">
        <v>3</v>
      </c>
      <c r="Z42" s="1">
        <v>14</v>
      </c>
      <c r="AA42" s="1">
        <v>3</v>
      </c>
      <c r="AB42" s="1">
        <v>1.58078</v>
      </c>
      <c r="AC42" s="1">
        <v>1.54961</v>
      </c>
      <c r="AD42" s="1">
        <v>1</v>
      </c>
      <c r="AE42" s="1">
        <f>ABS(S42-'true value and the measurement'!$F42)</f>
        <v>0.0327120000000001</v>
      </c>
      <c r="AF42" s="1">
        <f>ABS(X42-'true value and the measurement'!$F42)</f>
        <v>0.0272319999999999</v>
      </c>
      <c r="AG42" s="1">
        <f>ABS(AC42-'true value and the measurement'!$F42)</f>
        <v>0.0199320000000001</v>
      </c>
      <c r="AH42" s="8">
        <f>(AE42)/'true value and the measurement'!$G42</f>
        <v>2.6077806122449</v>
      </c>
      <c r="AI42" s="8">
        <f>(AF42)/'true value and the measurement'!$G42</f>
        <v>2.17091836734693</v>
      </c>
      <c r="AJ42" s="8">
        <f>(AG42)/'true value and the measurement'!$G42</f>
        <v>1.5889668367347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-0.208599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-0.208599</v>
      </c>
      <c r="S43" s="1">
        <v>-0.192407</v>
      </c>
      <c r="T43" s="1">
        <v>3</v>
      </c>
      <c r="U43" s="1">
        <v>14</v>
      </c>
      <c r="V43" s="1">
        <v>3</v>
      </c>
      <c r="W43" s="1">
        <v>-0.208599</v>
      </c>
      <c r="X43" s="1">
        <v>-0.205941</v>
      </c>
      <c r="Y43" s="1">
        <v>1</v>
      </c>
      <c r="Z43" s="1">
        <v>14</v>
      </c>
      <c r="AA43" s="1">
        <v>3</v>
      </c>
      <c r="AB43" s="1">
        <v>-0.208599</v>
      </c>
      <c r="AC43" s="1">
        <v>-0.205986</v>
      </c>
      <c r="AD43" s="1">
        <v>1</v>
      </c>
      <c r="AE43" s="1">
        <f>ABS(S43-'true value and the measurement'!$F43)</f>
        <v>0.011803</v>
      </c>
      <c r="AF43" s="1">
        <f>ABS(X43-'true value and the measurement'!$F43)</f>
        <v>0.00173100000000001</v>
      </c>
      <c r="AG43" s="1">
        <f>ABS(AC43-'true value and the measurement'!$F43)</f>
        <v>0.001776</v>
      </c>
      <c r="AH43" s="8">
        <f>(AE43)/'true value and the measurement'!$G43</f>
        <v>3.43010752688172</v>
      </c>
      <c r="AI43" s="8">
        <f>(AF43)/'true value and the measurement'!$G43</f>
        <v>0.503051438535313</v>
      </c>
      <c r="AJ43" s="8">
        <f>(AG43)/'true value and the measurement'!$G43</f>
        <v>0.516129032258065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0.737569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0.737569</v>
      </c>
      <c r="S44" s="1">
        <v>0.724402</v>
      </c>
      <c r="T44" s="1">
        <v>1</v>
      </c>
      <c r="U44" s="1">
        <v>3</v>
      </c>
      <c r="V44" s="1">
        <v>2</v>
      </c>
      <c r="W44" s="1">
        <v>0.737569</v>
      </c>
      <c r="X44" s="1">
        <v>0.72582</v>
      </c>
      <c r="Y44" s="1">
        <v>1</v>
      </c>
      <c r="Z44" s="1">
        <v>3</v>
      </c>
      <c r="AA44" s="1">
        <v>2</v>
      </c>
      <c r="AB44" s="1">
        <v>0.737569</v>
      </c>
      <c r="AC44" s="1">
        <v>0.727565</v>
      </c>
      <c r="AD44" s="1">
        <v>1</v>
      </c>
      <c r="AE44" s="1">
        <f>ABS(S44-'true value and the measurement'!$F44)</f>
        <v>0.00858899999999996</v>
      </c>
      <c r="AF44" s="1">
        <f>ABS(X44-'true value and the measurement'!$F44)</f>
        <v>0.00717099999999993</v>
      </c>
      <c r="AG44" s="1">
        <f>ABS(AC44-'true value and the measurement'!$F44)</f>
        <v>0.00542599999999993</v>
      </c>
      <c r="AH44" s="8">
        <f>(AE44)/'true value and the measurement'!$G44</f>
        <v>1.2328118271853</v>
      </c>
      <c r="AI44" s="8">
        <f>(AF44)/'true value and the measurement'!$G44</f>
        <v>1.02928089565092</v>
      </c>
      <c r="AJ44" s="8">
        <f>(AG44)/'true value and the measurement'!$G44</f>
        <v>0.778814410793732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0.035552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0.035552</v>
      </c>
      <c r="S45" s="1">
        <v>0.0385361</v>
      </c>
      <c r="T45" s="1">
        <v>1</v>
      </c>
      <c r="U45" s="1">
        <v>3</v>
      </c>
      <c r="V45" s="1">
        <v>2</v>
      </c>
      <c r="W45" s="1">
        <v>0.035552</v>
      </c>
      <c r="X45" s="1">
        <v>0.0354166</v>
      </c>
      <c r="Y45" s="1">
        <v>1</v>
      </c>
      <c r="Z45" s="1">
        <v>3</v>
      </c>
      <c r="AA45" s="1">
        <v>2</v>
      </c>
      <c r="AB45" s="1">
        <v>0.035552</v>
      </c>
      <c r="AC45" s="1">
        <v>0.0350037</v>
      </c>
      <c r="AD45" s="1">
        <v>1</v>
      </c>
      <c r="AE45" s="1">
        <f>ABS(S45-'true value and the measurement'!$F45)</f>
        <v>0.0029941</v>
      </c>
      <c r="AF45" s="1">
        <f>ABS(X45-'true value and the measurement'!$F45)</f>
        <v>0.000125399999999998</v>
      </c>
      <c r="AG45" s="1">
        <f>ABS(AC45-'true value and the measurement'!$F45)</f>
        <v>0.000538299999999998</v>
      </c>
      <c r="AH45" s="8">
        <f>(AE45)/'true value and the measurement'!$G45</f>
        <v>1.29223133362106</v>
      </c>
      <c r="AI45" s="8">
        <f>(AF45)/'true value and the measurement'!$G45</f>
        <v>0.0541217091066024</v>
      </c>
      <c r="AJ45" s="8">
        <f>(AG45)/'true value and the measurement'!$G45</f>
        <v>0.232326283987915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0.556984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0.556984</v>
      </c>
      <c r="S46" s="1">
        <v>0.548086</v>
      </c>
      <c r="T46" s="1">
        <v>1</v>
      </c>
      <c r="U46" s="1">
        <v>3</v>
      </c>
      <c r="V46" s="1">
        <v>6</v>
      </c>
      <c r="W46" s="1">
        <v>0.556984</v>
      </c>
      <c r="X46" s="1">
        <v>0.550672</v>
      </c>
      <c r="Y46" s="1">
        <v>1</v>
      </c>
      <c r="Z46" s="1">
        <v>3</v>
      </c>
      <c r="AA46" s="1">
        <v>6</v>
      </c>
      <c r="AB46" s="1">
        <v>0.556984</v>
      </c>
      <c r="AC46" s="1">
        <v>0.553835</v>
      </c>
      <c r="AD46" s="1">
        <v>1</v>
      </c>
      <c r="AE46" s="1">
        <f>ABS(S46-'true value and the measurement'!$F46)</f>
        <v>0.013881</v>
      </c>
      <c r="AF46" s="1">
        <f>ABS(X46-'true value and the measurement'!$F46)</f>
        <v>0.0112949999999999</v>
      </c>
      <c r="AG46" s="1">
        <f>ABS(AC46-'true value and the measurement'!$F46)</f>
        <v>0.00813200000000003</v>
      </c>
      <c r="AH46" s="8">
        <f>(AE46)/'true value and the measurement'!$G46</f>
        <v>2.38259526261587</v>
      </c>
      <c r="AI46" s="8">
        <f>(AF46)/'true value and the measurement'!$G46</f>
        <v>1.93872296601441</v>
      </c>
      <c r="AJ46" s="8">
        <f>(AG46)/'true value and the measurement'!$G46</f>
        <v>1.39581187778923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-0.01445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-0.01445</v>
      </c>
      <c r="S47" s="1">
        <v>-0.00145108</v>
      </c>
      <c r="T47" s="1">
        <v>3</v>
      </c>
      <c r="U47" s="1">
        <v>3</v>
      </c>
      <c r="V47" s="1">
        <v>6</v>
      </c>
      <c r="W47" s="1">
        <v>-0.01445</v>
      </c>
      <c r="X47" s="1">
        <v>-0.0111965</v>
      </c>
      <c r="Y47" s="1">
        <v>1</v>
      </c>
      <c r="Z47" s="1">
        <v>3</v>
      </c>
      <c r="AA47" s="1">
        <v>6</v>
      </c>
      <c r="AB47" s="1">
        <v>-0.01445</v>
      </c>
      <c r="AC47" s="1">
        <v>-0.0117872</v>
      </c>
      <c r="AD47" s="1">
        <v>1</v>
      </c>
      <c r="AE47" s="1">
        <f>ABS(S47-'true value and the measurement'!$F47)</f>
        <v>0.01287392</v>
      </c>
      <c r="AF47" s="1">
        <f>ABS(X47-'true value and the measurement'!$F47)</f>
        <v>0.0031285</v>
      </c>
      <c r="AG47" s="1">
        <f>ABS(AC47-'true value and the measurement'!$F47)</f>
        <v>0.0025378</v>
      </c>
      <c r="AH47" s="8">
        <f>(AE47)/'true value and the measurement'!$G47</f>
        <v>5.91632352941176</v>
      </c>
      <c r="AI47" s="8">
        <f>(AF47)/'true value and the measurement'!$G47</f>
        <v>1.43772977941176</v>
      </c>
      <c r="AJ47" s="8">
        <f>(AG47)/'true value and the measurement'!$G47</f>
        <v>1.16626838235294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0.745385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0.745385</v>
      </c>
      <c r="S48" s="1">
        <v>0.738865</v>
      </c>
      <c r="T48" s="1">
        <v>1</v>
      </c>
      <c r="U48" s="1">
        <v>14</v>
      </c>
      <c r="V48" s="1">
        <v>4</v>
      </c>
      <c r="W48" s="1">
        <v>0.745385</v>
      </c>
      <c r="X48" s="1">
        <v>0.741921</v>
      </c>
      <c r="Y48" s="1">
        <v>1</v>
      </c>
      <c r="Z48" s="1">
        <v>14</v>
      </c>
      <c r="AA48" s="1">
        <v>4</v>
      </c>
      <c r="AB48" s="1">
        <v>0.745385</v>
      </c>
      <c r="AC48" s="1">
        <v>0.745539</v>
      </c>
      <c r="AD48" s="1">
        <v>1</v>
      </c>
      <c r="AE48" s="1">
        <f>ABS(S48-'true value and the measurement'!$F48)</f>
        <v>0.0160670000000001</v>
      </c>
      <c r="AF48" s="1">
        <f>ABS(X48-'true value and the measurement'!$F48)</f>
        <v>0.013011</v>
      </c>
      <c r="AG48" s="1">
        <f>ABS(AC48-'true value and the measurement'!$F48)</f>
        <v>0.0093930000000001</v>
      </c>
      <c r="AH48" s="8">
        <f>(AE48)/'true value and the measurement'!$G48</f>
        <v>2.25882187543934</v>
      </c>
      <c r="AI48" s="8">
        <f>(AF48)/'true value and the measurement'!$G48</f>
        <v>1.82918599746942</v>
      </c>
      <c r="AJ48" s="8">
        <f>(AG48)/'true value and the measurement'!$G48</f>
        <v>1.3205398566006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0.042739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0.042739</v>
      </c>
      <c r="S49" s="1">
        <v>0.0433566</v>
      </c>
      <c r="T49" s="1">
        <v>1</v>
      </c>
      <c r="U49" s="1">
        <v>14</v>
      </c>
      <c r="V49" s="1">
        <v>4</v>
      </c>
      <c r="W49" s="1">
        <v>0.042739</v>
      </c>
      <c r="X49" s="1">
        <v>0.0371025</v>
      </c>
      <c r="Y49" s="1">
        <v>1</v>
      </c>
      <c r="Z49" s="1">
        <v>14</v>
      </c>
      <c r="AA49" s="1">
        <v>4</v>
      </c>
      <c r="AB49" s="1">
        <v>0.042739</v>
      </c>
      <c r="AC49" s="1">
        <v>0.0372179</v>
      </c>
      <c r="AD49" s="1">
        <v>1</v>
      </c>
      <c r="AE49" s="1">
        <f>ABS(S49-'true value and the measurement'!$F49)</f>
        <v>0.0055536</v>
      </c>
      <c r="AF49" s="1">
        <f>ABS(X49-'true value and the measurement'!$F49)</f>
        <v>0.000700500000000007</v>
      </c>
      <c r="AG49" s="1">
        <f>ABS(AC49-'true value and the measurement'!$F49)</f>
        <v>0.000585100000000005</v>
      </c>
      <c r="AH49" s="8">
        <f>(AE49)/'true value and the measurement'!$G49</f>
        <v>2.38147512864494</v>
      </c>
      <c r="AI49" s="8">
        <f>(AF49)/'true value and the measurement'!$G49</f>
        <v>0.3003859348199</v>
      </c>
      <c r="AJ49" s="8">
        <f>(AG49)/'true value and the measurement'!$G49</f>
        <v>0.250900514579762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0.413719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0.413719</v>
      </c>
      <c r="S50" s="1">
        <v>0.406606</v>
      </c>
      <c r="T50" s="1">
        <v>1</v>
      </c>
      <c r="U50" s="1">
        <v>3</v>
      </c>
      <c r="V50" s="1">
        <v>4</v>
      </c>
      <c r="W50" s="1">
        <v>0.413719</v>
      </c>
      <c r="X50" s="1">
        <v>0.407885</v>
      </c>
      <c r="Y50" s="1">
        <v>1</v>
      </c>
      <c r="Z50" s="1">
        <v>3</v>
      </c>
      <c r="AA50" s="1">
        <v>4</v>
      </c>
      <c r="AB50" s="1">
        <v>0.413719</v>
      </c>
      <c r="AC50" s="1">
        <v>0.40989</v>
      </c>
      <c r="AD50" s="1">
        <v>1</v>
      </c>
      <c r="AE50" s="1">
        <f>ABS(S50-'true value and the measurement'!$F50)</f>
        <v>0.00796199999999997</v>
      </c>
      <c r="AF50" s="1">
        <f>ABS(X50-'true value and the measurement'!$F50)</f>
        <v>0.00668299999999999</v>
      </c>
      <c r="AG50" s="1">
        <f>ABS(AC50-'true value and the measurement'!$F50)</f>
        <v>0.00467800000000002</v>
      </c>
      <c r="AH50" s="8">
        <f>(AE50)/'true value and the measurement'!$G50</f>
        <v>1.64368290668868</v>
      </c>
      <c r="AI50" s="8">
        <f>(AF50)/'true value and the measurement'!$G50</f>
        <v>1.37964492155243</v>
      </c>
      <c r="AJ50" s="8">
        <f>(AG50)/'true value and the measurement'!$G50</f>
        <v>0.96573080099092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0.013451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0.013451</v>
      </c>
      <c r="S51" s="1">
        <v>0.0176954</v>
      </c>
      <c r="T51" s="1">
        <v>1</v>
      </c>
      <c r="U51" s="1">
        <v>3</v>
      </c>
      <c r="V51" s="1">
        <v>4</v>
      </c>
      <c r="W51" s="1">
        <v>0.013451</v>
      </c>
      <c r="X51" s="1">
        <v>0.0137127</v>
      </c>
      <c r="Y51" s="1">
        <v>1</v>
      </c>
      <c r="Z51" s="1">
        <v>3</v>
      </c>
      <c r="AA51" s="1">
        <v>4</v>
      </c>
      <c r="AB51" s="1">
        <v>0.013451</v>
      </c>
      <c r="AC51" s="1">
        <v>0.0133927</v>
      </c>
      <c r="AD51" s="1">
        <v>1</v>
      </c>
      <c r="AE51" s="1">
        <f>ABS(S51-'true value and the measurement'!$F51)</f>
        <v>0.0064744</v>
      </c>
      <c r="AF51" s="1">
        <f>ABS(X51-'true value and the measurement'!$F51)</f>
        <v>0.0024917</v>
      </c>
      <c r="AG51" s="1">
        <f>ABS(AC51-'true value and the measurement'!$F51)</f>
        <v>0.0021717</v>
      </c>
      <c r="AH51" s="8">
        <f>(AE51)/'true value and the measurement'!$G51</f>
        <v>3.00436194895592</v>
      </c>
      <c r="AI51" s="8">
        <f>(AF51)/'true value and the measurement'!$G51</f>
        <v>1.15624129930394</v>
      </c>
      <c r="AJ51" s="8">
        <f>(AG51)/'true value and the measurement'!$G51</f>
        <v>1.0077494199536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-0.230383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-0.230383</v>
      </c>
      <c r="S52" s="1">
        <v>-0.235471</v>
      </c>
      <c r="T52" s="1">
        <v>1</v>
      </c>
      <c r="U52" s="1">
        <v>2</v>
      </c>
      <c r="V52" s="1">
        <v>6</v>
      </c>
      <c r="W52" s="1">
        <v>-0.230383</v>
      </c>
      <c r="X52" s="1">
        <v>-0.235366</v>
      </c>
      <c r="Y52" s="1">
        <v>1</v>
      </c>
      <c r="Z52" s="1">
        <v>2</v>
      </c>
      <c r="AA52" s="1">
        <v>6</v>
      </c>
      <c r="AB52" s="1">
        <v>-0.230383</v>
      </c>
      <c r="AC52" s="1">
        <v>-0.234188</v>
      </c>
      <c r="AD52" s="1">
        <v>1</v>
      </c>
      <c r="AE52" s="1">
        <f>ABS(S52-'true value and the measurement'!$F52)</f>
        <v>0.00319100000000003</v>
      </c>
      <c r="AF52" s="1">
        <f>ABS(X52-'true value and the measurement'!$F52)</f>
        <v>0.00308600000000001</v>
      </c>
      <c r="AG52" s="1">
        <f>ABS(AC52-'true value and the measurement'!$F52)</f>
        <v>0.00190800000000002</v>
      </c>
      <c r="AH52" s="8">
        <f>(AE52)/'true value and the measurement'!$G52</f>
        <v>0.879305593827508</v>
      </c>
      <c r="AI52" s="8">
        <f>(AF52)/'true value and the measurement'!$G52</f>
        <v>0.850372003306698</v>
      </c>
      <c r="AJ52" s="8">
        <f>(AG52)/'true value and the measurement'!$G52</f>
        <v>0.52576467346377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0.038476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0.038476</v>
      </c>
      <c r="S53" s="1">
        <v>0.0448781</v>
      </c>
      <c r="T53" s="1">
        <v>1</v>
      </c>
      <c r="U53" s="1">
        <v>2</v>
      </c>
      <c r="V53" s="1">
        <v>6</v>
      </c>
      <c r="W53" s="1">
        <v>0.038476</v>
      </c>
      <c r="X53" s="1">
        <v>0.0390062</v>
      </c>
      <c r="Y53" s="1">
        <v>1</v>
      </c>
      <c r="Z53" s="1">
        <v>2</v>
      </c>
      <c r="AA53" s="1">
        <v>6</v>
      </c>
      <c r="AB53" s="1">
        <v>0.038476</v>
      </c>
      <c r="AC53" s="1">
        <v>0.038598</v>
      </c>
      <c r="AD53" s="1">
        <v>1</v>
      </c>
      <c r="AE53" s="1">
        <f>ABS(S53-'true value and the measurement'!$F53)</f>
        <v>0.00820709999999999</v>
      </c>
      <c r="AF53" s="1">
        <f>ABS(X53-'true value and the measurement'!$F53)</f>
        <v>0.0023352</v>
      </c>
      <c r="AG53" s="1">
        <f>ABS(AC53-'true value and the measurement'!$F53)</f>
        <v>0.001927</v>
      </c>
      <c r="AH53" s="8">
        <f>(AE53)/'true value and the measurement'!$G53</f>
        <v>3.53145438898451</v>
      </c>
      <c r="AI53" s="8">
        <f>(AF53)/'true value and the measurement'!$G53</f>
        <v>1.00481927710843</v>
      </c>
      <c r="AJ53" s="8">
        <f>(AG53)/'true value and the measurement'!$G53</f>
        <v>0.829173838209982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-0.574593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-0.574593</v>
      </c>
      <c r="N54" s="1">
        <v>-0.617019</v>
      </c>
      <c r="O54" s="1">
        <f>N54-(-0.617584)</f>
        <v>0.000565000000000038</v>
      </c>
      <c r="P54" s="1">
        <v>-0.596937</v>
      </c>
      <c r="Q54" s="1">
        <f>P54+0.617584</f>
        <v>0.020647</v>
      </c>
      <c r="S54" s="1">
        <v>-0.594749</v>
      </c>
      <c r="T54" s="1">
        <v>3</v>
      </c>
      <c r="U54" s="1">
        <v>6</v>
      </c>
      <c r="V54" s="1">
        <v>4</v>
      </c>
      <c r="W54" s="1">
        <v>-0.574593</v>
      </c>
      <c r="X54" s="1">
        <v>-0.599041</v>
      </c>
      <c r="Y54" s="1">
        <v>3</v>
      </c>
      <c r="Z54" s="1">
        <v>6</v>
      </c>
      <c r="AA54" s="1">
        <v>4</v>
      </c>
      <c r="AB54" s="1">
        <v>-0.574593</v>
      </c>
      <c r="AC54" s="1">
        <v>-0.60383</v>
      </c>
      <c r="AD54" s="1">
        <v>3</v>
      </c>
      <c r="AE54" s="1">
        <f>ABS(S54-'true value and the measurement'!$F54)</f>
        <v>0.022835</v>
      </c>
      <c r="AF54" s="1">
        <f>ABS(X54-'true value and the measurement'!$F54)</f>
        <v>0.018543</v>
      </c>
      <c r="AG54" s="1">
        <f>ABS(AC54-'true value and the measurement'!$F54)</f>
        <v>0.013754</v>
      </c>
      <c r="AH54" s="8">
        <f>(AE54)/'true value and the measurement'!$G54</f>
        <v>3.68484750685816</v>
      </c>
      <c r="AI54" s="8">
        <f>(AF54)/'true value and the measurement'!$G54</f>
        <v>2.9922543166048</v>
      </c>
      <c r="AJ54" s="8">
        <f>(AG54)/'true value and the measurement'!$G54</f>
        <v>2.21946102953042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0.061746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0.061746</v>
      </c>
      <c r="N55" s="1">
        <v>0.134005</v>
      </c>
      <c r="O55" s="1">
        <f>N55-0.136292</f>
        <v>-0.00228699999999998</v>
      </c>
      <c r="P55" s="1">
        <v>0.102035</v>
      </c>
      <c r="Q55" s="1">
        <f>P55-0.1362</f>
        <v>-0.034165</v>
      </c>
      <c r="S55" s="1">
        <v>0.105101</v>
      </c>
      <c r="T55" s="1">
        <v>3</v>
      </c>
      <c r="U55" s="1">
        <v>6</v>
      </c>
      <c r="V55" s="1">
        <v>4</v>
      </c>
      <c r="W55" s="1">
        <v>0.061746</v>
      </c>
      <c r="X55" s="1">
        <v>0.130192</v>
      </c>
      <c r="Y55" s="1">
        <v>3</v>
      </c>
      <c r="Z55" s="1">
        <v>6</v>
      </c>
      <c r="AA55" s="1">
        <v>4</v>
      </c>
      <c r="AB55" s="1">
        <v>0.061746</v>
      </c>
      <c r="AC55" s="1">
        <v>0.131666</v>
      </c>
      <c r="AD55" s="1">
        <v>3</v>
      </c>
      <c r="AE55" s="1">
        <f>ABS(S55-'true value and the measurement'!$F55)</f>
        <v>0.031191</v>
      </c>
      <c r="AF55" s="1">
        <f>ABS(X55-'true value and the measurement'!$F55)</f>
        <v>0.00609999999999999</v>
      </c>
      <c r="AG55" s="1">
        <f>ABS(AC55-'true value and the measurement'!$F55)</f>
        <v>0.00462599999999999</v>
      </c>
      <c r="AH55" s="8">
        <f>(AE55)/'true value and the measurement'!$G55</f>
        <v>10.435262629642</v>
      </c>
      <c r="AI55" s="8">
        <f>(AF55)/'true value and the measurement'!$G55</f>
        <v>2.04081632653061</v>
      </c>
      <c r="AJ55" s="8">
        <f>(AG55)/'true value and the measurement'!$G55</f>
        <v>1.54767480762797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0.440731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0.440731</v>
      </c>
      <c r="S56" s="1">
        <v>0.434449</v>
      </c>
      <c r="T56" s="1">
        <v>1</v>
      </c>
      <c r="U56" s="1">
        <v>4</v>
      </c>
      <c r="V56" s="1">
        <v>11</v>
      </c>
      <c r="W56" s="1">
        <v>0.440731</v>
      </c>
      <c r="X56" s="1">
        <v>0.435789</v>
      </c>
      <c r="Y56" s="1">
        <v>1</v>
      </c>
      <c r="Z56" s="1">
        <v>4</v>
      </c>
      <c r="AA56" s="1">
        <v>11</v>
      </c>
      <c r="AB56" s="1">
        <v>0.440731</v>
      </c>
      <c r="AC56" s="1">
        <v>0.435772</v>
      </c>
      <c r="AD56" s="1">
        <v>1</v>
      </c>
      <c r="AE56" s="1">
        <f>ABS(S56-'true value and the measurement'!$F56)</f>
        <v>0.000338999999999978</v>
      </c>
      <c r="AF56" s="1">
        <f>ABS(X56-'true value and the measurement'!$F56)</f>
        <v>0.00167899999999999</v>
      </c>
      <c r="AG56" s="1">
        <f>ABS(AC56-'true value and the measurement'!$F56)</f>
        <v>0.001662</v>
      </c>
      <c r="AH56" s="8">
        <f>(AE56)/'true value and the measurement'!$G56</f>
        <v>0.0681544028950499</v>
      </c>
      <c r="AI56" s="8">
        <f>(AF56)/'true value and the measurement'!$G56</f>
        <v>0.337555287494971</v>
      </c>
      <c r="AJ56" s="8">
        <f>(AG56)/'true value and the measurement'!$G56</f>
        <v>0.334137515078407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0.116994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0.116994</v>
      </c>
      <c r="S57" s="1">
        <v>0.111642</v>
      </c>
      <c r="T57" s="1">
        <v>1</v>
      </c>
      <c r="U57" s="1">
        <v>4</v>
      </c>
      <c r="V57" s="1">
        <v>11</v>
      </c>
      <c r="W57" s="1">
        <v>0.116994</v>
      </c>
      <c r="X57" s="1">
        <v>0.116378</v>
      </c>
      <c r="Y57" s="1">
        <v>1</v>
      </c>
      <c r="Z57" s="1">
        <v>4</v>
      </c>
      <c r="AA57" s="1">
        <v>11</v>
      </c>
      <c r="AB57" s="1">
        <v>0.116994</v>
      </c>
      <c r="AC57" s="1">
        <v>0.116784</v>
      </c>
      <c r="AD57" s="1">
        <v>1</v>
      </c>
      <c r="AE57" s="1">
        <f>ABS(S57-'true value and the measurement'!$F57)</f>
        <v>0.00256199999999999</v>
      </c>
      <c r="AF57" s="1">
        <f>ABS(X57-'true value and the measurement'!$F57)</f>
        <v>0.002174</v>
      </c>
      <c r="AG57" s="1">
        <f>ABS(AC57-'true value and the measurement'!$F57)</f>
        <v>0.00258</v>
      </c>
      <c r="AH57" s="8">
        <f>(AE57)/'true value and the measurement'!$G57</f>
        <v>0.901795142555436</v>
      </c>
      <c r="AI57" s="8">
        <f>(AF57)/'true value and the measurement'!$G57</f>
        <v>0.765223512847587</v>
      </c>
      <c r="AJ57" s="8">
        <f>(AG57)/'true value and the measurement'!$G57</f>
        <v>0.908130939809926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0.289062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0.289062</v>
      </c>
      <c r="S58" s="1">
        <v>0.291433</v>
      </c>
      <c r="T58" s="1">
        <v>1</v>
      </c>
      <c r="U58" s="1">
        <v>6</v>
      </c>
      <c r="V58" s="1">
        <v>5</v>
      </c>
      <c r="W58" s="1">
        <v>0.289062</v>
      </c>
      <c r="X58" s="1">
        <v>0.291751</v>
      </c>
      <c r="Y58" s="1">
        <v>1</v>
      </c>
      <c r="Z58" s="1">
        <v>6</v>
      </c>
      <c r="AA58" s="1">
        <v>5</v>
      </c>
      <c r="AB58" s="1">
        <v>0.289062</v>
      </c>
      <c r="AC58" s="1">
        <v>0.291523</v>
      </c>
      <c r="AD58" s="1">
        <v>1</v>
      </c>
      <c r="AE58" s="1">
        <f>ABS(S58-'true value and the measurement'!$F58)</f>
        <v>0.002442</v>
      </c>
      <c r="AF58" s="1">
        <f>ABS(X58-'true value and the measurement'!$F58)</f>
        <v>0.00275999999999998</v>
      </c>
      <c r="AG58" s="1">
        <f>ABS(AC58-'true value and the measurement'!$F58)</f>
        <v>0.00253199999999998</v>
      </c>
      <c r="AH58" s="8">
        <f>(AE58)/'true value and the measurement'!$G58</f>
        <v>0.609433491390067</v>
      </c>
      <c r="AI58" s="8">
        <f>(AF58)/'true value and the measurement'!$G58</f>
        <v>0.688794609433488</v>
      </c>
      <c r="AJ58" s="8">
        <f>(AG58)/'true value and the measurement'!$G58</f>
        <v>0.631894185175937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-0.073617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-0.073617</v>
      </c>
      <c r="S59" s="1">
        <v>-0.0815622</v>
      </c>
      <c r="T59" s="1">
        <v>3</v>
      </c>
      <c r="U59" s="1">
        <v>6</v>
      </c>
      <c r="V59" s="1">
        <v>5</v>
      </c>
      <c r="W59" s="1">
        <v>-0.073617</v>
      </c>
      <c r="X59" s="1">
        <v>-0.0746339</v>
      </c>
      <c r="Y59" s="1">
        <v>1</v>
      </c>
      <c r="Z59" s="1">
        <v>6</v>
      </c>
      <c r="AA59" s="1">
        <v>5</v>
      </c>
      <c r="AB59" s="1">
        <v>-0.073617</v>
      </c>
      <c r="AC59" s="1">
        <v>-0.0746694</v>
      </c>
      <c r="AD59" s="1">
        <v>1</v>
      </c>
      <c r="AE59" s="1">
        <f>ABS(S59-'true value and the measurement'!$F59)</f>
        <v>0.0086912</v>
      </c>
      <c r="AF59" s="1">
        <f>ABS(X59-'true value and the measurement'!$F59)</f>
        <v>0.0017629</v>
      </c>
      <c r="AG59" s="1">
        <f>ABS(AC59-'true value and the measurement'!$F59)</f>
        <v>0.00179839999999999</v>
      </c>
      <c r="AH59" s="8">
        <f>(AE59)/'true value and the measurement'!$G59</f>
        <v>3.38706157443492</v>
      </c>
      <c r="AI59" s="8">
        <f>(AF59)/'true value and the measurement'!$G59</f>
        <v>0.687022603273577</v>
      </c>
      <c r="AJ59" s="8">
        <f>(AG59)/'true value and the measurement'!$G59</f>
        <v>0.70085736554949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-0.002316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-0.002316</v>
      </c>
      <c r="N60" s="7"/>
      <c r="O60" s="7"/>
      <c r="P60" s="7"/>
      <c r="Q60" s="7"/>
      <c r="R60" s="7"/>
      <c r="S60" s="7">
        <v>-0.00208794</v>
      </c>
      <c r="T60" s="1">
        <v>1</v>
      </c>
      <c r="U60" s="1">
        <v>5</v>
      </c>
      <c r="V60" s="1">
        <v>1</v>
      </c>
      <c r="W60" s="7">
        <v>-0.002316</v>
      </c>
      <c r="X60" s="7">
        <v>-0.00209274</v>
      </c>
      <c r="Y60" s="1">
        <v>1</v>
      </c>
      <c r="Z60" s="1">
        <v>5</v>
      </c>
      <c r="AA60" s="1">
        <v>1</v>
      </c>
      <c r="AB60" s="1">
        <v>-0.002316</v>
      </c>
      <c r="AC60" s="1">
        <v>-0.00230874</v>
      </c>
      <c r="AD60" s="1">
        <v>1</v>
      </c>
      <c r="AE60" s="1">
        <f>ABS(S60-'true value and the measurement'!$F60)</f>
        <v>0.00208794</v>
      </c>
      <c r="AF60" s="1">
        <f>ABS(X60-'true value and the measurement'!$F60)</f>
        <v>0.00209274</v>
      </c>
      <c r="AG60" s="1">
        <f>ABS(AC60-'true value and the measurement'!$F60)</f>
        <v>0.00230874</v>
      </c>
      <c r="AH60" s="8">
        <f>(AE60)/'true value and the measurement'!$G60</f>
        <v>1.00381730769231</v>
      </c>
      <c r="AI60" s="8">
        <f>(AF60)/'true value and the measurement'!$G60</f>
        <v>1.006125</v>
      </c>
      <c r="AJ60" s="8">
        <f>(AG60)/'true value and the measurement'!$G60</f>
        <v>1.10997115384615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-0.201518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-0.201518</v>
      </c>
      <c r="S61" s="1">
        <v>-0.202982</v>
      </c>
      <c r="T61" s="1">
        <v>1</v>
      </c>
      <c r="U61" s="1">
        <v>5</v>
      </c>
      <c r="V61" s="1">
        <v>1</v>
      </c>
      <c r="W61" s="1">
        <v>-0.201518</v>
      </c>
      <c r="X61" s="1">
        <v>-0.200494</v>
      </c>
      <c r="Y61" s="1">
        <v>1</v>
      </c>
      <c r="Z61" s="1">
        <v>5</v>
      </c>
      <c r="AA61" s="1">
        <v>1</v>
      </c>
      <c r="AB61" s="1">
        <v>-0.201518</v>
      </c>
      <c r="AC61" s="1">
        <v>-0.200317</v>
      </c>
      <c r="AD61" s="1">
        <v>1</v>
      </c>
      <c r="AE61" s="1">
        <f>ABS(S61-'true value and the measurement'!$F61)</f>
        <v>0.00534199999999999</v>
      </c>
      <c r="AF61" s="1">
        <f>ABS(X61-'true value and the measurement'!$F61)</f>
        <v>0.002854</v>
      </c>
      <c r="AG61" s="1">
        <f>ABS(AC61-'true value and the measurement'!$F61)</f>
        <v>0.00267699999999998</v>
      </c>
      <c r="AH61" s="8">
        <f>(AE61)/'true value and the measurement'!$G61</f>
        <v>1.57210123602118</v>
      </c>
      <c r="AI61" s="8">
        <f>(AF61)/'true value and the measurement'!$G61</f>
        <v>0.839905826957032</v>
      </c>
      <c r="AJ61" s="8">
        <f>(AG61)/'true value and the measurement'!$G61</f>
        <v>0.787816362566211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0.164993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0.164993</v>
      </c>
      <c r="S62" s="1">
        <v>0.16085</v>
      </c>
      <c r="T62" s="1">
        <v>1</v>
      </c>
      <c r="U62" s="1">
        <v>6</v>
      </c>
      <c r="V62" s="1">
        <v>9</v>
      </c>
      <c r="W62" s="1">
        <v>0.164993</v>
      </c>
      <c r="X62" s="1">
        <v>0.161224</v>
      </c>
      <c r="Y62" s="1">
        <v>1</v>
      </c>
      <c r="Z62" s="1">
        <v>6</v>
      </c>
      <c r="AA62" s="1">
        <v>9</v>
      </c>
      <c r="AB62" s="1">
        <v>0.164993</v>
      </c>
      <c r="AC62" s="1">
        <v>0.161071</v>
      </c>
      <c r="AD62" s="1">
        <v>1</v>
      </c>
      <c r="AE62" s="1">
        <f>ABS(S62-'true value and the measurement'!$F62)</f>
        <v>0.001115</v>
      </c>
      <c r="AF62" s="1">
        <f>ABS(X62-'true value and the measurement'!$F62)</f>
        <v>0.00148900000000002</v>
      </c>
      <c r="AG62" s="1">
        <f>ABS(AC62-'true value and the measurement'!$F62)</f>
        <v>0.001336</v>
      </c>
      <c r="AH62" s="8">
        <f>(AE62)/'true value and the measurement'!$G62</f>
        <v>0.354531001589827</v>
      </c>
      <c r="AI62" s="8">
        <f>(AF62)/'true value and the measurement'!$G62</f>
        <v>0.47344992050875</v>
      </c>
      <c r="AJ62" s="8">
        <f>(AG62)/'true value and the measurement'!$G62</f>
        <v>0.424801271860097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0.009535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0.009535</v>
      </c>
      <c r="S63" s="1">
        <v>0.00892672</v>
      </c>
      <c r="T63" s="1">
        <v>1</v>
      </c>
      <c r="U63" s="1">
        <v>6</v>
      </c>
      <c r="V63" s="1">
        <v>9</v>
      </c>
      <c r="W63" s="1">
        <v>0.009535</v>
      </c>
      <c r="X63" s="1">
        <v>0.0121469</v>
      </c>
      <c r="Y63" s="1">
        <v>1</v>
      </c>
      <c r="Z63" s="1">
        <v>6</v>
      </c>
      <c r="AA63" s="1">
        <v>9</v>
      </c>
      <c r="AB63" s="1">
        <v>0.009535</v>
      </c>
      <c r="AC63" s="1">
        <v>0.0120887</v>
      </c>
      <c r="AD63" s="1">
        <v>1</v>
      </c>
      <c r="AE63" s="1">
        <f>ABS(S63-'true value and the measurement'!$F63)</f>
        <v>0.00377328</v>
      </c>
      <c r="AF63" s="1">
        <f>ABS(X63-'true value and the measurement'!$F63)</f>
        <v>0.000553099999999999</v>
      </c>
      <c r="AG63" s="1">
        <f>ABS(AC63-'true value and the measurement'!$F63)</f>
        <v>0.000611299999999999</v>
      </c>
      <c r="AH63" s="8">
        <f>(AE63)/'true value and the measurement'!$G63</f>
        <v>1.7428545034642</v>
      </c>
      <c r="AI63" s="8">
        <f>(AF63)/'true value and the measurement'!$G63</f>
        <v>0.255473441108545</v>
      </c>
      <c r="AJ63" s="8">
        <f>(AG63)/'true value and the measurement'!$G63</f>
        <v>0.282355658198614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0.285384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0.285384</v>
      </c>
      <c r="S64" s="1">
        <v>0.290314</v>
      </c>
      <c r="T64" s="1">
        <v>1</v>
      </c>
      <c r="U64" s="1">
        <v>5</v>
      </c>
      <c r="V64" s="1">
        <v>9</v>
      </c>
      <c r="W64" s="1">
        <v>0.285384</v>
      </c>
      <c r="X64" s="1">
        <v>0.291538</v>
      </c>
      <c r="Y64" s="1">
        <v>1</v>
      </c>
      <c r="Z64" s="1">
        <v>5</v>
      </c>
      <c r="AA64" s="1">
        <v>9</v>
      </c>
      <c r="AB64" s="1">
        <v>0.285384</v>
      </c>
      <c r="AC64" s="1">
        <v>0.291066</v>
      </c>
      <c r="AD64" s="1">
        <v>1</v>
      </c>
      <c r="AE64" s="1">
        <f>ABS(S64-'true value and the measurement'!$F64)</f>
        <v>0.00132300000000002</v>
      </c>
      <c r="AF64" s="1">
        <f>ABS(X64-'true value and the measurement'!$F64)</f>
        <v>0.00254700000000002</v>
      </c>
      <c r="AG64" s="1">
        <f>ABS(AC64-'true value and the measurement'!$F64)</f>
        <v>0.00207499999999999</v>
      </c>
      <c r="AH64" s="8">
        <f>(AE64)/'true value and the measurement'!$G64</f>
        <v>0.330172198652363</v>
      </c>
      <c r="AI64" s="8">
        <f>(AF64)/'true value and the measurement'!$G64</f>
        <v>0.63563763414026</v>
      </c>
      <c r="AJ64" s="8">
        <f>(AG64)/'true value and the measurement'!$G64</f>
        <v>0.517843773396554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0.103236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0.103236</v>
      </c>
      <c r="S65" s="1">
        <v>0.103085</v>
      </c>
      <c r="T65" s="1">
        <v>1</v>
      </c>
      <c r="U65" s="1">
        <v>5</v>
      </c>
      <c r="V65" s="1">
        <v>9</v>
      </c>
      <c r="W65" s="1">
        <v>0.103236</v>
      </c>
      <c r="X65" s="1">
        <v>0.106398</v>
      </c>
      <c r="Y65" s="1">
        <v>1</v>
      </c>
      <c r="Z65" s="1">
        <v>5</v>
      </c>
      <c r="AA65" s="1">
        <v>9</v>
      </c>
      <c r="AB65" s="1">
        <v>0.103236</v>
      </c>
      <c r="AC65" s="1">
        <v>0.105779</v>
      </c>
      <c r="AD65" s="1">
        <v>1</v>
      </c>
      <c r="AE65" s="1">
        <f>ABS(S65-'true value and the measurement'!$F65)</f>
        <v>0.00372800000000001</v>
      </c>
      <c r="AF65" s="1">
        <f>ABS(X65-'true value and the measurement'!$F65)</f>
        <v>0.000414999999999999</v>
      </c>
      <c r="AG65" s="1">
        <f>ABS(AC65-'true value and the measurement'!$F65)</f>
        <v>0.00103400000000001</v>
      </c>
      <c r="AH65" s="8">
        <f>(AE65)/'true value and the measurement'!$G65</f>
        <v>1.3352435530086</v>
      </c>
      <c r="AI65" s="8">
        <f>(AF65)/'true value and the measurement'!$G65</f>
        <v>0.148638968481375</v>
      </c>
      <c r="AJ65" s="8">
        <f>(AG65)/'true value and the measurement'!$G65</f>
        <v>0.37034383954155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0.063424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0.063424</v>
      </c>
      <c r="S66" s="1">
        <v>0.0637931</v>
      </c>
      <c r="T66" s="1">
        <v>1</v>
      </c>
      <c r="U66" s="1">
        <v>9</v>
      </c>
      <c r="V66" s="1">
        <v>7</v>
      </c>
      <c r="W66" s="1">
        <v>0.063424</v>
      </c>
      <c r="X66" s="1">
        <v>0.0639386</v>
      </c>
      <c r="Y66" s="1">
        <v>1</v>
      </c>
      <c r="Z66" s="1">
        <v>9</v>
      </c>
      <c r="AA66" s="1">
        <v>7</v>
      </c>
      <c r="AB66" s="1">
        <v>0.063424</v>
      </c>
      <c r="AC66" s="1">
        <v>0.0636221</v>
      </c>
      <c r="AD66" s="1">
        <v>1</v>
      </c>
      <c r="AE66" s="1">
        <f>ABS(S66-'true value and the measurement'!$F66)</f>
        <v>0.00515110000000001</v>
      </c>
      <c r="AF66" s="1">
        <f>ABS(X66-'true value and the measurement'!$F66)</f>
        <v>0.0052966</v>
      </c>
      <c r="AG66" s="1">
        <f>ABS(AC66-'true value and the measurement'!$F66)</f>
        <v>0.0049801</v>
      </c>
      <c r="AH66" s="8">
        <f>(AE66)/'true value and the measurement'!$G66</f>
        <v>2.08462161068394</v>
      </c>
      <c r="AI66" s="8">
        <f>(AF66)/'true value and the measurement'!$G66</f>
        <v>2.14350465398624</v>
      </c>
      <c r="AJ66" s="8">
        <f>(AG66)/'true value and the measurement'!$G66</f>
        <v>2.01541885876164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0.018675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0.018675</v>
      </c>
      <c r="S67" s="1">
        <v>0.0171382</v>
      </c>
      <c r="T67" s="1">
        <v>1</v>
      </c>
      <c r="U67" s="1">
        <v>9</v>
      </c>
      <c r="V67" s="1">
        <v>7</v>
      </c>
      <c r="W67" s="1">
        <v>0.018675</v>
      </c>
      <c r="X67" s="1">
        <v>0.0190789</v>
      </c>
      <c r="Y67" s="1">
        <v>1</v>
      </c>
      <c r="Z67" s="1">
        <v>9</v>
      </c>
      <c r="AA67" s="1">
        <v>7</v>
      </c>
      <c r="AB67" s="1">
        <v>0.018675</v>
      </c>
      <c r="AC67" s="1">
        <v>0.0190363</v>
      </c>
      <c r="AD67" s="1">
        <v>1</v>
      </c>
      <c r="AE67" s="1">
        <f>ABS(S67-'true value and the measurement'!$F67)</f>
        <v>0.0012728</v>
      </c>
      <c r="AF67" s="1">
        <f>ABS(X67-'true value and the measurement'!$F67)</f>
        <v>0.000667899999999999</v>
      </c>
      <c r="AG67" s="1">
        <f>ABS(AC67-'true value and the measurement'!$F67)</f>
        <v>0.000625299999999999</v>
      </c>
      <c r="AH67" s="8">
        <f>(AE67)/'true value and the measurement'!$G67</f>
        <v>0.577757603268271</v>
      </c>
      <c r="AI67" s="8">
        <f>(AF67)/'true value and the measurement'!$G67</f>
        <v>0.303177485247389</v>
      </c>
      <c r="AJ67" s="8">
        <f>(AG67)/'true value and the measurement'!$G67</f>
        <v>0.283840217884702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0.066251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0.066251</v>
      </c>
      <c r="S68" s="1">
        <v>0.0659565</v>
      </c>
      <c r="T68" s="1">
        <v>1</v>
      </c>
      <c r="U68" s="1">
        <v>11</v>
      </c>
      <c r="V68" s="1">
        <v>8</v>
      </c>
      <c r="W68" s="1">
        <v>0.066251</v>
      </c>
      <c r="X68" s="1">
        <v>0.065842</v>
      </c>
      <c r="Y68" s="1">
        <v>1</v>
      </c>
      <c r="Z68" s="1">
        <v>11</v>
      </c>
      <c r="AA68" s="1">
        <v>8</v>
      </c>
      <c r="AB68" s="1">
        <v>0.066251</v>
      </c>
      <c r="AC68" s="1">
        <v>0.0662248</v>
      </c>
      <c r="AD68" s="1">
        <v>1</v>
      </c>
      <c r="AE68" s="1">
        <f>ABS(S68-'true value and the measurement'!$F68)</f>
        <v>0.0013785</v>
      </c>
      <c r="AF68" s="1">
        <f>ABS(X68-'true value and the measurement'!$F68)</f>
        <v>0.00149300000000001</v>
      </c>
      <c r="AG68" s="1">
        <f>ABS(AC68-'true value and the measurement'!$F68)</f>
        <v>0.00111020000000001</v>
      </c>
      <c r="AH68" s="8">
        <f>(AE68)/'true value and the measurement'!$G68</f>
        <v>0.545077105575328</v>
      </c>
      <c r="AI68" s="8">
        <f>(AF68)/'true value and the measurement'!$G68</f>
        <v>0.590351917754056</v>
      </c>
      <c r="AJ68" s="8">
        <f>(AG68)/'true value and the measurement'!$G68</f>
        <v>0.438987742190591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0.059791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0.059791</v>
      </c>
      <c r="S69" s="1">
        <v>0.0593391</v>
      </c>
      <c r="T69" s="1">
        <v>1</v>
      </c>
      <c r="U69" s="1">
        <v>11</v>
      </c>
      <c r="V69" s="1">
        <v>8</v>
      </c>
      <c r="W69" s="1">
        <v>0.059791</v>
      </c>
      <c r="X69" s="1">
        <v>0.058982</v>
      </c>
      <c r="Y69" s="1">
        <v>1</v>
      </c>
      <c r="Z69" s="1">
        <v>11</v>
      </c>
      <c r="AA69" s="1">
        <v>8</v>
      </c>
      <c r="AB69" s="1">
        <v>0.059791</v>
      </c>
      <c r="AC69" s="1">
        <v>0.0586999</v>
      </c>
      <c r="AD69" s="1">
        <v>1</v>
      </c>
      <c r="AE69" s="1">
        <f>ABS(S69-'true value and the measurement'!$F69)</f>
        <v>0.0004049</v>
      </c>
      <c r="AF69" s="1">
        <f>ABS(X69-'true value and the measurement'!$F69)</f>
        <v>0.000761999999999999</v>
      </c>
      <c r="AG69" s="1">
        <f>ABS(AC69-'true value and the measurement'!$F69)</f>
        <v>0.0010441</v>
      </c>
      <c r="AH69" s="8">
        <f>(AE69)/'true value and the measurement'!$G69</f>
        <v>0.163397901533495</v>
      </c>
      <c r="AI69" s="8">
        <f>(AF69)/'true value and the measurement'!$G69</f>
        <v>0.307506053268765</v>
      </c>
      <c r="AJ69" s="8">
        <f>(AG69)/'true value and the measurement'!$G69</f>
        <v>0.421347861178369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0.090382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0.090382</v>
      </c>
      <c r="S70" s="1">
        <v>0.090337</v>
      </c>
      <c r="T70" s="1">
        <v>1</v>
      </c>
      <c r="U70" s="1">
        <v>11</v>
      </c>
      <c r="V70" s="1">
        <v>10</v>
      </c>
      <c r="W70" s="1">
        <v>0.090382</v>
      </c>
      <c r="X70" s="1">
        <v>0.0906406</v>
      </c>
      <c r="Y70" s="1">
        <v>1</v>
      </c>
      <c r="Z70" s="1">
        <v>11</v>
      </c>
      <c r="AA70" s="1">
        <v>10</v>
      </c>
      <c r="AB70" s="1">
        <v>0.090382</v>
      </c>
      <c r="AC70" s="1">
        <v>0.090545</v>
      </c>
      <c r="AD70" s="1">
        <v>1</v>
      </c>
      <c r="AE70" s="1">
        <f>ABS(S70-'true value and the measurement'!$F70)</f>
        <v>7.89999999999957e-5</v>
      </c>
      <c r="AF70" s="1">
        <f>ABS(X70-'true value and the measurement'!$F70)</f>
        <v>0.000224600000000005</v>
      </c>
      <c r="AG70" s="1">
        <f>ABS(AC70-'true value and the measurement'!$F70)</f>
        <v>0.000129000000000004</v>
      </c>
      <c r="AH70" s="8">
        <f>(AE70)/'true value and the measurement'!$G70</f>
        <v>0.0294446515095027</v>
      </c>
      <c r="AI70" s="8">
        <f>(AF70)/'true value and the measurement'!$G70</f>
        <v>0.0837122623928458</v>
      </c>
      <c r="AJ70" s="8">
        <f>(AG70)/'true value and the measurement'!$G70</f>
        <v>0.048080506895268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0.02275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0.02275</v>
      </c>
      <c r="S71" s="1">
        <v>0.0226959</v>
      </c>
      <c r="T71" s="1">
        <v>1</v>
      </c>
      <c r="U71" s="1">
        <v>11</v>
      </c>
      <c r="V71" s="1">
        <v>10</v>
      </c>
      <c r="W71" s="1">
        <v>0.02275</v>
      </c>
      <c r="X71" s="1">
        <v>0.0234309</v>
      </c>
      <c r="Y71" s="1">
        <v>1</v>
      </c>
      <c r="Z71" s="1">
        <v>11</v>
      </c>
      <c r="AA71" s="1">
        <v>10</v>
      </c>
      <c r="AB71" s="1">
        <v>0.02275</v>
      </c>
      <c r="AC71" s="1">
        <v>0.0236191</v>
      </c>
      <c r="AD71" s="1">
        <v>1</v>
      </c>
      <c r="AE71" s="1">
        <f>ABS(S71-'true value and the measurement'!$F71)</f>
        <v>0.000532099999999997</v>
      </c>
      <c r="AF71" s="1">
        <f>ABS(X71-'true value and the measurement'!$F71)</f>
        <v>0.000202900000000002</v>
      </c>
      <c r="AG71" s="1">
        <f>ABS(AC71-'true value and the measurement'!$F71)</f>
        <v>0.000391100000000002</v>
      </c>
      <c r="AH71" s="8">
        <f>(AE71)/'true value and the measurement'!$G71</f>
        <v>0.23807606263982</v>
      </c>
      <c r="AI71" s="8">
        <f>(AF71)/'true value and the measurement'!$G71</f>
        <v>0.0907829977628646</v>
      </c>
      <c r="AJ71" s="8">
        <f>(AG71)/'true value and the measurement'!$G71</f>
        <v>0.174988814317674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0.165872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0.165872</v>
      </c>
      <c r="S72" s="1">
        <v>0.166049</v>
      </c>
      <c r="T72" s="1">
        <v>1</v>
      </c>
      <c r="U72" s="1">
        <v>11</v>
      </c>
      <c r="V72" s="1">
        <v>12</v>
      </c>
      <c r="W72" s="1">
        <v>0.165872</v>
      </c>
      <c r="X72" s="1">
        <v>0.166407</v>
      </c>
      <c r="Y72" s="1">
        <v>1</v>
      </c>
      <c r="Z72" s="1">
        <v>11</v>
      </c>
      <c r="AA72" s="1">
        <v>12</v>
      </c>
      <c r="AB72" s="1">
        <v>0.165872</v>
      </c>
      <c r="AC72" s="1">
        <v>0.166398</v>
      </c>
      <c r="AD72" s="1">
        <v>1</v>
      </c>
      <c r="AE72" s="1">
        <f>ABS(S72-'true value and the measurement'!$F72)</f>
        <v>0.00169</v>
      </c>
      <c r="AF72" s="1">
        <f>ABS(X72-'true value and the measurement'!$F72)</f>
        <v>0.00204799999999999</v>
      </c>
      <c r="AG72" s="1">
        <f>ABS(AC72-'true value and the measurement'!$F72)</f>
        <v>0.00203899999999999</v>
      </c>
      <c r="AH72" s="8">
        <f>(AE72)/'true value and the measurement'!$G72</f>
        <v>0.532115869017631</v>
      </c>
      <c r="AI72" s="8">
        <f>(AF72)/'true value and the measurement'!$G72</f>
        <v>0.6448362720403</v>
      </c>
      <c r="AJ72" s="8">
        <f>(AG72)/'true value and the measurement'!$G72</f>
        <v>0.642002518891683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0.086399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0.086399</v>
      </c>
      <c r="S73" s="1">
        <v>0.0874458</v>
      </c>
      <c r="T73" s="1">
        <v>1</v>
      </c>
      <c r="U73" s="1">
        <v>11</v>
      </c>
      <c r="V73" s="1">
        <v>12</v>
      </c>
      <c r="W73" s="1">
        <v>0.086399</v>
      </c>
      <c r="X73" s="1">
        <v>0.0881795</v>
      </c>
      <c r="Y73" s="1">
        <v>1</v>
      </c>
      <c r="Z73" s="1">
        <v>11</v>
      </c>
      <c r="AA73" s="1">
        <v>12</v>
      </c>
      <c r="AB73" s="1">
        <v>0.086399</v>
      </c>
      <c r="AC73" s="1">
        <v>0.0884623</v>
      </c>
      <c r="AD73" s="1">
        <v>1</v>
      </c>
      <c r="AE73" s="1">
        <f>ABS(S73-'true value and the measurement'!$F73)</f>
        <v>0.000834199999999993</v>
      </c>
      <c r="AF73" s="1">
        <f>ABS(X73-'true value and the measurement'!$F73)</f>
        <v>0.000100500000000003</v>
      </c>
      <c r="AG73" s="1">
        <f>ABS(AC73-'true value and the measurement'!$F73)</f>
        <v>0.000182299999999996</v>
      </c>
      <c r="AH73" s="8">
        <f>(AE73)/'true value and the measurement'!$G73</f>
        <v>0.312551517422253</v>
      </c>
      <c r="AI73" s="8">
        <f>(AF73)/'true value and the measurement'!$G73</f>
        <v>0.0376545522667678</v>
      </c>
      <c r="AJ73" s="8">
        <f>(AG73)/'true value and the measurement'!$G73</f>
        <v>0.0683027351067802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0.0978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0.0978</v>
      </c>
      <c r="S74" s="1">
        <v>0.0983555</v>
      </c>
      <c r="T74" s="1">
        <v>1</v>
      </c>
      <c r="U74" s="1">
        <v>9</v>
      </c>
      <c r="V74" s="1">
        <v>13</v>
      </c>
      <c r="W74" s="1">
        <v>0.0978</v>
      </c>
      <c r="X74" s="1">
        <v>0.0986662</v>
      </c>
      <c r="Y74" s="1">
        <v>1</v>
      </c>
      <c r="Z74" s="1">
        <v>9</v>
      </c>
      <c r="AA74" s="1">
        <v>13</v>
      </c>
      <c r="AB74" s="1">
        <v>0.0978</v>
      </c>
      <c r="AC74" s="1">
        <v>0.098336</v>
      </c>
      <c r="AD74" s="1">
        <v>1</v>
      </c>
      <c r="AE74" s="1">
        <f>ABS(S74-'true value and the measurement'!$F74)</f>
        <v>0.0032715</v>
      </c>
      <c r="AF74" s="1">
        <f>ABS(X74-'true value and the measurement'!$F74)</f>
        <v>0.00358219999999999</v>
      </c>
      <c r="AG74" s="1">
        <f>ABS(AC74-'true value and the measurement'!$F74)</f>
        <v>0.003252</v>
      </c>
      <c r="AH74" s="8">
        <f>(AE74)/'true value and the measurement'!$G74</f>
        <v>1.2054163596168</v>
      </c>
      <c r="AI74" s="8">
        <f>(AF74)/'true value and the measurement'!$G74</f>
        <v>1.31989683124539</v>
      </c>
      <c r="AJ74" s="8">
        <f>(AG74)/'true value and the measurement'!$G74</f>
        <v>1.19823139277819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0.020778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0.020778</v>
      </c>
      <c r="S75" s="1">
        <v>0.0191497</v>
      </c>
      <c r="T75" s="1">
        <v>1</v>
      </c>
      <c r="U75" s="1">
        <v>9</v>
      </c>
      <c r="V75" s="1">
        <v>13</v>
      </c>
      <c r="W75" s="1">
        <v>0.020778</v>
      </c>
      <c r="X75" s="1">
        <v>0.0206055</v>
      </c>
      <c r="Y75" s="1">
        <v>1</v>
      </c>
      <c r="Z75" s="1">
        <v>9</v>
      </c>
      <c r="AA75" s="1">
        <v>13</v>
      </c>
      <c r="AB75" s="1">
        <v>0.020778</v>
      </c>
      <c r="AC75" s="1">
        <v>0.020715</v>
      </c>
      <c r="AD75" s="1">
        <v>1</v>
      </c>
      <c r="AE75" s="1">
        <f>ABS(S75-'true value and the measurement'!$F75)</f>
        <v>0.0022933</v>
      </c>
      <c r="AF75" s="1">
        <f>ABS(X75-'true value and the measurement'!$F75)</f>
        <v>0.000837500000000001</v>
      </c>
      <c r="AG75" s="1">
        <f>ABS(AC75-'true value and the measurement'!$F75)</f>
        <v>0.000727999999999999</v>
      </c>
      <c r="AH75" s="8">
        <f>(AE75)/'true value and the measurement'!$G75</f>
        <v>1.03162393162393</v>
      </c>
      <c r="AI75" s="8">
        <f>(AF75)/'true value and the measurement'!$G75</f>
        <v>0.376743139901035</v>
      </c>
      <c r="AJ75" s="8">
        <f>(AG75)/'true value and the measurement'!$G75</f>
        <v>0.327485380116959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-0.032118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-0.032118</v>
      </c>
      <c r="S76" s="1">
        <v>-0.0316257</v>
      </c>
      <c r="T76" s="1">
        <v>1</v>
      </c>
      <c r="U76" s="1">
        <v>7</v>
      </c>
      <c r="V76" s="1">
        <v>8</v>
      </c>
      <c r="W76" s="1">
        <v>-0.032118</v>
      </c>
      <c r="X76" s="1">
        <v>-0.0315941</v>
      </c>
      <c r="Y76" s="1">
        <v>1</v>
      </c>
      <c r="Z76" s="1">
        <v>7</v>
      </c>
      <c r="AA76" s="1">
        <v>8</v>
      </c>
      <c r="AB76" s="1">
        <v>-0.032118</v>
      </c>
      <c r="AC76" s="1">
        <v>-0.0318416</v>
      </c>
      <c r="AD76" s="1">
        <v>1</v>
      </c>
      <c r="AE76" s="1">
        <f>ABS(S76-'true value and the measurement'!$F76)</f>
        <v>0.000157699999999997</v>
      </c>
      <c r="AF76" s="1">
        <f>ABS(X76-'true value and the measurement'!$F76)</f>
        <v>0.000126099999999997</v>
      </c>
      <c r="AG76" s="1">
        <f>ABS(AC76-'true value and the measurement'!$F76)</f>
        <v>0.000373599999999995</v>
      </c>
      <c r="AH76" s="8">
        <f>(AE76)/'true value and the measurement'!$G76</f>
        <v>0.0688646288209593</v>
      </c>
      <c r="AI76" s="8">
        <f>(AF76)/'true value and the measurement'!$G76</f>
        <v>0.0550655021834048</v>
      </c>
      <c r="AJ76" s="8">
        <f>(AG76)/'true value and the measurement'!$G76</f>
        <v>0.163144104803491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-0.040506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-0.040506</v>
      </c>
      <c r="S77" s="1">
        <v>-0.041075</v>
      </c>
      <c r="T77" s="1">
        <v>1</v>
      </c>
      <c r="U77" s="1">
        <v>7</v>
      </c>
      <c r="V77" s="1">
        <v>8</v>
      </c>
      <c r="W77" s="1">
        <v>-0.040506</v>
      </c>
      <c r="X77" s="1">
        <v>-0.039271</v>
      </c>
      <c r="Y77" s="1">
        <v>1</v>
      </c>
      <c r="Z77" s="1">
        <v>7</v>
      </c>
      <c r="AA77" s="1">
        <v>8</v>
      </c>
      <c r="AB77" s="1">
        <v>-0.040506</v>
      </c>
      <c r="AC77" s="1">
        <v>-0.0396169</v>
      </c>
      <c r="AD77" s="1">
        <v>1</v>
      </c>
      <c r="AE77" s="1">
        <f>ABS(S77-'true value and the measurement'!$F77)</f>
        <v>0.001195</v>
      </c>
      <c r="AF77" s="1">
        <f>ABS(X77-'true value and the measurement'!$F77)</f>
        <v>0.000608999999999998</v>
      </c>
      <c r="AG77" s="1">
        <f>ABS(AC77-'true value and the measurement'!$F77)</f>
        <v>0.000263100000000002</v>
      </c>
      <c r="AH77" s="8">
        <f>(AE77)/'true value and the measurement'!$G77</f>
        <v>0.509377664109123</v>
      </c>
      <c r="AI77" s="8">
        <f>(AF77)/'true value and the measurement'!$G77</f>
        <v>0.259590792838874</v>
      </c>
      <c r="AJ77" s="8">
        <f>(AG77)/'true value and the measurement'!$G77</f>
        <v>0.112148337595909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0.030589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0.030589</v>
      </c>
      <c r="S78" s="1">
        <v>0.029213</v>
      </c>
      <c r="T78" s="1">
        <v>1</v>
      </c>
      <c r="U78" s="1">
        <v>10</v>
      </c>
      <c r="V78" s="1">
        <v>12</v>
      </c>
      <c r="W78" s="1">
        <v>0.030589</v>
      </c>
      <c r="X78" s="1">
        <v>0.0292165</v>
      </c>
      <c r="Y78" s="1">
        <v>1</v>
      </c>
      <c r="Z78" s="1">
        <v>10</v>
      </c>
      <c r="AA78" s="1">
        <v>12</v>
      </c>
      <c r="AB78" s="1">
        <v>0.030589</v>
      </c>
      <c r="AC78" s="1">
        <v>0.0293039</v>
      </c>
      <c r="AD78" s="1">
        <v>1</v>
      </c>
      <c r="AE78" s="1">
        <f>ABS(S78-'true value and the measurement'!$F78)</f>
        <v>0.000733000000000001</v>
      </c>
      <c r="AF78" s="1">
        <f>ABS(X78-'true value and the measurement'!$F78)</f>
        <v>0.000736500000000001</v>
      </c>
      <c r="AG78" s="1">
        <f>ABS(AC78-'true value and the measurement'!$F78)</f>
        <v>0.000823900000000002</v>
      </c>
      <c r="AH78" s="8">
        <f>(AE78)/'true value and the measurement'!$G78</f>
        <v>0.322907488986785</v>
      </c>
      <c r="AI78" s="8">
        <f>(AF78)/'true value and the measurement'!$G78</f>
        <v>0.324449339207049</v>
      </c>
      <c r="AJ78" s="8">
        <f>(AG78)/'true value and the measurement'!$G78</f>
        <v>0.362951541850221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0.007463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0.007463</v>
      </c>
      <c r="S79" s="1">
        <v>0.00570591</v>
      </c>
      <c r="T79" s="1">
        <v>1</v>
      </c>
      <c r="U79" s="1">
        <v>10</v>
      </c>
      <c r="V79" s="1">
        <v>12</v>
      </c>
      <c r="W79" s="1">
        <v>0.007463</v>
      </c>
      <c r="X79" s="1">
        <v>0.00553065</v>
      </c>
      <c r="Y79" s="1">
        <v>1</v>
      </c>
      <c r="Z79" s="1">
        <v>10</v>
      </c>
      <c r="AA79" s="1">
        <v>12</v>
      </c>
      <c r="AB79" s="1">
        <v>0.007463</v>
      </c>
      <c r="AC79" s="1">
        <v>0.0055294</v>
      </c>
      <c r="AD79" s="1">
        <v>1</v>
      </c>
      <c r="AE79" s="1">
        <f>ABS(S79-'true value and the measurement'!$F79)</f>
        <v>0.00033609</v>
      </c>
      <c r="AF79" s="1">
        <f>ABS(X79-'true value and the measurement'!$F79)</f>
        <v>0.00051135</v>
      </c>
      <c r="AG79" s="1">
        <f>ABS(AC79-'true value and the measurement'!$F79)</f>
        <v>0.000512599999999999</v>
      </c>
      <c r="AH79" s="8">
        <f>(AE79)/'true value and the measurement'!$G79</f>
        <v>0.158533018867924</v>
      </c>
      <c r="AI79" s="8">
        <f>(AF79)/'true value and the measurement'!$G79</f>
        <v>0.241202830188679</v>
      </c>
      <c r="AJ79" s="8">
        <f>(AG79)/'true value and the measurement'!$G79</f>
        <v>0.241792452830188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0.05578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0.05578</v>
      </c>
      <c r="S80" s="1">
        <v>0.055709</v>
      </c>
      <c r="T80" s="1">
        <v>1</v>
      </c>
      <c r="U80" s="1">
        <v>12</v>
      </c>
      <c r="V80" s="1">
        <v>13</v>
      </c>
      <c r="W80" s="1">
        <v>0.05578</v>
      </c>
      <c r="X80" s="1">
        <v>0.0555767</v>
      </c>
      <c r="Y80" s="1">
        <v>1</v>
      </c>
      <c r="Z80" s="1">
        <v>12</v>
      </c>
      <c r="AA80" s="1">
        <v>13</v>
      </c>
      <c r="AB80" s="1">
        <v>0.05578</v>
      </c>
      <c r="AC80" s="1">
        <v>0.0557507</v>
      </c>
      <c r="AD80" s="1">
        <v>1</v>
      </c>
      <c r="AE80" s="1">
        <f>ABS(S80-'true value and the measurement'!$F80)</f>
        <v>4.79999999999994e-5</v>
      </c>
      <c r="AF80" s="1">
        <f>ABS(X80-'true value and the measurement'!$F80)</f>
        <v>8.43000000000024e-5</v>
      </c>
      <c r="AG80" s="1">
        <f>ABS(AC80-'true value and the measurement'!$F80)</f>
        <v>8.96999999999981e-5</v>
      </c>
      <c r="AH80" s="8">
        <f>(AE80)/'true value and the measurement'!$G80</f>
        <v>0.0195838433292531</v>
      </c>
      <c r="AI80" s="8">
        <f>(AF80)/'true value and the measurement'!$G80</f>
        <v>0.0343941248470022</v>
      </c>
      <c r="AJ80" s="8">
        <f>(AG80)/'true value and the measurement'!$G80</f>
        <v>0.0365973072215415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0.029117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0.029117</v>
      </c>
      <c r="S81" s="1">
        <v>0.0314806</v>
      </c>
      <c r="T81" s="1">
        <v>1</v>
      </c>
      <c r="U81" s="1">
        <v>12</v>
      </c>
      <c r="V81" s="1">
        <v>13</v>
      </c>
      <c r="W81" s="1">
        <v>0.029117</v>
      </c>
      <c r="X81" s="1">
        <v>0.0307039</v>
      </c>
      <c r="Y81" s="1">
        <v>1</v>
      </c>
      <c r="Z81" s="1">
        <v>12</v>
      </c>
      <c r="AA81" s="1">
        <v>13</v>
      </c>
      <c r="AB81" s="1">
        <v>0.029117</v>
      </c>
      <c r="AC81" s="1">
        <v>0.0307222</v>
      </c>
      <c r="AD81" s="1">
        <v>1</v>
      </c>
      <c r="AE81" s="1">
        <f>ABS(S81-'true value and the measurement'!$F81)</f>
        <v>0.000729400000000005</v>
      </c>
      <c r="AF81" s="1">
        <f>ABS(X81-'true value and the measurement'!$F81)</f>
        <v>0.0015061</v>
      </c>
      <c r="AG81" s="1">
        <f>ABS(AC81-'true value and the measurement'!$F81)</f>
        <v>0.0014878</v>
      </c>
      <c r="AH81" s="8">
        <f>(AE81)/'true value and the measurement'!$G81</f>
        <v>0.317821350762529</v>
      </c>
      <c r="AI81" s="8">
        <f>(AF81)/'true value and the measurement'!$G81</f>
        <v>0.656252723311548</v>
      </c>
      <c r="AJ81" s="8">
        <f>(AG81)/'true value and the measurement'!$G81</f>
        <v>0.648278867102397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0.000716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0.000716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0.000716</v>
      </c>
      <c r="X82" s="1">
        <v>0</v>
      </c>
      <c r="Y82" s="1">
        <v>1</v>
      </c>
      <c r="Z82" s="1">
        <v>9</v>
      </c>
      <c r="AA82" s="1">
        <v>9</v>
      </c>
      <c r="AB82" s="1">
        <v>0.000716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-0.111619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-0.111619</v>
      </c>
      <c r="S83" s="1">
        <v>-0.11107</v>
      </c>
      <c r="T83" s="1">
        <v>1</v>
      </c>
      <c r="U83" s="1">
        <v>9</v>
      </c>
      <c r="V83" s="1">
        <v>9</v>
      </c>
      <c r="W83" s="1">
        <v>-0.111619</v>
      </c>
      <c r="X83" s="1">
        <v>-0.110538</v>
      </c>
      <c r="Y83" s="1">
        <v>1</v>
      </c>
      <c r="Z83" s="1">
        <v>9</v>
      </c>
      <c r="AA83" s="1">
        <v>9</v>
      </c>
      <c r="AB83" s="1">
        <v>-0.111619</v>
      </c>
      <c r="AC83" s="1">
        <v>-0.111115</v>
      </c>
      <c r="AD83" s="1">
        <v>1</v>
      </c>
      <c r="AE83" s="1">
        <f>ABS(S83-'true value and the measurement'!$F83)</f>
        <v>0.001579</v>
      </c>
      <c r="AF83" s="1">
        <f>ABS(X83-'true value and the measurement'!$F83)</f>
        <v>0.00104699999999999</v>
      </c>
      <c r="AG83" s="1">
        <f>ABS(AC83-'true value and the measurement'!$F83)</f>
        <v>0.001624</v>
      </c>
      <c r="AH83" s="8">
        <f>(AE83)/'true value and the measurement'!$G83</f>
        <v>0.561921708185052</v>
      </c>
      <c r="AI83" s="8">
        <f>(AF83)/'true value and the measurement'!$G83</f>
        <v>0.372597864768681</v>
      </c>
      <c r="AJ83" s="8">
        <f>(AG83)/'true value and the measurement'!$G83</f>
        <v>0.577935943060498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0.061746</v>
      </c>
    </row>
  </sheetData>
  <autoFilter ref="A1:H84">
    <filterColumn colId="6">
      <colorFilter dxfId="20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1.084107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1.08411</v>
      </c>
      <c r="S2" s="1">
        <v>1.08642</v>
      </c>
      <c r="T2" s="1">
        <v>1</v>
      </c>
      <c r="U2" s="6">
        <v>1</v>
      </c>
      <c r="V2" s="1">
        <v>1</v>
      </c>
      <c r="W2" s="1">
        <v>1.08411</v>
      </c>
      <c r="X2" s="1">
        <v>1.08938</v>
      </c>
      <c r="Y2" s="1">
        <v>1</v>
      </c>
      <c r="Z2" s="6">
        <v>1</v>
      </c>
      <c r="AA2" s="1">
        <v>1</v>
      </c>
      <c r="AB2" s="1">
        <v>1.08411</v>
      </c>
      <c r="AC2" s="1">
        <v>1.08964</v>
      </c>
      <c r="AD2" s="1">
        <v>1</v>
      </c>
      <c r="AE2" s="1">
        <f>ABS(S2-'true value and the measurement'!$F2)</f>
        <v>0.00358000000000014</v>
      </c>
      <c r="AF2" s="1">
        <f>ABS(X2-'true value and the measurement'!$F2)</f>
        <v>0.000620000000000065</v>
      </c>
      <c r="AG2" s="1">
        <f>ABS(AC2-'true value and the measurement'!$F2)</f>
        <v>0.000360000000000138</v>
      </c>
      <c r="AH2" s="8">
        <f>(AE2)/'true value and the measurement'!$G2</f>
        <v>0.383010591633694</v>
      </c>
      <c r="AI2" s="8">
        <f>(AF2)/'true value and the measurement'!$G2</f>
        <v>0.0663314432438285</v>
      </c>
      <c r="AJ2" s="8">
        <f>(AG2)/'true value and the measurement'!$G2</f>
        <v>0.0385150315609434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1.012783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1.01278</v>
      </c>
      <c r="S3" s="1">
        <v>1.00735</v>
      </c>
      <c r="T3" s="1">
        <v>1</v>
      </c>
      <c r="U3" s="1">
        <v>2</v>
      </c>
      <c r="V3" s="1">
        <v>2</v>
      </c>
      <c r="W3" s="1">
        <v>1.01278</v>
      </c>
      <c r="X3" s="1">
        <v>1.01048</v>
      </c>
      <c r="Y3" s="1">
        <v>1</v>
      </c>
      <c r="Z3" s="1">
        <v>2</v>
      </c>
      <c r="AA3" s="1">
        <v>2</v>
      </c>
      <c r="AB3" s="1">
        <v>1.01278</v>
      </c>
      <c r="AC3" s="1">
        <v>1.01072</v>
      </c>
      <c r="AD3" s="1">
        <v>1</v>
      </c>
      <c r="AE3" s="1">
        <f>ABS(S3-'true value and the measurement'!$F3)</f>
        <v>0.00265000000000004</v>
      </c>
      <c r="AF3" s="1">
        <f>ABS(X3-'true value and the measurement'!$F3)</f>
        <v>0.000480000000000036</v>
      </c>
      <c r="AG3" s="1">
        <f>ABS(AC3-'true value and the measurement'!$F3)</f>
        <v>0.000720000000000054</v>
      </c>
      <c r="AH3" s="8">
        <f>(AE3)/'true value and the measurement'!$G3</f>
        <v>0.300692159310115</v>
      </c>
      <c r="AI3" s="8">
        <f>(AF3)/'true value and the measurement'!$G3</f>
        <v>0.0544649948939108</v>
      </c>
      <c r="AJ3" s="8">
        <f>(AG3)/'true value and the measurement'!$G3</f>
        <v>0.0816974923408662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1.047161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1.04716</v>
      </c>
      <c r="S4" s="1">
        <v>1.0421</v>
      </c>
      <c r="T4" s="1">
        <v>1</v>
      </c>
      <c r="U4" s="1">
        <v>3</v>
      </c>
      <c r="V4" s="1">
        <v>3</v>
      </c>
      <c r="W4" s="1">
        <v>1.04716</v>
      </c>
      <c r="X4" s="1">
        <v>1.04542</v>
      </c>
      <c r="Y4" s="1">
        <v>1</v>
      </c>
      <c r="Z4" s="1">
        <v>3</v>
      </c>
      <c r="AA4" s="1">
        <v>3</v>
      </c>
      <c r="AB4" s="1">
        <v>1.04716</v>
      </c>
      <c r="AC4" s="1">
        <v>1.04597</v>
      </c>
      <c r="AD4" s="1">
        <v>1</v>
      </c>
      <c r="AE4" s="1">
        <f>ABS(S4-'true value and the measurement'!$F4)</f>
        <v>0.0028999999999999</v>
      </c>
      <c r="AF4" s="1">
        <f>ABS(X4-'true value and the measurement'!$F4)</f>
        <v>0.000420000000000087</v>
      </c>
      <c r="AG4" s="1">
        <f>ABS(AC4-'true value and the measurement'!$F4)</f>
        <v>0.000970000000000137</v>
      </c>
      <c r="AH4" s="8">
        <f>(AE4)/'true value and the measurement'!$G4</f>
        <v>0.320548248038013</v>
      </c>
      <c r="AI4" s="8">
        <f>(AF4)/'true value and the measurement'!$G4</f>
        <v>0.0464242290262061</v>
      </c>
      <c r="AJ4" s="8">
        <f>(AG4)/'true value and the measurement'!$G4</f>
        <v>0.107217862274802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1.028077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1.02808</v>
      </c>
      <c r="S5" s="1">
        <v>1.0173</v>
      </c>
      <c r="T5" s="1">
        <v>1</v>
      </c>
      <c r="U5" s="1">
        <v>4</v>
      </c>
      <c r="V5" s="1">
        <v>4</v>
      </c>
      <c r="W5" s="1">
        <v>1.02808</v>
      </c>
      <c r="X5" s="1">
        <v>1.0202</v>
      </c>
      <c r="Y5" s="1">
        <v>1</v>
      </c>
      <c r="Z5" s="1">
        <v>4</v>
      </c>
      <c r="AA5" s="1">
        <v>4</v>
      </c>
      <c r="AB5" s="1">
        <v>1.02808</v>
      </c>
      <c r="AC5" s="1">
        <v>1.02087</v>
      </c>
      <c r="AD5" s="1">
        <v>1</v>
      </c>
      <c r="AE5" s="1">
        <f>ABS(S5-'true value and the measurement'!$F5)</f>
        <v>0.00237799999999999</v>
      </c>
      <c r="AF5" s="1">
        <f>ABS(X5-'true value and the measurement'!$F5)</f>
        <v>0.000521999999999911</v>
      </c>
      <c r="AG5" s="1">
        <f>ABS(AC5-'true value and the measurement'!$F5)</f>
        <v>0.00119199999999986</v>
      </c>
      <c r="AH5" s="8">
        <f>(AE5)/'true value and the measurement'!$G5</f>
        <v>0.267853120072087</v>
      </c>
      <c r="AI5" s="8">
        <f>(AF5)/'true value and the measurement'!$G5</f>
        <v>0.0587970263572777</v>
      </c>
      <c r="AJ5" s="8">
        <f>(AG5)/'true value and the measurement'!$G5</f>
        <v>0.13426447398061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1.046903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1.0469</v>
      </c>
      <c r="S6" s="1">
        <v>1.05417</v>
      </c>
      <c r="T6" s="1">
        <v>1</v>
      </c>
      <c r="U6" s="1">
        <v>5</v>
      </c>
      <c r="V6" s="1">
        <v>5</v>
      </c>
      <c r="W6" s="1">
        <v>1.0469</v>
      </c>
      <c r="X6" s="1">
        <v>1.05716</v>
      </c>
      <c r="Y6" s="1">
        <v>1</v>
      </c>
      <c r="Z6" s="1">
        <v>5</v>
      </c>
      <c r="AA6" s="1">
        <v>5</v>
      </c>
      <c r="AB6" s="1">
        <v>1.0469</v>
      </c>
      <c r="AC6" s="1">
        <v>1.0574</v>
      </c>
      <c r="AD6" s="1">
        <v>1</v>
      </c>
      <c r="AE6" s="1">
        <f>ABS(S6-'true value and the measurement'!$F6)</f>
        <v>0.00289499999999987</v>
      </c>
      <c r="AF6" s="1">
        <f>ABS(X6-'true value and the measurement'!$F6)</f>
        <v>9.50000000001783e-5</v>
      </c>
      <c r="AG6" s="1">
        <f>ABS(AC6-'true value and the measurement'!$F6)</f>
        <v>0.000334999999999974</v>
      </c>
      <c r="AH6" s="8">
        <f>(AE6)/'true value and the measurement'!$G6</f>
        <v>0.31719075271172</v>
      </c>
      <c r="AI6" s="8">
        <f>(AF6)/'true value and the measurement'!$G6</f>
        <v>0.0104086775501455</v>
      </c>
      <c r="AJ6" s="8">
        <f>(AG6)/'true value and the measurement'!$G6</f>
        <v>0.0367042839925468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0.991376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0.991376</v>
      </c>
      <c r="S7" s="1">
        <v>1.01545</v>
      </c>
      <c r="T7" s="1">
        <v>1</v>
      </c>
      <c r="U7" s="1">
        <v>6</v>
      </c>
      <c r="V7" s="1">
        <v>6</v>
      </c>
      <c r="W7" s="1">
        <v>0.991376</v>
      </c>
      <c r="X7" s="1">
        <v>1.0177</v>
      </c>
      <c r="Y7" s="1">
        <v>1</v>
      </c>
      <c r="Z7" s="1">
        <v>6</v>
      </c>
      <c r="AA7" s="1">
        <v>6</v>
      </c>
      <c r="AB7" s="1">
        <v>0.991376</v>
      </c>
      <c r="AC7" s="1">
        <v>1.01792</v>
      </c>
      <c r="AD7" s="1">
        <v>1</v>
      </c>
      <c r="AE7" s="1">
        <f>ABS(S7-'true value and the measurement'!$F7)</f>
        <v>0.00166900000000014</v>
      </c>
      <c r="AF7" s="1">
        <f>ABS(X7-'true value and the measurement'!$F7)</f>
        <v>0.000580999999999943</v>
      </c>
      <c r="AG7" s="1">
        <f>ABS(AC7-'true value and the measurement'!$F7)</f>
        <v>0.00080099999999983</v>
      </c>
      <c r="AH7" s="8">
        <f>(AE7)/'true value and the measurement'!$G7</f>
        <v>0.188353458977558</v>
      </c>
      <c r="AI7" s="8">
        <f>(AF7)/'true value and the measurement'!$G7</f>
        <v>0.0655682202911571</v>
      </c>
      <c r="AJ7" s="8">
        <f>(AG7)/'true value and the measurement'!$G7</f>
        <v>0.09039611781964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1.045515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1.04551</v>
      </c>
      <c r="S8" s="1">
        <v>1.04004</v>
      </c>
      <c r="T8" s="1">
        <v>1</v>
      </c>
      <c r="U8" s="1">
        <v>7</v>
      </c>
      <c r="V8" s="1">
        <v>7</v>
      </c>
      <c r="W8" s="1">
        <v>1.04551</v>
      </c>
      <c r="X8" s="1">
        <v>1.04331</v>
      </c>
      <c r="Y8" s="1">
        <v>1</v>
      </c>
      <c r="Z8" s="1">
        <v>7</v>
      </c>
      <c r="AA8" s="1">
        <v>7</v>
      </c>
      <c r="AB8" s="1">
        <v>1.04551</v>
      </c>
      <c r="AC8" s="1">
        <v>1.04362</v>
      </c>
      <c r="AD8" s="1">
        <v>1</v>
      </c>
      <c r="AE8" s="1">
        <f>ABS(S8-'true value and the measurement'!$F8)</f>
        <v>0.00307999999999997</v>
      </c>
      <c r="AF8" s="1">
        <f>ABS(X8-'true value and the measurement'!$F8)</f>
        <v>0.000189999999999912</v>
      </c>
      <c r="AG8" s="1">
        <f>ABS(AC8-'true value and the measurement'!$F8)</f>
        <v>0.000499999999999945</v>
      </c>
      <c r="AH8" s="8">
        <f>(AE8)/'true value and the measurement'!$G8</f>
        <v>0.340934248394949</v>
      </c>
      <c r="AI8" s="8">
        <f>(AF8)/'true value and the measurement'!$G8</f>
        <v>0.0210316581801984</v>
      </c>
      <c r="AJ8" s="8">
        <f>(AG8)/'true value and the measurement'!$G8</f>
        <v>0.0553464688952784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1.052948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1.05295</v>
      </c>
      <c r="S9" s="1">
        <v>1.04995</v>
      </c>
      <c r="T9" s="1">
        <v>1</v>
      </c>
      <c r="U9" s="1">
        <v>8</v>
      </c>
      <c r="V9" s="1">
        <v>8</v>
      </c>
      <c r="W9" s="1">
        <v>1.05295</v>
      </c>
      <c r="X9" s="1">
        <v>1.05338</v>
      </c>
      <c r="Y9" s="1">
        <v>1</v>
      </c>
      <c r="Z9" s="1">
        <v>8</v>
      </c>
      <c r="AA9" s="1">
        <v>8</v>
      </c>
      <c r="AB9" s="1">
        <v>1.05295</v>
      </c>
      <c r="AC9" s="1">
        <v>1.0538</v>
      </c>
      <c r="AD9" s="1">
        <v>1</v>
      </c>
      <c r="AE9" s="1">
        <f>ABS(S9-'true value and the measurement'!$F9)</f>
        <v>0.00299200000000011</v>
      </c>
      <c r="AF9" s="1">
        <f>ABS(X9-'true value and the measurement'!$F9)</f>
        <v>0.000437999999999938</v>
      </c>
      <c r="AG9" s="1">
        <f>ABS(AC9-'true value and the measurement'!$F9)</f>
        <v>0.000858000000000025</v>
      </c>
      <c r="AH9" s="8">
        <f>(AE9)/'true value and the measurement'!$G9</f>
        <v>0.32879120879122</v>
      </c>
      <c r="AI9" s="8">
        <f>(AF9)/'true value and the measurement'!$G9</f>
        <v>0.0481318681318614</v>
      </c>
      <c r="AJ9" s="8">
        <f>(AG9)/'true value and the measurement'!$G9</f>
        <v>0.0942857142857171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1.047336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1.04734</v>
      </c>
      <c r="S10" s="1">
        <v>1.0435</v>
      </c>
      <c r="T10" s="1">
        <v>1</v>
      </c>
      <c r="U10" s="1">
        <v>9</v>
      </c>
      <c r="V10" s="1">
        <v>9</v>
      </c>
      <c r="W10" s="1">
        <v>1.04734</v>
      </c>
      <c r="X10" s="1">
        <v>1.04666</v>
      </c>
      <c r="Y10" s="1">
        <v>1</v>
      </c>
      <c r="Z10" s="1">
        <v>9</v>
      </c>
      <c r="AA10" s="1">
        <v>9</v>
      </c>
      <c r="AB10" s="1">
        <v>1.04734</v>
      </c>
      <c r="AC10" s="1">
        <v>1.04692</v>
      </c>
      <c r="AD10" s="1">
        <v>1</v>
      </c>
      <c r="AE10" s="1">
        <f>ABS(S10-'true value and the measurement'!$F10)</f>
        <v>0.00288099999999991</v>
      </c>
      <c r="AF10" s="1">
        <f>ABS(X10-'true value and the measurement'!$F10)</f>
        <v>0.000278999999999918</v>
      </c>
      <c r="AG10" s="1">
        <f>ABS(AC10-'true value and the measurement'!$F10)</f>
        <v>0.000539000000000067</v>
      </c>
      <c r="AH10" s="8">
        <f>(AE10)/'true value and the measurement'!$G10</f>
        <v>0.318131625441686</v>
      </c>
      <c r="AI10" s="8">
        <f>(AF10)/'true value and the measurement'!$G10</f>
        <v>0.0308083038869168</v>
      </c>
      <c r="AJ10" s="8">
        <f>(AG10)/'true value and the measurement'!$G10</f>
        <v>0.0595185512367565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1.068722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1.06872</v>
      </c>
      <c r="S11" s="1">
        <v>1.05265</v>
      </c>
      <c r="T11" s="1">
        <v>1</v>
      </c>
      <c r="U11" s="1">
        <v>10</v>
      </c>
      <c r="V11" s="1">
        <v>10</v>
      </c>
      <c r="W11" s="1">
        <v>1.06872</v>
      </c>
      <c r="X11" s="1">
        <v>1.05636</v>
      </c>
      <c r="Y11" s="1">
        <v>1</v>
      </c>
      <c r="Z11" s="1">
        <v>10</v>
      </c>
      <c r="AA11" s="1">
        <v>10</v>
      </c>
      <c r="AB11" s="1">
        <v>1.06872</v>
      </c>
      <c r="AC11" s="1">
        <v>1.0568</v>
      </c>
      <c r="AD11" s="1">
        <v>1</v>
      </c>
      <c r="AE11" s="1">
        <f>ABS(S11-'true value and the measurement'!$F11)</f>
        <v>0.00363399999999992</v>
      </c>
      <c r="AF11" s="1">
        <f>ABS(X11-'true value and the measurement'!$F11)</f>
        <v>7.5999999999965e-5</v>
      </c>
      <c r="AG11" s="1">
        <f>ABS(AC11-'true value and the measurement'!$F11)</f>
        <v>0.000515999999999961</v>
      </c>
      <c r="AH11" s="8">
        <f>(AE11)/'true value and the measurement'!$G11</f>
        <v>0.398377548783152</v>
      </c>
      <c r="AI11" s="8">
        <f>(AF11)/'true value and the measurement'!$G11</f>
        <v>0.00833150624862585</v>
      </c>
      <c r="AJ11" s="8">
        <f>(AG11)/'true value and the measurement'!$G11</f>
        <v>0.0565665424249025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1.077237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1.07724</v>
      </c>
      <c r="S12" s="1">
        <v>1.06662</v>
      </c>
      <c r="T12" s="1">
        <v>1</v>
      </c>
      <c r="U12" s="1">
        <v>11</v>
      </c>
      <c r="V12" s="1">
        <v>11</v>
      </c>
      <c r="W12" s="1">
        <v>1.07724</v>
      </c>
      <c r="X12" s="1">
        <v>1.07017</v>
      </c>
      <c r="Y12" s="1">
        <v>1</v>
      </c>
      <c r="Z12" s="1">
        <v>11</v>
      </c>
      <c r="AA12" s="1">
        <v>11</v>
      </c>
      <c r="AB12" s="1">
        <v>1.07724</v>
      </c>
      <c r="AC12" s="1">
        <v>1.0707</v>
      </c>
      <c r="AD12" s="1">
        <v>1</v>
      </c>
      <c r="AE12" s="1">
        <f>ABS(S12-'true value and the measurement'!$F12)</f>
        <v>0.00338000000000016</v>
      </c>
      <c r="AF12" s="1">
        <f>ABS(X12-'true value and the measurement'!$F12)</f>
        <v>0.000170000000000003</v>
      </c>
      <c r="AG12" s="1">
        <f>ABS(AC12-'true value and the measurement'!$F12)</f>
        <v>0.000699999999999923</v>
      </c>
      <c r="AH12" s="8">
        <f>(AE12)/'true value and the measurement'!$G12</f>
        <v>0.366872896993396</v>
      </c>
      <c r="AI12" s="8">
        <f>(AF12)/'true value and the measurement'!$G12</f>
        <v>0.0184521871268863</v>
      </c>
      <c r="AJ12" s="8">
        <f>(AG12)/'true value and the measurement'!$G12</f>
        <v>0.0759795940518748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1.055043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1.05504</v>
      </c>
      <c r="S13" s="1">
        <v>1.04544</v>
      </c>
      <c r="T13" s="1">
        <v>1</v>
      </c>
      <c r="U13" s="1">
        <v>12</v>
      </c>
      <c r="V13" s="1">
        <v>12</v>
      </c>
      <c r="W13" s="1">
        <v>1.05504</v>
      </c>
      <c r="X13" s="1">
        <v>1.04914</v>
      </c>
      <c r="Y13" s="1">
        <v>1</v>
      </c>
      <c r="Z13" s="1">
        <v>12</v>
      </c>
      <c r="AA13" s="1">
        <v>12</v>
      </c>
      <c r="AB13" s="1">
        <v>1.05504</v>
      </c>
      <c r="AC13" s="1">
        <v>1.04957</v>
      </c>
      <c r="AD13" s="1">
        <v>1</v>
      </c>
      <c r="AE13" s="1">
        <f>ABS(S13-'true value and the measurement'!$F13)</f>
        <v>0.00375199999999998</v>
      </c>
      <c r="AF13" s="1">
        <f>ABS(X13-'true value and the measurement'!$F13)</f>
        <v>5.1999999999941e-5</v>
      </c>
      <c r="AG13" s="1">
        <f>ABS(AC13-'true value and the measurement'!$F13)</f>
        <v>0.000377999999999989</v>
      </c>
      <c r="AH13" s="8">
        <f>(AE13)/'true value and the measurement'!$G13</f>
        <v>0.413443526170796</v>
      </c>
      <c r="AI13" s="8">
        <f>(AF13)/'true value and the measurement'!$G13</f>
        <v>0.00573002754820286</v>
      </c>
      <c r="AJ13" s="8">
        <f>(AG13)/'true value and the measurement'!$G13</f>
        <v>0.0416528925619823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1.030641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1.03064</v>
      </c>
      <c r="S14" s="1">
        <v>1.02636</v>
      </c>
      <c r="T14" s="1">
        <v>1</v>
      </c>
      <c r="U14" s="1">
        <v>13</v>
      </c>
      <c r="V14" s="1">
        <v>13</v>
      </c>
      <c r="W14" s="1">
        <v>1.03064</v>
      </c>
      <c r="X14" s="1">
        <v>1.02992</v>
      </c>
      <c r="Y14" s="1">
        <v>1</v>
      </c>
      <c r="Z14" s="1">
        <v>13</v>
      </c>
      <c r="AA14" s="1">
        <v>13</v>
      </c>
      <c r="AB14" s="1">
        <v>1.03064</v>
      </c>
      <c r="AC14" s="1">
        <v>1.03031</v>
      </c>
      <c r="AD14" s="1">
        <v>1</v>
      </c>
      <c r="AE14" s="1">
        <f>ABS(S14-'true value and the measurement'!$F14)</f>
        <v>0.00316400000000017</v>
      </c>
      <c r="AF14" s="1">
        <f>ABS(X14-'true value and the measurement'!$F14)</f>
        <v>0.000395999999999841</v>
      </c>
      <c r="AG14" s="1">
        <f>ABS(AC14-'true value and the measurement'!$F14)</f>
        <v>0.000785999999999953</v>
      </c>
      <c r="AH14" s="8">
        <f>(AE14)/'true value and the measurement'!$G14</f>
        <v>0.353796265235398</v>
      </c>
      <c r="AI14" s="8">
        <f>(AF14)/'true value and the measurement'!$G14</f>
        <v>0.0442804428044103</v>
      </c>
      <c r="AJ14" s="8">
        <f>(AG14)/'true value and the measurement'!$G14</f>
        <v>0.0878899698087838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1.072111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1.07211</v>
      </c>
      <c r="S15" s="1">
        <v>1.05654</v>
      </c>
      <c r="T15" s="1">
        <v>1</v>
      </c>
      <c r="U15" s="1">
        <v>14</v>
      </c>
      <c r="V15" s="1">
        <v>14</v>
      </c>
      <c r="W15" s="1">
        <v>1.07211</v>
      </c>
      <c r="X15" s="1">
        <v>1.06052</v>
      </c>
      <c r="Y15" s="1">
        <v>1</v>
      </c>
      <c r="Z15" s="1">
        <v>14</v>
      </c>
      <c r="AA15" s="1">
        <v>14</v>
      </c>
      <c r="AB15" s="1">
        <v>1.07211</v>
      </c>
      <c r="AC15" s="1">
        <v>1.06141</v>
      </c>
      <c r="AD15" s="1">
        <v>1</v>
      </c>
      <c r="AE15" s="1">
        <f>ABS(S15-'true value and the measurement'!$F15)</f>
        <v>0.00346000000000002</v>
      </c>
      <c r="AF15" s="1">
        <f>ABS(X15-'true value and the measurement'!$F15)</f>
        <v>0.000519999999999854</v>
      </c>
      <c r="AG15" s="1">
        <f>ABS(AC15-'true value and the measurement'!$F15)</f>
        <v>0.00140999999999991</v>
      </c>
      <c r="AH15" s="8">
        <f>(AE15)/'true value and the measurement'!$G15</f>
        <v>0.378266098174267</v>
      </c>
      <c r="AI15" s="8">
        <f>(AF15)/'true value and the measurement'!$G15</f>
        <v>0.0568492401880238</v>
      </c>
      <c r="AJ15" s="8">
        <f>(AG15)/'true value and the measurement'!$G15</f>
        <v>0.154148901279098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0.001942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0.001942</v>
      </c>
      <c r="S16" s="7">
        <v>0.000553716</v>
      </c>
      <c r="T16" s="1">
        <v>1</v>
      </c>
      <c r="U16" s="1">
        <v>1</v>
      </c>
      <c r="V16" s="1">
        <v>1</v>
      </c>
      <c r="W16" s="1">
        <v>0.001942</v>
      </c>
      <c r="X16" s="7">
        <v>0.00141247</v>
      </c>
      <c r="Y16" s="1">
        <v>1</v>
      </c>
      <c r="Z16" s="1">
        <v>1</v>
      </c>
      <c r="AA16" s="1">
        <v>1</v>
      </c>
      <c r="AB16" s="1">
        <v>0.001942</v>
      </c>
      <c r="AC16" s="1">
        <v>0.00172809</v>
      </c>
      <c r="AD16" s="1">
        <v>1</v>
      </c>
      <c r="AE16" s="1">
        <f>ABS(S16-'true value and the measurement'!$F16)</f>
        <v>0.000553716</v>
      </c>
      <c r="AF16" s="1">
        <f>ABS(X16-'true value and the measurement'!$F16)</f>
        <v>0.00141247</v>
      </c>
      <c r="AG16" s="1">
        <f>ABS(AC16-'true value and the measurement'!$F16)</f>
        <v>0.00172809</v>
      </c>
      <c r="AH16" s="8">
        <f>(AE16)/'true value and the measurement'!$G16</f>
        <v>0.266209615384615</v>
      </c>
      <c r="AI16" s="8">
        <f>(AF16)/'true value and the measurement'!$G16</f>
        <v>0.679072115384616</v>
      </c>
      <c r="AJ16" s="8">
        <f>(AG16)/'true value and the measurement'!$G16</f>
        <v>0.8308125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0.202518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0.202518</v>
      </c>
      <c r="S17" s="1">
        <v>0.198946</v>
      </c>
      <c r="T17" s="1">
        <v>1</v>
      </c>
      <c r="U17" s="1">
        <v>1</v>
      </c>
      <c r="V17" s="1">
        <v>1</v>
      </c>
      <c r="W17" s="1">
        <v>0.202518</v>
      </c>
      <c r="X17" s="1">
        <v>0.199272</v>
      </c>
      <c r="Y17" s="1">
        <v>1</v>
      </c>
      <c r="Z17" s="1">
        <v>1</v>
      </c>
      <c r="AA17" s="1">
        <v>1</v>
      </c>
      <c r="AB17" s="1">
        <v>0.202518</v>
      </c>
      <c r="AC17" s="1">
        <v>0.19949</v>
      </c>
      <c r="AD17" s="1">
        <v>1</v>
      </c>
      <c r="AE17" s="1">
        <f>ABS(S17-'true value and the measurement'!$F17)</f>
        <v>0.00485099999999999</v>
      </c>
      <c r="AF17" s="1">
        <f>ABS(X17-'true value and the measurement'!$F17)</f>
        <v>0.004525</v>
      </c>
      <c r="AG17" s="1">
        <f>ABS(AC17-'true value and the measurement'!$F17)</f>
        <v>0.00430700000000001</v>
      </c>
      <c r="AH17" s="8">
        <f>(AE17)/'true value and the measurement'!$G17</f>
        <v>1.4105844722303</v>
      </c>
      <c r="AI17" s="8">
        <f>(AF17)/'true value and the measurement'!$G17</f>
        <v>1.31578947368421</v>
      </c>
      <c r="AJ17" s="8">
        <f>(AG17)/'true value and the measurement'!$G17</f>
        <v>1.25239895318407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-0.950862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-0.950862</v>
      </c>
      <c r="S18" s="1">
        <v>-0.948878</v>
      </c>
      <c r="T18" s="1">
        <v>1</v>
      </c>
      <c r="U18" s="1">
        <v>2</v>
      </c>
      <c r="V18" s="1">
        <v>2</v>
      </c>
      <c r="W18" s="1">
        <v>-0.950862</v>
      </c>
      <c r="X18" s="1">
        <v>-0.945896</v>
      </c>
      <c r="Y18" s="1">
        <v>1</v>
      </c>
      <c r="Z18" s="1">
        <v>2</v>
      </c>
      <c r="AA18" s="1">
        <v>2</v>
      </c>
      <c r="AB18" s="1">
        <v>-0.950862</v>
      </c>
      <c r="AC18" s="1">
        <v>-0.954598</v>
      </c>
      <c r="AD18" s="1">
        <v>1</v>
      </c>
      <c r="AE18" s="1">
        <f>ABS(S18-'true value and the measurement'!$F18)</f>
        <v>0.00687800000000005</v>
      </c>
      <c r="AF18" s="1">
        <f>ABS(X18-'true value and the measurement'!$F18)</f>
        <v>0.00389600000000001</v>
      </c>
      <c r="AG18" s="1">
        <f>ABS(AC18-'true value and the measurement'!$F18)</f>
        <v>0.012598</v>
      </c>
      <c r="AH18" s="8">
        <f>(AE18)/'true value and the measurement'!$G18</f>
        <v>0.822727272727279</v>
      </c>
      <c r="AI18" s="8">
        <f>(AF18)/'true value and the measurement'!$G18</f>
        <v>0.466028708133973</v>
      </c>
      <c r="AJ18" s="8">
        <f>(AG18)/'true value and the measurement'!$G18</f>
        <v>1.50693779904306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0.0517</v>
      </c>
      <c r="S19" s="1">
        <v>0.0525612</v>
      </c>
      <c r="T19" s="1">
        <v>1</v>
      </c>
      <c r="U19" s="1">
        <v>2</v>
      </c>
      <c r="V19" s="1">
        <v>2</v>
      </c>
      <c r="W19" s="1">
        <v>0.0517</v>
      </c>
      <c r="X19" s="1">
        <v>0.0539685</v>
      </c>
      <c r="Y19" s="1">
        <v>1</v>
      </c>
      <c r="Z19" s="1">
        <v>2</v>
      </c>
      <c r="AA19" s="1">
        <v>2</v>
      </c>
      <c r="AB19" s="1">
        <v>0.0517</v>
      </c>
      <c r="AC19" s="1">
        <v>0.0555799</v>
      </c>
      <c r="AD19" s="1">
        <v>1</v>
      </c>
      <c r="AE19" s="1">
        <f>ABS(S19-'true value and the measurement'!$F19)</f>
        <v>0.000354799999999995</v>
      </c>
      <c r="AF19" s="1">
        <f>ABS(X19-'true value and the measurement'!$F19)</f>
        <v>0.0010525</v>
      </c>
      <c r="AG19" s="1">
        <f>ABS(AC19-'true value and the measurement'!$F19)</f>
        <v>0.0026639</v>
      </c>
      <c r="AH19" s="8">
        <f>(AE19)/'true value and the measurement'!$G19</f>
        <v>0.145828195643237</v>
      </c>
      <c r="AI19" s="8">
        <f>(AF19)/'true value and the measurement'!$G19</f>
        <v>0.432593505959723</v>
      </c>
      <c r="AJ19" s="8">
        <f>(AG19)/'true value and the measurement'!$G19</f>
        <v>1.09490341142622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0.192302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0.192302</v>
      </c>
      <c r="S20" s="1">
        <v>0.191242</v>
      </c>
      <c r="T20" s="1">
        <v>1</v>
      </c>
      <c r="U20" s="1">
        <v>3</v>
      </c>
      <c r="V20" s="1">
        <v>3</v>
      </c>
      <c r="W20" s="1">
        <v>0.192302</v>
      </c>
      <c r="X20" s="1">
        <v>0.189299</v>
      </c>
      <c r="Y20" s="1">
        <v>1</v>
      </c>
      <c r="Z20" s="1">
        <v>3</v>
      </c>
      <c r="AA20" s="1">
        <v>3</v>
      </c>
      <c r="AB20" s="1">
        <v>0.192302</v>
      </c>
      <c r="AC20" s="1">
        <v>0.191639</v>
      </c>
      <c r="AD20" s="1">
        <v>1</v>
      </c>
      <c r="AE20" s="1">
        <f>ABS(S20-'true value and the measurement'!$F20)</f>
        <v>0.008242</v>
      </c>
      <c r="AF20" s="1">
        <f>ABS(X20-'true value and the measurement'!$F20)</f>
        <v>0.006299</v>
      </c>
      <c r="AG20" s="1">
        <f>ABS(AC20-'true value and the measurement'!$F20)</f>
        <v>0.00863900000000001</v>
      </c>
      <c r="AH20" s="8">
        <f>(AE20)/'true value and the measurement'!$G20</f>
        <v>2.49757575757576</v>
      </c>
      <c r="AI20" s="8">
        <f>(AF20)/'true value and the measurement'!$G20</f>
        <v>1.90878787878788</v>
      </c>
      <c r="AJ20" s="8">
        <f>(AG20)/'true value and the measurement'!$G20</f>
        <v>2.61787878787879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0.309427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0.309427</v>
      </c>
      <c r="S21" s="1">
        <v>0.301471</v>
      </c>
      <c r="T21" s="1">
        <v>1</v>
      </c>
      <c r="U21" s="1">
        <v>3</v>
      </c>
      <c r="V21" s="1">
        <v>3</v>
      </c>
      <c r="W21" s="1">
        <v>0.309427</v>
      </c>
      <c r="X21" s="1">
        <v>0.305097</v>
      </c>
      <c r="Y21" s="1">
        <v>1</v>
      </c>
      <c r="Z21" s="1">
        <v>3</v>
      </c>
      <c r="AA21" s="1">
        <v>3</v>
      </c>
      <c r="AB21" s="1">
        <v>0.309427</v>
      </c>
      <c r="AC21" s="1">
        <v>0.307224</v>
      </c>
      <c r="AD21" s="1">
        <v>1</v>
      </c>
      <c r="AE21" s="1">
        <f>ABS(S21-'true value and the measurement'!$F21)</f>
        <v>0.008017</v>
      </c>
      <c r="AF21" s="1">
        <f>ABS(X21-'true value and the measurement'!$F21)</f>
        <v>0.00439099999999998</v>
      </c>
      <c r="AG21" s="1">
        <f>ABS(AC21-'true value and the measurement'!$F21)</f>
        <v>0.00226399999999999</v>
      </c>
      <c r="AH21" s="8">
        <f>(AE21)/'true value and the measurement'!$G21</f>
        <v>1.93507120444123</v>
      </c>
      <c r="AI21" s="8">
        <f>(AF21)/'true value and the measurement'!$G21</f>
        <v>1.05986000482741</v>
      </c>
      <c r="AJ21" s="8">
        <f>(AG21)/'true value and the measurement'!$G21</f>
        <v>0.54646391503741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-0.077301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-0.077301</v>
      </c>
      <c r="S22" s="1">
        <v>-0.0809783</v>
      </c>
      <c r="T22" s="1">
        <v>1</v>
      </c>
      <c r="U22" s="1">
        <v>4</v>
      </c>
      <c r="V22" s="1">
        <v>4</v>
      </c>
      <c r="W22" s="1">
        <v>-0.077301</v>
      </c>
      <c r="X22" s="1">
        <v>-0.077301</v>
      </c>
      <c r="Y22" s="1">
        <v>1</v>
      </c>
      <c r="Z22" s="1">
        <v>4</v>
      </c>
      <c r="AA22" s="1">
        <v>4</v>
      </c>
      <c r="AB22" s="1">
        <v>-0.077301</v>
      </c>
      <c r="AC22" s="1">
        <v>-0.00520006</v>
      </c>
      <c r="AD22" s="1">
        <v>3</v>
      </c>
      <c r="AE22" s="1">
        <f>ABS(S22-'true value and the measurement'!$F22)</f>
        <v>0.0049783</v>
      </c>
      <c r="AF22" s="1">
        <f>ABS(X22-'true value and the measurement'!$F22)</f>
        <v>0.001301</v>
      </c>
      <c r="AG22" s="1">
        <f>ABS(AC22-'true value and the measurement'!$F22)</f>
        <v>0.07079994</v>
      </c>
      <c r="AH22" s="8">
        <f>(AE22)/'true value and the measurement'!$G22</f>
        <v>1.92435253189022</v>
      </c>
      <c r="AI22" s="8">
        <f>(AF22)/'true value and the measurement'!$G22</f>
        <v>0.502899110939311</v>
      </c>
      <c r="AJ22" s="8">
        <f>(AG22)/'true value and the measurement'!$G22</f>
        <v>27.3675840742172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-0.014305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-0.014305</v>
      </c>
      <c r="S23" s="1">
        <v>-0.0198146</v>
      </c>
      <c r="T23" s="1">
        <v>1</v>
      </c>
      <c r="U23" s="1">
        <v>4</v>
      </c>
      <c r="V23" s="1">
        <v>4</v>
      </c>
      <c r="W23" s="1">
        <v>-0.014305</v>
      </c>
      <c r="X23" s="1">
        <v>-0.0143045</v>
      </c>
      <c r="Y23" s="1">
        <v>1</v>
      </c>
      <c r="Z23" s="1">
        <v>4</v>
      </c>
      <c r="AA23" s="1">
        <v>4</v>
      </c>
      <c r="AB23" s="1">
        <v>-0.014305</v>
      </c>
      <c r="AC23" s="1">
        <v>-0.0215304</v>
      </c>
      <c r="AD23" s="1">
        <v>3</v>
      </c>
      <c r="AE23" s="1">
        <f>ABS(S23-'true value and the measurement'!$F23)</f>
        <v>0.0038146</v>
      </c>
      <c r="AF23" s="1">
        <f>ABS(X23-'true value and the measurement'!$F23)</f>
        <v>0.0016955</v>
      </c>
      <c r="AG23" s="1">
        <f>ABS(AC23-'true value and the measurement'!$F23)</f>
        <v>0.0055304</v>
      </c>
      <c r="AH23" s="8">
        <f>(AE23)/'true value and the measurement'!$G23</f>
        <v>1.74421582075903</v>
      </c>
      <c r="AI23" s="8">
        <f>(AF23)/'true value and the measurement'!$G23</f>
        <v>0.775262917238226</v>
      </c>
      <c r="AJ23" s="8">
        <f>(AG23)/'true value and the measurement'!$G23</f>
        <v>2.52876085962506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0.002397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0.002397</v>
      </c>
      <c r="S24" s="1">
        <v>-0.000314805</v>
      </c>
      <c r="T24" s="1">
        <v>1</v>
      </c>
      <c r="U24" s="1">
        <v>5</v>
      </c>
      <c r="V24" s="1">
        <v>5</v>
      </c>
      <c r="W24" s="1">
        <v>0.002397</v>
      </c>
      <c r="X24" s="1">
        <v>0.00239699</v>
      </c>
      <c r="Y24" s="1">
        <v>1</v>
      </c>
      <c r="Z24" s="1">
        <v>5</v>
      </c>
      <c r="AA24" s="1">
        <v>5</v>
      </c>
      <c r="AB24" s="1">
        <v>0.002397</v>
      </c>
      <c r="AC24" s="1">
        <v>0.00203347</v>
      </c>
      <c r="AD24" s="1">
        <v>1</v>
      </c>
      <c r="AE24" s="1">
        <f>ABS(S24-'true value and the measurement'!$F24)</f>
        <v>0.000314805</v>
      </c>
      <c r="AF24" s="1">
        <f>ABS(X24-'true value and the measurement'!$F24)</f>
        <v>0.00239699</v>
      </c>
      <c r="AG24" s="1">
        <f>ABS(AC24-'true value and the measurement'!$F24)</f>
        <v>0.00203347</v>
      </c>
      <c r="AH24" s="8">
        <f>(AE24)/'true value and the measurement'!$G24</f>
        <v>0.151348557692308</v>
      </c>
      <c r="AI24" s="8">
        <f>(AF24)/'true value and the measurement'!$G24</f>
        <v>1.15239903846154</v>
      </c>
      <c r="AJ24" s="8">
        <f>(AG24)/'true value and the measurement'!$G24</f>
        <v>0.977629807692308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0.000137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0.000137</v>
      </c>
      <c r="N25" s="7"/>
      <c r="O25" s="7"/>
      <c r="P25" s="7"/>
      <c r="Q25" s="7"/>
      <c r="R25" s="7"/>
      <c r="S25" s="7">
        <v>-0.00129508</v>
      </c>
      <c r="T25" s="1">
        <v>1</v>
      </c>
      <c r="U25" s="1">
        <v>5</v>
      </c>
      <c r="V25" s="1">
        <v>5</v>
      </c>
      <c r="W25" s="7">
        <v>0.000137</v>
      </c>
      <c r="X25" s="7">
        <v>0.000137002</v>
      </c>
      <c r="Y25" s="1">
        <v>1</v>
      </c>
      <c r="Z25" s="1">
        <v>5</v>
      </c>
      <c r="AA25" s="1">
        <v>5</v>
      </c>
      <c r="AB25" s="1">
        <v>0.000137</v>
      </c>
      <c r="AC25" s="1">
        <v>-0.000477348</v>
      </c>
      <c r="AD25" s="1">
        <v>1</v>
      </c>
      <c r="AE25" s="1">
        <f>ABS(S25-'true value and the measurement'!$F25)</f>
        <v>0.00129508</v>
      </c>
      <c r="AF25" s="1">
        <f>ABS(X25-'true value and the measurement'!$F25)</f>
        <v>0.000137002</v>
      </c>
      <c r="AG25" s="1">
        <f>ABS(AC25-'true value and the measurement'!$F25)</f>
        <v>0.000477348</v>
      </c>
      <c r="AH25" s="8">
        <f>(AE25)/'true value and the measurement'!$G25</f>
        <v>0.622634615384616</v>
      </c>
      <c r="AI25" s="8">
        <f>(AF25)/'true value and the measurement'!$G25</f>
        <v>0.0658663461538462</v>
      </c>
      <c r="AJ25" s="8">
        <f>(AG25)/'true value and the measurement'!$G25</f>
        <v>0.229494230769231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-0.405334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-0.405334</v>
      </c>
      <c r="N26" s="1">
        <v>-0.482275</v>
      </c>
      <c r="O26" s="1">
        <f>N26-(-0.478)</f>
        <v>-0.00427500000000003</v>
      </c>
      <c r="P26" s="1">
        <v>-0.414074</v>
      </c>
      <c r="Q26" s="9">
        <f>P26+0.478</f>
        <v>0.063926</v>
      </c>
      <c r="S26" s="1">
        <v>-0.425458</v>
      </c>
      <c r="T26" s="1">
        <v>3</v>
      </c>
      <c r="U26" s="1">
        <v>6</v>
      </c>
      <c r="V26" s="1">
        <v>6</v>
      </c>
      <c r="W26" s="1">
        <v>-0.405334</v>
      </c>
      <c r="X26" s="1">
        <v>-0.484729</v>
      </c>
      <c r="Y26" s="1">
        <v>3</v>
      </c>
      <c r="Z26" s="1">
        <v>6</v>
      </c>
      <c r="AA26" s="1">
        <v>6</v>
      </c>
      <c r="AB26" s="1">
        <v>-0.405334</v>
      </c>
      <c r="AC26" s="1">
        <v>-0.573238</v>
      </c>
      <c r="AD26" s="1">
        <v>3</v>
      </c>
      <c r="AE26" s="1">
        <f>ABS(S26-'true value and the measurement'!$F26)</f>
        <v>0.052542</v>
      </c>
      <c r="AF26" s="1">
        <f>ABS(X26-'true value and the measurement'!$F26)</f>
        <v>0.00672900000000004</v>
      </c>
      <c r="AG26" s="1">
        <f>ABS(AC26-'true value and the measurement'!$F26)</f>
        <v>0.095238</v>
      </c>
      <c r="AH26" s="8">
        <f>(AE26)/'true value and the measurement'!$G26</f>
        <v>9.97569774064932</v>
      </c>
      <c r="AI26" s="8">
        <f>(AF26)/'true value and the measurement'!$G26</f>
        <v>1.27757736852099</v>
      </c>
      <c r="AJ26" s="8">
        <f>(AG26)/'true value and the measurement'!$G26</f>
        <v>18.0820201253085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0.064785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0.064785</v>
      </c>
      <c r="N27" s="1">
        <v>0.0498564</v>
      </c>
      <c r="O27" s="1">
        <f>N27-0.039</f>
        <v>0.0108564</v>
      </c>
      <c r="P27" s="1">
        <v>0.0632111</v>
      </c>
      <c r="Q27" s="1">
        <f>P27-0.039</f>
        <v>0.0242111</v>
      </c>
      <c r="S27" s="1">
        <v>0.0620134</v>
      </c>
      <c r="T27" s="1">
        <v>1</v>
      </c>
      <c r="U27" s="1">
        <v>6</v>
      </c>
      <c r="V27" s="1">
        <v>6</v>
      </c>
      <c r="W27" s="1">
        <v>0.064785</v>
      </c>
      <c r="X27" s="1">
        <v>0.0467504</v>
      </c>
      <c r="Y27" s="1">
        <v>3</v>
      </c>
      <c r="Z27" s="1">
        <v>6</v>
      </c>
      <c r="AA27" s="1">
        <v>6</v>
      </c>
      <c r="AB27" s="1">
        <v>0.064785</v>
      </c>
      <c r="AC27" s="1">
        <v>0.0645055</v>
      </c>
      <c r="AD27" s="1">
        <v>1</v>
      </c>
      <c r="AE27" s="1">
        <f>ABS(S27-'true value and the measurement'!$F27)</f>
        <v>0.0230134</v>
      </c>
      <c r="AF27" s="1">
        <f>ABS(X27-'true value and the measurement'!$F27)</f>
        <v>0.0077504</v>
      </c>
      <c r="AG27" s="1">
        <f>ABS(AC27-'true value and the measurement'!$F27)</f>
        <v>0.0255055</v>
      </c>
      <c r="AH27" s="8">
        <f>(AE27)/'true value and the measurement'!$G27</f>
        <v>9.83478632478633</v>
      </c>
      <c r="AI27" s="8">
        <f>(AF27)/'true value and the measurement'!$G27</f>
        <v>3.31213675213675</v>
      </c>
      <c r="AJ27" s="8">
        <f>(AG27)/'true value and the measurement'!$G27</f>
        <v>10.8997863247863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-0.091542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-0.091542</v>
      </c>
      <c r="S28" s="1">
        <v>-0.0930749</v>
      </c>
      <c r="T28" s="1">
        <v>1</v>
      </c>
      <c r="U28" s="1">
        <v>7</v>
      </c>
      <c r="V28" s="1">
        <v>7</v>
      </c>
      <c r="W28" s="1">
        <v>-0.091542</v>
      </c>
      <c r="X28" s="1">
        <v>-0.0924902</v>
      </c>
      <c r="Y28" s="1">
        <v>1</v>
      </c>
      <c r="Z28" s="1">
        <v>7</v>
      </c>
      <c r="AA28" s="1">
        <v>7</v>
      </c>
      <c r="AB28" s="1">
        <v>-0.091542</v>
      </c>
      <c r="AC28" s="1">
        <v>-0.0930178</v>
      </c>
      <c r="AD28" s="1">
        <v>1</v>
      </c>
      <c r="AE28" s="1">
        <f>ABS(S28-'true value and the measurement'!$F28)</f>
        <v>0.00307490000000001</v>
      </c>
      <c r="AF28" s="1">
        <f>ABS(X28-'true value and the measurement'!$F28)</f>
        <v>0.0024902</v>
      </c>
      <c r="AG28" s="1">
        <f>ABS(AC28-'true value and the measurement'!$F28)</f>
        <v>0.0030178</v>
      </c>
      <c r="AH28" s="8">
        <f>(AE28)/'true value and the measurement'!$G28</f>
        <v>1.14735074626866</v>
      </c>
      <c r="AI28" s="8">
        <f>(AF28)/'true value and the measurement'!$G28</f>
        <v>0.929179104477611</v>
      </c>
      <c r="AJ28" s="8">
        <f>(AG28)/'true value and the measurement'!$G28</f>
        <v>1.1260447761194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-0.058351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-0.058351</v>
      </c>
      <c r="S29" s="1">
        <v>-0.0594189</v>
      </c>
      <c r="T29" s="1">
        <v>1</v>
      </c>
      <c r="U29" s="1">
        <v>7</v>
      </c>
      <c r="V29" s="1">
        <v>7</v>
      </c>
      <c r="W29" s="1">
        <v>-0.058351</v>
      </c>
      <c r="X29" s="1">
        <v>-0.0593937</v>
      </c>
      <c r="Y29" s="1">
        <v>1</v>
      </c>
      <c r="Z29" s="1">
        <v>7</v>
      </c>
      <c r="AA29" s="1">
        <v>7</v>
      </c>
      <c r="AB29" s="1">
        <v>-0.058351</v>
      </c>
      <c r="AC29" s="1">
        <v>-0.0591542</v>
      </c>
      <c r="AD29" s="1">
        <v>1</v>
      </c>
      <c r="AE29" s="1">
        <f>ABS(S29-'true value and the measurement'!$F29)</f>
        <v>0.00141889999999999</v>
      </c>
      <c r="AF29" s="1">
        <f>ABS(X29-'true value and the measurement'!$F29)</f>
        <v>0.0013937</v>
      </c>
      <c r="AG29" s="1">
        <f>ABS(AC29-'true value and the measurement'!$F29)</f>
        <v>0.00115419999999999</v>
      </c>
      <c r="AH29" s="8">
        <f>(AE29)/'true value and the measurement'!$G29</f>
        <v>0.575152006485607</v>
      </c>
      <c r="AI29" s="8">
        <f>(AF29)/'true value and the measurement'!$G29</f>
        <v>0.564937170652614</v>
      </c>
      <c r="AJ29" s="8">
        <f>(AG29)/'true value and the measurement'!$G29</f>
        <v>0.467855695176325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-0.033223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-0.033223</v>
      </c>
      <c r="S30" s="1">
        <v>-0.0327946</v>
      </c>
      <c r="T30" s="1">
        <v>1</v>
      </c>
      <c r="U30" s="1">
        <v>8</v>
      </c>
      <c r="V30" s="1">
        <v>8</v>
      </c>
      <c r="W30" s="1">
        <v>-0.033223</v>
      </c>
      <c r="X30" s="1">
        <v>-0.033223</v>
      </c>
      <c r="Y30" s="1">
        <v>1</v>
      </c>
      <c r="Z30" s="1">
        <v>8</v>
      </c>
      <c r="AA30" s="1">
        <v>8</v>
      </c>
      <c r="AB30" s="1">
        <v>-0.033223</v>
      </c>
      <c r="AC30" s="1">
        <v>-0.0329071</v>
      </c>
      <c r="AD30" s="1">
        <v>1</v>
      </c>
      <c r="AE30" s="1">
        <f>ABS(S30-'true value and the measurement'!$F30)</f>
        <v>0.0022054</v>
      </c>
      <c r="AF30" s="1">
        <f>ABS(X30-'true value and the measurement'!$F30)</f>
        <v>0.001777</v>
      </c>
      <c r="AG30" s="1">
        <f>ABS(AC30-'true value and the measurement'!$F30)</f>
        <v>0.0020929</v>
      </c>
      <c r="AH30" s="8">
        <f>(AE30)/'true value and the measurement'!$G30</f>
        <v>0.953480328577606</v>
      </c>
      <c r="AI30" s="8">
        <f>(AF30)/'true value and the measurement'!$G30</f>
        <v>0.768266320795504</v>
      </c>
      <c r="AJ30" s="8">
        <f>(AG30)/'true value and the measurement'!$G30</f>
        <v>0.904842196281886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-0.015988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-0.015988</v>
      </c>
      <c r="S31" s="1">
        <v>-0.0164002</v>
      </c>
      <c r="T31" s="1">
        <v>1</v>
      </c>
      <c r="U31" s="1">
        <v>8</v>
      </c>
      <c r="V31" s="1">
        <v>8</v>
      </c>
      <c r="W31" s="1">
        <v>-0.015988</v>
      </c>
      <c r="X31" s="1">
        <v>-0.015988</v>
      </c>
      <c r="Y31" s="1">
        <v>1</v>
      </c>
      <c r="Z31" s="1">
        <v>8</v>
      </c>
      <c r="AA31" s="1">
        <v>8</v>
      </c>
      <c r="AB31" s="1">
        <v>-0.015988</v>
      </c>
      <c r="AC31" s="1">
        <v>-0.0160596</v>
      </c>
      <c r="AD31" s="1">
        <v>1</v>
      </c>
      <c r="AE31" s="1">
        <f>ABS(S31-'true value and the measurement'!$F31)</f>
        <v>0.0015998</v>
      </c>
      <c r="AF31" s="1">
        <f>ABS(X31-'true value and the measurement'!$F31)</f>
        <v>0.002012</v>
      </c>
      <c r="AG31" s="1">
        <f>ABS(AC31-'true value and the measurement'!$F31)</f>
        <v>0.0019404</v>
      </c>
      <c r="AH31" s="8">
        <f>(AE31)/'true value and the measurement'!$G31</f>
        <v>0.727181818181817</v>
      </c>
      <c r="AI31" s="8">
        <f>(AF31)/'true value and the measurement'!$G31</f>
        <v>0.914545454545454</v>
      </c>
      <c r="AJ31" s="8">
        <f>(AG31)/'true value and the measurement'!$G31</f>
        <v>0.881999999999999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-0.294408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-0.294408</v>
      </c>
      <c r="S32" s="1">
        <v>-0.299747</v>
      </c>
      <c r="T32" s="1">
        <v>1</v>
      </c>
      <c r="U32" s="1">
        <v>9</v>
      </c>
      <c r="V32" s="1">
        <v>9</v>
      </c>
      <c r="W32" s="1">
        <v>-0.294408</v>
      </c>
      <c r="X32" s="1">
        <v>-0.297414</v>
      </c>
      <c r="Y32" s="1">
        <v>1</v>
      </c>
      <c r="Z32" s="1">
        <v>9</v>
      </c>
      <c r="AA32" s="1">
        <v>9</v>
      </c>
      <c r="AB32" s="1">
        <v>-0.294408</v>
      </c>
      <c r="AC32" s="1">
        <v>-0.29593</v>
      </c>
      <c r="AD32" s="1">
        <v>1</v>
      </c>
      <c r="AE32" s="1">
        <f>ABS(S32-'true value and the measurement'!$F32)</f>
        <v>0.004747</v>
      </c>
      <c r="AF32" s="1">
        <f>ABS(X32-'true value and the measurement'!$F32)</f>
        <v>0.00241400000000003</v>
      </c>
      <c r="AG32" s="1">
        <f>ABS(AC32-'true value and the measurement'!$F32)</f>
        <v>0.000930000000000042</v>
      </c>
      <c r="AH32" s="8">
        <f>(AE32)/'true value and the measurement'!$G32</f>
        <v>1.17296763034346</v>
      </c>
      <c r="AI32" s="8">
        <f>(AF32)/'true value and the measurement'!$G32</f>
        <v>0.596491228070182</v>
      </c>
      <c r="AJ32" s="8">
        <f>(AG32)/'true value and the measurement'!$G32</f>
        <v>0.229799851742041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-0.161066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-0.161066</v>
      </c>
      <c r="S33" s="1">
        <v>-0.164638</v>
      </c>
      <c r="T33" s="1">
        <v>1</v>
      </c>
      <c r="U33" s="1">
        <v>9</v>
      </c>
      <c r="V33" s="1">
        <v>9</v>
      </c>
      <c r="W33" s="1">
        <v>-0.161066</v>
      </c>
      <c r="X33" s="1">
        <v>-0.164378</v>
      </c>
      <c r="Y33" s="1">
        <v>1</v>
      </c>
      <c r="Z33" s="1">
        <v>9</v>
      </c>
      <c r="AA33" s="1">
        <v>9</v>
      </c>
      <c r="AB33" s="1">
        <v>-0.161066</v>
      </c>
      <c r="AC33" s="1">
        <v>-0.164404</v>
      </c>
      <c r="AD33" s="1">
        <v>1</v>
      </c>
      <c r="AE33" s="1">
        <f>ABS(S33-'true value and the measurement'!$F33)</f>
        <v>0.001362</v>
      </c>
      <c r="AF33" s="1">
        <f>ABS(X33-'true value and the measurement'!$F33)</f>
        <v>0.00162200000000001</v>
      </c>
      <c r="AG33" s="1">
        <f>ABS(AC33-'true value and the measurement'!$F33)</f>
        <v>0.00159600000000001</v>
      </c>
      <c r="AH33" s="8">
        <f>(AE33)/'true value and the measurement'!$G33</f>
        <v>0.427361154690933</v>
      </c>
      <c r="AI33" s="8">
        <f>(AF33)/'true value and the measurement'!$G33</f>
        <v>0.508942579228118</v>
      </c>
      <c r="AJ33" s="8">
        <f>(AG33)/'true value and the measurement'!$G33</f>
        <v>0.5007844367744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-0.060492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-0.060492</v>
      </c>
      <c r="S34" s="1">
        <v>-0.0625087</v>
      </c>
      <c r="T34" s="1">
        <v>1</v>
      </c>
      <c r="U34" s="1">
        <v>10</v>
      </c>
      <c r="V34" s="1">
        <v>10</v>
      </c>
      <c r="W34" s="1">
        <v>-0.060492</v>
      </c>
      <c r="X34" s="1">
        <v>-0.0616557</v>
      </c>
      <c r="Y34" s="1">
        <v>1</v>
      </c>
      <c r="Z34" s="1">
        <v>10</v>
      </c>
      <c r="AA34" s="1">
        <v>10</v>
      </c>
      <c r="AB34" s="1">
        <v>-0.060492</v>
      </c>
      <c r="AC34" s="1">
        <v>-0.0624885</v>
      </c>
      <c r="AD34" s="1">
        <v>1</v>
      </c>
      <c r="AE34" s="1">
        <f>ABS(S34-'true value and the measurement'!$F34)</f>
        <v>0.0015087</v>
      </c>
      <c r="AF34" s="1">
        <f>ABS(X34-'true value and the measurement'!$F34)</f>
        <v>0.000655700000000002</v>
      </c>
      <c r="AG34" s="1">
        <f>ABS(AC34-'true value and the measurement'!$F34)</f>
        <v>0.0014885</v>
      </c>
      <c r="AH34" s="8">
        <f>(AE34)/'true value and the measurement'!$G34</f>
        <v>0.606634499396864</v>
      </c>
      <c r="AI34" s="8">
        <f>(AF34)/'true value and the measurement'!$G34</f>
        <v>0.263650985122639</v>
      </c>
      <c r="AJ34" s="8">
        <f>(AG34)/'true value and the measurement'!$G34</f>
        <v>0.598512263771614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-0.014624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-0.014624</v>
      </c>
      <c r="S35" s="1">
        <v>-0.0156143</v>
      </c>
      <c r="T35" s="1">
        <v>1</v>
      </c>
      <c r="U35" s="1">
        <v>10</v>
      </c>
      <c r="V35" s="1">
        <v>10</v>
      </c>
      <c r="W35" s="1">
        <v>-0.014624</v>
      </c>
      <c r="X35" s="1">
        <v>-0.0153601</v>
      </c>
      <c r="Y35" s="1">
        <v>1</v>
      </c>
      <c r="Z35" s="1">
        <v>10</v>
      </c>
      <c r="AA35" s="1">
        <v>10</v>
      </c>
      <c r="AB35" s="1">
        <v>-0.014624</v>
      </c>
      <c r="AC35" s="1">
        <v>-0.0153586</v>
      </c>
      <c r="AD35" s="1">
        <v>1</v>
      </c>
      <c r="AE35" s="1">
        <f>ABS(S35-'true value and the measurement'!$F35)</f>
        <v>0.000385700000000001</v>
      </c>
      <c r="AF35" s="1">
        <f>ABS(X35-'true value and the measurement'!$F35)</f>
        <v>0.000639900000000001</v>
      </c>
      <c r="AG35" s="1">
        <f>ABS(AC35-'true value and the measurement'!$F35)</f>
        <v>0.0006414</v>
      </c>
      <c r="AH35" s="8">
        <f>(AE35)/'true value and the measurement'!$G35</f>
        <v>0.176360310928213</v>
      </c>
      <c r="AI35" s="8">
        <f>(AF35)/'true value and the measurement'!$G35</f>
        <v>0.292592592592593</v>
      </c>
      <c r="AJ35" s="8">
        <f>(AG35)/'true value and the measurement'!$G35</f>
        <v>0.293278463648834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-0.114699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-0.114699</v>
      </c>
      <c r="S36" s="1">
        <v>-0.11476</v>
      </c>
      <c r="T36" s="1">
        <v>1</v>
      </c>
      <c r="U36" s="1">
        <v>11</v>
      </c>
      <c r="V36" s="1">
        <v>11</v>
      </c>
      <c r="W36" s="1">
        <v>-0.114699</v>
      </c>
      <c r="X36" s="1">
        <v>-0.112704</v>
      </c>
      <c r="Y36" s="1">
        <v>1</v>
      </c>
      <c r="Z36" s="1">
        <v>11</v>
      </c>
      <c r="AA36" s="1">
        <v>11</v>
      </c>
      <c r="AB36" s="1">
        <v>-0.114699</v>
      </c>
      <c r="AC36" s="1">
        <v>-0.114871</v>
      </c>
      <c r="AD36" s="1">
        <v>1</v>
      </c>
      <c r="AE36" s="1">
        <f>ABS(S36-'true value and the measurement'!$F36)</f>
        <v>0.00276</v>
      </c>
      <c r="AF36" s="1">
        <f>ABS(X36-'true value and the measurement'!$F36)</f>
        <v>0.000703999999999996</v>
      </c>
      <c r="AG36" s="1">
        <f>ABS(AC36-'true value and the measurement'!$F36)</f>
        <v>0.002871</v>
      </c>
      <c r="AH36" s="8">
        <f>(AE36)/'true value and the measurement'!$G36</f>
        <v>0.976299964626812</v>
      </c>
      <c r="AI36" s="8">
        <f>(AF36)/'true value and the measurement'!$G36</f>
        <v>0.249027237354084</v>
      </c>
      <c r="AJ36" s="8">
        <f>(AG36)/'true value and the measurement'!$G36</f>
        <v>1.01556420233463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0.106944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0.106944</v>
      </c>
      <c r="S37" s="1">
        <v>0.104697</v>
      </c>
      <c r="T37" s="1">
        <v>1</v>
      </c>
      <c r="U37" s="1">
        <v>11</v>
      </c>
      <c r="V37" s="1">
        <v>11</v>
      </c>
      <c r="W37" s="1">
        <v>0.106944</v>
      </c>
      <c r="X37" s="1">
        <v>0.105608</v>
      </c>
      <c r="Y37" s="1">
        <v>1</v>
      </c>
      <c r="Z37" s="1">
        <v>11</v>
      </c>
      <c r="AA37" s="1">
        <v>11</v>
      </c>
      <c r="AB37" s="1">
        <v>0.106944</v>
      </c>
      <c r="AC37" s="1">
        <v>0.105417</v>
      </c>
      <c r="AD37" s="1">
        <v>1</v>
      </c>
      <c r="AE37" s="1">
        <f>ABS(S37-'true value and the measurement'!$F37)</f>
        <v>0.001191</v>
      </c>
      <c r="AF37" s="1">
        <f>ABS(X37-'true value and the measurement'!$F37)</f>
        <v>0.000280000000000002</v>
      </c>
      <c r="AG37" s="1">
        <f>ABS(AC37-'true value and the measurement'!$F37)</f>
        <v>0.000470999999999999</v>
      </c>
      <c r="AH37" s="8">
        <f>(AE37)/'true value and the measurement'!$G37</f>
        <v>0.427494615936826</v>
      </c>
      <c r="AI37" s="8">
        <f>(AF37)/'true value and the measurement'!$G37</f>
        <v>0.100502512562815</v>
      </c>
      <c r="AJ37" s="8">
        <f>(AG37)/'true value and the measurement'!$G37</f>
        <v>0.169059583632448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-0.133827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-0.133827</v>
      </c>
      <c r="S38" s="1">
        <v>-0.135551</v>
      </c>
      <c r="T38" s="1">
        <v>1</v>
      </c>
      <c r="U38" s="1">
        <v>12</v>
      </c>
      <c r="V38" s="1">
        <v>12</v>
      </c>
      <c r="W38" s="1">
        <v>-0.133827</v>
      </c>
      <c r="X38" s="1">
        <v>-0.134215</v>
      </c>
      <c r="Y38" s="1">
        <v>1</v>
      </c>
      <c r="Z38" s="1">
        <v>12</v>
      </c>
      <c r="AA38" s="1">
        <v>12</v>
      </c>
      <c r="AB38" s="1">
        <v>-0.133827</v>
      </c>
      <c r="AC38" s="1">
        <v>-0.135328</v>
      </c>
      <c r="AD38" s="1">
        <v>1</v>
      </c>
      <c r="AE38" s="1">
        <f>ABS(S38-'true value and the measurement'!$F38)</f>
        <v>0.000550999999999996</v>
      </c>
      <c r="AF38" s="1">
        <f>ABS(X38-'true value and the measurement'!$F38)</f>
        <v>0.000785000000000008</v>
      </c>
      <c r="AG38" s="1">
        <f>ABS(AC38-'true value and the measurement'!$F38)</f>
        <v>0.000327999999999995</v>
      </c>
      <c r="AH38" s="8">
        <f>(AE38)/'true value and the measurement'!$G38</f>
        <v>0.184899328859059</v>
      </c>
      <c r="AI38" s="8">
        <f>(AF38)/'true value and the measurement'!$G38</f>
        <v>0.263422818791949</v>
      </c>
      <c r="AJ38" s="8">
        <f>(AG38)/'true value and the measurement'!$G38</f>
        <v>0.110067114093958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-0.061441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-0.061441</v>
      </c>
      <c r="S39" s="1">
        <v>-0.0627573</v>
      </c>
      <c r="T39" s="1">
        <v>1</v>
      </c>
      <c r="U39" s="1">
        <v>12</v>
      </c>
      <c r="V39" s="1">
        <v>12</v>
      </c>
      <c r="W39" s="1">
        <v>-0.061441</v>
      </c>
      <c r="X39" s="1">
        <v>-0.06237</v>
      </c>
      <c r="Y39" s="1">
        <v>1</v>
      </c>
      <c r="Z39" s="1">
        <v>12</v>
      </c>
      <c r="AA39" s="1">
        <v>12</v>
      </c>
      <c r="AB39" s="1">
        <v>-0.061441</v>
      </c>
      <c r="AC39" s="1">
        <v>-0.0623988</v>
      </c>
      <c r="AD39" s="1">
        <v>1</v>
      </c>
      <c r="AE39" s="1">
        <f>ABS(S39-'true value and the measurement'!$F39)</f>
        <v>0.0047573</v>
      </c>
      <c r="AF39" s="1">
        <f>ABS(X39-'true value and the measurement'!$F39)</f>
        <v>0.00437</v>
      </c>
      <c r="AG39" s="1">
        <f>ABS(AC39-'true value and the measurement'!$F39)</f>
        <v>0.00439879999999999</v>
      </c>
      <c r="AH39" s="8">
        <f>(AE39)/'true value and the measurement'!$G39</f>
        <v>1.92837454398054</v>
      </c>
      <c r="AI39" s="8">
        <f>(AF39)/'true value and the measurement'!$G39</f>
        <v>1.77138224564248</v>
      </c>
      <c r="AJ39" s="8">
        <f>(AG39)/'true value and the measurement'!$G39</f>
        <v>1.78305634373733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-0.149507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-0.149507</v>
      </c>
      <c r="S40" s="1">
        <v>-0.149459</v>
      </c>
      <c r="T40" s="1">
        <v>1</v>
      </c>
      <c r="U40" s="1">
        <v>13</v>
      </c>
      <c r="V40" s="1">
        <v>13</v>
      </c>
      <c r="W40" s="1">
        <v>-0.149507</v>
      </c>
      <c r="X40" s="1">
        <v>-0.148453</v>
      </c>
      <c r="Y40" s="1">
        <v>1</v>
      </c>
      <c r="Z40" s="1">
        <v>13</v>
      </c>
      <c r="AA40" s="1">
        <v>13</v>
      </c>
      <c r="AB40" s="1">
        <v>-0.149507</v>
      </c>
      <c r="AC40" s="1">
        <v>-0.14827</v>
      </c>
      <c r="AD40" s="1">
        <v>1</v>
      </c>
      <c r="AE40" s="1">
        <f>ABS(S40-'true value and the measurement'!$F40)</f>
        <v>0.000459000000000015</v>
      </c>
      <c r="AF40" s="1">
        <f>ABS(X40-'true value and the measurement'!$F40)</f>
        <v>0.000546999999999992</v>
      </c>
      <c r="AG40" s="1">
        <f>ABS(AC40-'true value and the measurement'!$F40)</f>
        <v>0.000729999999999981</v>
      </c>
      <c r="AH40" s="8">
        <f>(AE40)/'true value and the measurement'!$G40</f>
        <v>0.1493654409372</v>
      </c>
      <c r="AI40" s="8">
        <f>(AF40)/'true value and the measurement'!$G40</f>
        <v>0.178001952489421</v>
      </c>
      <c r="AJ40" s="8">
        <f>(AG40)/'true value and the measurement'!$G40</f>
        <v>0.237552879921894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-0.048997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-0.048997</v>
      </c>
      <c r="S41" s="1">
        <v>-0.0487227</v>
      </c>
      <c r="T41" s="1">
        <v>1</v>
      </c>
      <c r="U41" s="1">
        <v>13</v>
      </c>
      <c r="V41" s="1">
        <v>13</v>
      </c>
      <c r="W41" s="1">
        <v>-0.048997</v>
      </c>
      <c r="X41" s="1">
        <v>-0.0485148</v>
      </c>
      <c r="Y41" s="1">
        <v>1</v>
      </c>
      <c r="Z41" s="1">
        <v>13</v>
      </c>
      <c r="AA41" s="1">
        <v>13</v>
      </c>
      <c r="AB41" s="1">
        <v>-0.048997</v>
      </c>
      <c r="AC41" s="1">
        <v>-0.0483256</v>
      </c>
      <c r="AD41" s="1">
        <v>1</v>
      </c>
      <c r="AE41" s="1">
        <f>ABS(S41-'true value and the measurement'!$F41)</f>
        <v>0.0012773</v>
      </c>
      <c r="AF41" s="1">
        <f>ABS(X41-'true value and the measurement'!$F41)</f>
        <v>0.00148520000000001</v>
      </c>
      <c r="AG41" s="1">
        <f>ABS(AC41-'true value and the measurement'!$F41)</f>
        <v>0.0016744</v>
      </c>
      <c r="AH41" s="8">
        <f>(AE41)/'true value and the measurement'!$G41</f>
        <v>0.529341069208455</v>
      </c>
      <c r="AI41" s="8">
        <f>(AF41)/'true value and the measurement'!$G41</f>
        <v>0.61549937836718</v>
      </c>
      <c r="AJ41" s="8">
        <f>(AG41)/'true value and the measurement'!$G41</f>
        <v>0.693907998342312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1.53855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1.53855</v>
      </c>
      <c r="S42" s="1">
        <v>1.54059</v>
      </c>
      <c r="T42" s="1">
        <v>1</v>
      </c>
      <c r="U42" s="1">
        <v>14</v>
      </c>
      <c r="V42" s="1">
        <v>3</v>
      </c>
      <c r="W42" s="1">
        <v>1.53855</v>
      </c>
      <c r="X42" s="1">
        <v>1.57247</v>
      </c>
      <c r="Y42" s="1">
        <v>1</v>
      </c>
      <c r="Z42" s="1">
        <v>14</v>
      </c>
      <c r="AA42" s="1">
        <v>3</v>
      </c>
      <c r="AB42" s="1">
        <v>1.53855</v>
      </c>
      <c r="AC42" s="1">
        <v>1.59693</v>
      </c>
      <c r="AD42" s="1">
        <v>3</v>
      </c>
      <c r="AE42" s="1">
        <f>ABS(S42-'true value and the measurement'!$F42)</f>
        <v>0.0289520000000001</v>
      </c>
      <c r="AF42" s="1">
        <f>ABS(X42-'true value and the measurement'!$F42)</f>
        <v>0.00292800000000004</v>
      </c>
      <c r="AG42" s="1">
        <f>ABS(AC42-'true value and the measurement'!$F42)</f>
        <v>0.027388</v>
      </c>
      <c r="AH42" s="8">
        <f>(AE42)/'true value and the measurement'!$G42</f>
        <v>2.30803571428572</v>
      </c>
      <c r="AI42" s="8">
        <f>(AF42)/'true value and the measurement'!$G42</f>
        <v>0.233418367346942</v>
      </c>
      <c r="AJ42" s="8">
        <f>(AG42)/'true value and the measurement'!$G42</f>
        <v>2.18335459183673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-0.200548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-0.200548</v>
      </c>
      <c r="S43" s="1">
        <v>-0.20736</v>
      </c>
      <c r="T43" s="1">
        <v>1</v>
      </c>
      <c r="U43" s="1">
        <v>14</v>
      </c>
      <c r="V43" s="1">
        <v>3</v>
      </c>
      <c r="W43" s="1">
        <v>-0.200548</v>
      </c>
      <c r="X43" s="1">
        <v>-0.203034</v>
      </c>
      <c r="Y43" s="1">
        <v>1</v>
      </c>
      <c r="Z43" s="1">
        <v>14</v>
      </c>
      <c r="AA43" s="1">
        <v>3</v>
      </c>
      <c r="AB43" s="1">
        <v>-0.200548</v>
      </c>
      <c r="AC43" s="1">
        <v>-0.202707</v>
      </c>
      <c r="AD43" s="1">
        <v>1</v>
      </c>
      <c r="AE43" s="1">
        <f>ABS(S43-'true value and the measurement'!$F43)</f>
        <v>0.00314999999999999</v>
      </c>
      <c r="AF43" s="1">
        <f>ABS(X43-'true value and the measurement'!$F43)</f>
        <v>0.00117600000000001</v>
      </c>
      <c r="AG43" s="1">
        <f>ABS(AC43-'true value and the measurement'!$F43)</f>
        <v>0.001503</v>
      </c>
      <c r="AH43" s="8">
        <f>(AE43)/'true value and the measurement'!$G43</f>
        <v>0.915431560592847</v>
      </c>
      <c r="AI43" s="8">
        <f>(AF43)/'true value and the measurement'!$G43</f>
        <v>0.341761115954667</v>
      </c>
      <c r="AJ43" s="8">
        <f>(AG43)/'true value and the measurement'!$G43</f>
        <v>0.436791630340019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0.722772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0.722772</v>
      </c>
      <c r="S44" s="1">
        <v>0.730675</v>
      </c>
      <c r="T44" s="1">
        <v>1</v>
      </c>
      <c r="U44" s="1">
        <v>3</v>
      </c>
      <c r="V44" s="1">
        <v>2</v>
      </c>
      <c r="W44" s="1">
        <v>0.722772</v>
      </c>
      <c r="X44" s="1">
        <v>0.736479</v>
      </c>
      <c r="Y44" s="1">
        <v>1</v>
      </c>
      <c r="Z44" s="1">
        <v>3</v>
      </c>
      <c r="AA44" s="1">
        <v>2</v>
      </c>
      <c r="AB44" s="1">
        <v>0.722772</v>
      </c>
      <c r="AC44" s="1">
        <v>0.748257</v>
      </c>
      <c r="AD44" s="1">
        <v>3</v>
      </c>
      <c r="AE44" s="1">
        <f>ABS(S44-'true value and the measurement'!$F44)</f>
        <v>0.00231599999999998</v>
      </c>
      <c r="AF44" s="1">
        <f>ABS(X44-'true value and the measurement'!$F44)</f>
        <v>0.00348800000000005</v>
      </c>
      <c r="AG44" s="1">
        <f>ABS(AC44-'true value and the measurement'!$F44)</f>
        <v>0.015266</v>
      </c>
      <c r="AH44" s="8">
        <f>(AE44)/'true value and the measurement'!$G44</f>
        <v>0.332424285919332</v>
      </c>
      <c r="AI44" s="8">
        <f>(AF44)/'true value and the measurement'!$G44</f>
        <v>0.500645902109954</v>
      </c>
      <c r="AJ44" s="8">
        <f>(AG44)/'true value and the measurement'!$G44</f>
        <v>2.19118702454428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0.032346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0.032346</v>
      </c>
      <c r="S45" s="1">
        <v>0.0344099</v>
      </c>
      <c r="T45" s="1">
        <v>1</v>
      </c>
      <c r="U45" s="1">
        <v>3</v>
      </c>
      <c r="V45" s="1">
        <v>2</v>
      </c>
      <c r="W45" s="1">
        <v>0.032346</v>
      </c>
      <c r="X45" s="1">
        <v>0.0349049</v>
      </c>
      <c r="Y45" s="1">
        <v>1</v>
      </c>
      <c r="Z45" s="1">
        <v>3</v>
      </c>
      <c r="AA45" s="1">
        <v>2</v>
      </c>
      <c r="AB45" s="1">
        <v>0.032346</v>
      </c>
      <c r="AC45" s="1">
        <v>0.0353752</v>
      </c>
      <c r="AD45" s="1">
        <v>1</v>
      </c>
      <c r="AE45" s="1">
        <f>ABS(S45-'true value and the measurement'!$F45)</f>
        <v>0.0011321</v>
      </c>
      <c r="AF45" s="1">
        <f>ABS(X45-'true value and the measurement'!$F45)</f>
        <v>0.000637099999999995</v>
      </c>
      <c r="AG45" s="1">
        <f>ABS(AC45-'true value and the measurement'!$F45)</f>
        <v>0.000166799999999995</v>
      </c>
      <c r="AH45" s="8">
        <f>(AE45)/'true value and the measurement'!$G45</f>
        <v>0.488605955977556</v>
      </c>
      <c r="AI45" s="8">
        <f>(AF45)/'true value and the measurement'!$G45</f>
        <v>0.274967630556752</v>
      </c>
      <c r="AJ45" s="8">
        <f>(AG45)/'true value and the measurement'!$G45</f>
        <v>0.0719896417781591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0.561012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0.561012</v>
      </c>
      <c r="S46" s="1">
        <v>0.550471</v>
      </c>
      <c r="T46" s="1">
        <v>1</v>
      </c>
      <c r="U46" s="1">
        <v>3</v>
      </c>
      <c r="V46" s="1">
        <v>6</v>
      </c>
      <c r="W46" s="1">
        <v>0.561012</v>
      </c>
      <c r="X46" s="1">
        <v>0.565193</v>
      </c>
      <c r="Y46" s="1">
        <v>1</v>
      </c>
      <c r="Z46" s="1">
        <v>3</v>
      </c>
      <c r="AA46" s="1">
        <v>6</v>
      </c>
      <c r="AB46" s="1">
        <v>0.561012</v>
      </c>
      <c r="AC46" s="1">
        <v>0.580557</v>
      </c>
      <c r="AD46" s="1">
        <v>3</v>
      </c>
      <c r="AE46" s="1">
        <f>ABS(S46-'true value and the measurement'!$F46)</f>
        <v>0.011496</v>
      </c>
      <c r="AF46" s="1">
        <f>ABS(X46-'true value and the measurement'!$F46)</f>
        <v>0.00322599999999995</v>
      </c>
      <c r="AG46" s="1">
        <f>ABS(AC46-'true value and the measurement'!$F46)</f>
        <v>0.01859</v>
      </c>
      <c r="AH46" s="8">
        <f>(AE46)/'true value and the measurement'!$G46</f>
        <v>1.97322348094747</v>
      </c>
      <c r="AI46" s="8">
        <f>(AF46)/'true value and the measurement'!$G46</f>
        <v>0.553724682457939</v>
      </c>
      <c r="AJ46" s="8">
        <f>(AG46)/'true value and the measurement'!$G46</f>
        <v>3.19086852042568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-0.015289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-0.015289</v>
      </c>
      <c r="S47" s="1">
        <v>-0.0189827</v>
      </c>
      <c r="T47" s="1">
        <v>1</v>
      </c>
      <c r="U47" s="1">
        <v>3</v>
      </c>
      <c r="V47" s="1">
        <v>6</v>
      </c>
      <c r="W47" s="1">
        <v>-0.015289</v>
      </c>
      <c r="X47" s="1">
        <v>-0.0159657</v>
      </c>
      <c r="Y47" s="1">
        <v>1</v>
      </c>
      <c r="Z47" s="1">
        <v>3</v>
      </c>
      <c r="AA47" s="1">
        <v>6</v>
      </c>
      <c r="AB47" s="1">
        <v>-0.015289</v>
      </c>
      <c r="AC47" s="1">
        <v>-0.0175454</v>
      </c>
      <c r="AD47" s="1">
        <v>1</v>
      </c>
      <c r="AE47" s="1">
        <f>ABS(S47-'true value and the measurement'!$F47)</f>
        <v>0.0046577</v>
      </c>
      <c r="AF47" s="1">
        <f>ABS(X47-'true value and the measurement'!$F47)</f>
        <v>0.0016407</v>
      </c>
      <c r="AG47" s="1">
        <f>ABS(AC47-'true value and the measurement'!$F47)</f>
        <v>0.0032204</v>
      </c>
      <c r="AH47" s="8">
        <f>(AE47)/'true value and the measurement'!$G47</f>
        <v>2.14048713235294</v>
      </c>
      <c r="AI47" s="8">
        <f>(AF47)/'true value and the measurement'!$G47</f>
        <v>0.753998161764706</v>
      </c>
      <c r="AJ47" s="8">
        <f>(AG47)/'true value and the measurement'!$G47</f>
        <v>1.47996323529412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0.758485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0.758485</v>
      </c>
      <c r="S48" s="1">
        <v>0.742857</v>
      </c>
      <c r="T48" s="1">
        <v>1</v>
      </c>
      <c r="U48" s="1">
        <v>14</v>
      </c>
      <c r="V48" s="1">
        <v>4</v>
      </c>
      <c r="W48" s="1">
        <v>0.758485</v>
      </c>
      <c r="X48" s="1">
        <v>0.7578</v>
      </c>
      <c r="Y48" s="1">
        <v>1</v>
      </c>
      <c r="Z48" s="1">
        <v>14</v>
      </c>
      <c r="AA48" s="1">
        <v>4</v>
      </c>
      <c r="AB48" s="1">
        <v>0.758485</v>
      </c>
      <c r="AC48" s="1">
        <v>0.763166</v>
      </c>
      <c r="AD48" s="1">
        <v>1</v>
      </c>
      <c r="AE48" s="1">
        <f>ABS(S48-'true value and the measurement'!$F48)</f>
        <v>0.0120750000000001</v>
      </c>
      <c r="AF48" s="1">
        <f>ABS(X48-'true value and the measurement'!$F48)</f>
        <v>0.00286799999999998</v>
      </c>
      <c r="AG48" s="1">
        <f>ABS(AC48-'true value and the measurement'!$F48)</f>
        <v>0.00823399999999996</v>
      </c>
      <c r="AH48" s="8">
        <f>(AE48)/'true value and the measurement'!$G48</f>
        <v>1.6975959510755</v>
      </c>
      <c r="AI48" s="8">
        <f>(AF48)/'true value and the measurement'!$G48</f>
        <v>0.403205398566003</v>
      </c>
      <c r="AJ48" s="8">
        <f>(AG48)/'true value and the measurement'!$G48</f>
        <v>1.15759876282862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0.039117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0.039117</v>
      </c>
      <c r="S49" s="1">
        <v>0.0337736</v>
      </c>
      <c r="T49" s="1">
        <v>1</v>
      </c>
      <c r="U49" s="1">
        <v>14</v>
      </c>
      <c r="V49" s="1">
        <v>4</v>
      </c>
      <c r="W49" s="1">
        <v>0.039117</v>
      </c>
      <c r="X49" s="1">
        <v>0.0375518</v>
      </c>
      <c r="Y49" s="1">
        <v>1</v>
      </c>
      <c r="Z49" s="1">
        <v>14</v>
      </c>
      <c r="AA49" s="1">
        <v>4</v>
      </c>
      <c r="AB49" s="1">
        <v>0.039117</v>
      </c>
      <c r="AC49" s="1">
        <v>0.0381842</v>
      </c>
      <c r="AD49" s="1">
        <v>1</v>
      </c>
      <c r="AE49" s="1">
        <f>ABS(S49-'true value and the measurement'!$F49)</f>
        <v>0.0040294</v>
      </c>
      <c r="AF49" s="1">
        <f>ABS(X49-'true value and the measurement'!$F49)</f>
        <v>0.0002512</v>
      </c>
      <c r="AG49" s="1">
        <f>ABS(AC49-'true value and the measurement'!$F49)</f>
        <v>0.000381199999999998</v>
      </c>
      <c r="AH49" s="8">
        <f>(AE49)/'true value and the measurement'!$G49</f>
        <v>1.7278730703259</v>
      </c>
      <c r="AI49" s="8">
        <f>(AF49)/'true value and the measurement'!$G49</f>
        <v>0.107718696397942</v>
      </c>
      <c r="AJ49" s="8">
        <f>(AG49)/'true value and the measurement'!$G49</f>
        <v>0.163464837049742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0.413923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0.413923</v>
      </c>
      <c r="S50" s="1">
        <v>0.408929</v>
      </c>
      <c r="T50" s="1">
        <v>1</v>
      </c>
      <c r="U50" s="1">
        <v>3</v>
      </c>
      <c r="V50" s="1">
        <v>4</v>
      </c>
      <c r="W50" s="1">
        <v>0.413923</v>
      </c>
      <c r="X50" s="1">
        <v>0.41697</v>
      </c>
      <c r="Y50" s="1">
        <v>1</v>
      </c>
      <c r="Z50" s="1">
        <v>3</v>
      </c>
      <c r="AA50" s="1">
        <v>4</v>
      </c>
      <c r="AB50" s="1">
        <v>0.413923</v>
      </c>
      <c r="AC50" s="1">
        <v>0.41537</v>
      </c>
      <c r="AD50" s="1">
        <v>1</v>
      </c>
      <c r="AE50" s="1">
        <f>ABS(S50-'true value and the measurement'!$F50)</f>
        <v>0.00563900000000001</v>
      </c>
      <c r="AF50" s="1">
        <f>ABS(X50-'true value and the measurement'!$F50)</f>
        <v>0.00240200000000002</v>
      </c>
      <c r="AG50" s="1">
        <f>ABS(AC50-'true value and the measurement'!$F50)</f>
        <v>0.000802000000000025</v>
      </c>
      <c r="AH50" s="8">
        <f>(AE50)/'true value and the measurement'!$G50</f>
        <v>1.16412056151941</v>
      </c>
      <c r="AI50" s="8">
        <f>(AF50)/'true value and the measurement'!$G50</f>
        <v>0.495871180842282</v>
      </c>
      <c r="AJ50" s="8">
        <f>(AG50)/'true value and the measurement'!$G50</f>
        <v>0.165565648224613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0.00913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0.00913</v>
      </c>
      <c r="S51" s="1">
        <v>0.00934055</v>
      </c>
      <c r="T51" s="1">
        <v>1</v>
      </c>
      <c r="U51" s="1">
        <v>3</v>
      </c>
      <c r="V51" s="1">
        <v>4</v>
      </c>
      <c r="W51" s="1">
        <v>0.00913</v>
      </c>
      <c r="X51" s="1">
        <v>0.0100033</v>
      </c>
      <c r="Y51" s="1">
        <v>1</v>
      </c>
      <c r="Z51" s="1">
        <v>3</v>
      </c>
      <c r="AA51" s="1">
        <v>4</v>
      </c>
      <c r="AB51" s="1">
        <v>0.00913</v>
      </c>
      <c r="AC51" s="1">
        <v>0.00980351</v>
      </c>
      <c r="AD51" s="1">
        <v>1</v>
      </c>
      <c r="AE51" s="1">
        <f>ABS(S51-'true value and the measurement'!$F51)</f>
        <v>0.00188045</v>
      </c>
      <c r="AF51" s="1">
        <f>ABS(X51-'true value and the measurement'!$F51)</f>
        <v>0.0012177</v>
      </c>
      <c r="AG51" s="1">
        <f>ABS(AC51-'true value and the measurement'!$F51)</f>
        <v>0.00141749</v>
      </c>
      <c r="AH51" s="8">
        <f>(AE51)/'true value and the measurement'!$G51</f>
        <v>0.872598607888631</v>
      </c>
      <c r="AI51" s="8">
        <f>(AF51)/'true value and the measurement'!$G51</f>
        <v>0.565058004640371</v>
      </c>
      <c r="AJ51" s="8">
        <f>(AG51)/'true value and the measurement'!$G51</f>
        <v>0.657767981438515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-0.233606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-0.233606</v>
      </c>
      <c r="S52" s="1">
        <v>-0.241451</v>
      </c>
      <c r="T52" s="1">
        <v>1</v>
      </c>
      <c r="U52" s="1">
        <v>2</v>
      </c>
      <c r="V52" s="1">
        <v>6</v>
      </c>
      <c r="W52" s="1">
        <v>-0.233606</v>
      </c>
      <c r="X52" s="1">
        <v>-0.232886</v>
      </c>
      <c r="Y52" s="1">
        <v>1</v>
      </c>
      <c r="Z52" s="1">
        <v>2</v>
      </c>
      <c r="AA52" s="1">
        <v>6</v>
      </c>
      <c r="AB52" s="1">
        <v>-0.233606</v>
      </c>
      <c r="AC52" s="1">
        <v>-0.230539</v>
      </c>
      <c r="AD52" s="1">
        <v>1</v>
      </c>
      <c r="AE52" s="1">
        <f>ABS(S52-'true value and the measurement'!$F52)</f>
        <v>0.00917100000000001</v>
      </c>
      <c r="AF52" s="1">
        <f>ABS(X52-'true value and the measurement'!$F52)</f>
        <v>0.000606000000000023</v>
      </c>
      <c r="AG52" s="1">
        <f>ABS(AC52-'true value and the measurement'!$F52)</f>
        <v>0.00174099999999999</v>
      </c>
      <c r="AH52" s="8">
        <f>(AE52)/'true value and the measurement'!$G52</f>
        <v>2.52714246348857</v>
      </c>
      <c r="AI52" s="8">
        <f>(AF52)/'true value and the measurement'!$G52</f>
        <v>0.166988151005793</v>
      </c>
      <c r="AJ52" s="8">
        <f>(AG52)/'true value and the measurement'!$G52</f>
        <v>0.479746486635435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0.039598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0.039598</v>
      </c>
      <c r="S53" s="1">
        <v>0.0350335</v>
      </c>
      <c r="T53" s="1">
        <v>1</v>
      </c>
      <c r="U53" s="1">
        <v>2</v>
      </c>
      <c r="V53" s="1">
        <v>6</v>
      </c>
      <c r="W53" s="1">
        <v>0.039598</v>
      </c>
      <c r="X53" s="1">
        <v>0.0362901</v>
      </c>
      <c r="Y53" s="1">
        <v>1</v>
      </c>
      <c r="Z53" s="1">
        <v>2</v>
      </c>
      <c r="AA53" s="1">
        <v>6</v>
      </c>
      <c r="AB53" s="1">
        <v>0.039598</v>
      </c>
      <c r="AC53" s="1">
        <v>0.0353369</v>
      </c>
      <c r="AD53" s="1">
        <v>1</v>
      </c>
      <c r="AE53" s="1">
        <f>ABS(S53-'true value and the measurement'!$F53)</f>
        <v>0.0016375</v>
      </c>
      <c r="AF53" s="1">
        <f>ABS(X53-'true value and the measurement'!$F53)</f>
        <v>0.000380900000000003</v>
      </c>
      <c r="AG53" s="1">
        <f>ABS(AC53-'true value and the measurement'!$F53)</f>
        <v>0.0013341</v>
      </c>
      <c r="AH53" s="8">
        <f>(AE53)/'true value and the measurement'!$G53</f>
        <v>0.70460413080895</v>
      </c>
      <c r="AI53" s="8">
        <f>(AF53)/'true value and the measurement'!$G53</f>
        <v>0.163898450946645</v>
      </c>
      <c r="AJ53" s="8">
        <f>(AG53)/'true value and the measurement'!$G53</f>
        <v>0.574053356282274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-0.544918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-0.544918</v>
      </c>
      <c r="N54" s="1">
        <v>-0.619559</v>
      </c>
      <c r="O54" s="1">
        <f>N54-(-0.617584)</f>
        <v>-0.00197499999999995</v>
      </c>
      <c r="P54" s="1">
        <v>-0.583333</v>
      </c>
      <c r="Q54" s="1">
        <f>P54+0.617584</f>
        <v>0.034251</v>
      </c>
      <c r="S54" s="1">
        <v>-0.59331</v>
      </c>
      <c r="T54" s="1">
        <v>3</v>
      </c>
      <c r="U54" s="1">
        <v>6</v>
      </c>
      <c r="V54" s="1">
        <v>4</v>
      </c>
      <c r="W54" s="1">
        <v>-0.544918</v>
      </c>
      <c r="X54" s="1">
        <v>-0.620975</v>
      </c>
      <c r="Y54" s="1">
        <v>3</v>
      </c>
      <c r="Z54" s="1">
        <v>6</v>
      </c>
      <c r="AA54" s="1">
        <v>4</v>
      </c>
      <c r="AB54" s="1">
        <v>-0.544918</v>
      </c>
      <c r="AC54" s="1">
        <v>-0.688972</v>
      </c>
      <c r="AD54" s="1">
        <v>3</v>
      </c>
      <c r="AE54" s="1">
        <f>ABS(S54-'true value and the measurement'!$F54)</f>
        <v>0.024274</v>
      </c>
      <c r="AF54" s="1">
        <f>ABS(X54-'true value and the measurement'!$F54)</f>
        <v>0.00339100000000003</v>
      </c>
      <c r="AG54" s="1">
        <f>ABS(AC54-'true value and the measurement'!$F54)</f>
        <v>0.071388</v>
      </c>
      <c r="AH54" s="8">
        <f>(AE54)/'true value and the measurement'!$G54</f>
        <v>3.91705664030983</v>
      </c>
      <c r="AI54" s="8">
        <f>(AF54)/'true value and the measurement'!$G54</f>
        <v>0.547200258189452</v>
      </c>
      <c r="AJ54" s="8">
        <f>(AG54)/'true value and the measurement'!$G54</f>
        <v>11.5197676294981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0.162077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0.162077</v>
      </c>
      <c r="N55" s="1">
        <v>0.14426</v>
      </c>
      <c r="O55" s="1">
        <f>N55-0.136292</f>
        <v>0.007968</v>
      </c>
      <c r="P55" s="1">
        <v>0.149384</v>
      </c>
      <c r="Q55" s="1">
        <f>P55-0.1362</f>
        <v>0.013184</v>
      </c>
      <c r="S55" s="1">
        <v>0.145287</v>
      </c>
      <c r="T55" s="1">
        <v>3</v>
      </c>
      <c r="U55" s="1">
        <v>6</v>
      </c>
      <c r="V55" s="1">
        <v>4</v>
      </c>
      <c r="W55" s="1">
        <v>0.162077</v>
      </c>
      <c r="X55" s="1">
        <v>0.138698</v>
      </c>
      <c r="Y55" s="1">
        <v>3</v>
      </c>
      <c r="Z55" s="1">
        <v>6</v>
      </c>
      <c r="AA55" s="1">
        <v>4</v>
      </c>
      <c r="AB55" s="1">
        <v>0.162077</v>
      </c>
      <c r="AC55" s="1">
        <v>0.151751</v>
      </c>
      <c r="AD55" s="1">
        <v>3</v>
      </c>
      <c r="AE55" s="1">
        <f>ABS(S55-'true value and the measurement'!$F55)</f>
        <v>0.008995</v>
      </c>
      <c r="AF55" s="1">
        <f>ABS(X55-'true value and the measurement'!$F55)</f>
        <v>0.00240599999999999</v>
      </c>
      <c r="AG55" s="1">
        <f>ABS(AC55-'true value and the measurement'!$F55)</f>
        <v>0.015459</v>
      </c>
      <c r="AH55" s="8">
        <f>(AE55)/'true value and the measurement'!$G55</f>
        <v>3.00936768149883</v>
      </c>
      <c r="AI55" s="8">
        <f>(AF55)/'true value and the measurement'!$G55</f>
        <v>0.804951488792235</v>
      </c>
      <c r="AJ55" s="8">
        <f>(AG55)/'true value and the measurement'!$G55</f>
        <v>5.17196386751422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0.432213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0.432213</v>
      </c>
      <c r="S56" s="1">
        <v>0.43694</v>
      </c>
      <c r="T56" s="1">
        <v>1</v>
      </c>
      <c r="U56" s="1">
        <v>4</v>
      </c>
      <c r="V56" s="1">
        <v>11</v>
      </c>
      <c r="W56" s="1">
        <v>0.432213</v>
      </c>
      <c r="X56" s="1">
        <v>0.434358</v>
      </c>
      <c r="Y56" s="1">
        <v>1</v>
      </c>
      <c r="Z56" s="1">
        <v>4</v>
      </c>
      <c r="AA56" s="1">
        <v>11</v>
      </c>
      <c r="AB56" s="1">
        <v>0.432213</v>
      </c>
      <c r="AC56" s="1">
        <v>0.44076</v>
      </c>
      <c r="AD56" s="1">
        <v>1</v>
      </c>
      <c r="AE56" s="1">
        <f>ABS(S56-'true value and the measurement'!$F56)</f>
        <v>0.00283</v>
      </c>
      <c r="AF56" s="1">
        <f>ABS(X56-'true value and the measurement'!$F56)</f>
        <v>0.000248000000000026</v>
      </c>
      <c r="AG56" s="1">
        <f>ABS(AC56-'true value and the measurement'!$F56)</f>
        <v>0.00664999999999999</v>
      </c>
      <c r="AH56" s="8">
        <f>(AE56)/'true value and the measurement'!$G56</f>
        <v>0.568958584640128</v>
      </c>
      <c r="AI56" s="8">
        <f>(AF56)/'true value and the measurement'!$G56</f>
        <v>0.0498592681946172</v>
      </c>
      <c r="AJ56" s="8">
        <f>(AG56)/'true value and the measurement'!$G56</f>
        <v>1.33695215118617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0.116909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0.116909</v>
      </c>
      <c r="S57" s="1">
        <v>0.117558</v>
      </c>
      <c r="T57" s="1">
        <v>1</v>
      </c>
      <c r="U57" s="1">
        <v>4</v>
      </c>
      <c r="V57" s="1">
        <v>11</v>
      </c>
      <c r="W57" s="1">
        <v>0.116909</v>
      </c>
      <c r="X57" s="1">
        <v>0.115729</v>
      </c>
      <c r="Y57" s="1">
        <v>1</v>
      </c>
      <c r="Z57" s="1">
        <v>4</v>
      </c>
      <c r="AA57" s="1">
        <v>11</v>
      </c>
      <c r="AB57" s="1">
        <v>0.116909</v>
      </c>
      <c r="AC57" s="1">
        <v>0.117151</v>
      </c>
      <c r="AD57" s="1">
        <v>1</v>
      </c>
      <c r="AE57" s="1">
        <f>ABS(S57-'true value and the measurement'!$F57)</f>
        <v>0.003354</v>
      </c>
      <c r="AF57" s="1">
        <f>ABS(X57-'true value and the measurement'!$F57)</f>
        <v>0.001525</v>
      </c>
      <c r="AG57" s="1">
        <f>ABS(AC57-'true value and the measurement'!$F57)</f>
        <v>0.00294700000000001</v>
      </c>
      <c r="AH57" s="8">
        <f>(AE57)/'true value and the measurement'!$G57</f>
        <v>1.1805702217529</v>
      </c>
      <c r="AI57" s="8">
        <f>(AF57)/'true value and the measurement'!$G57</f>
        <v>0.536782822949665</v>
      </c>
      <c r="AJ57" s="8">
        <f>(AG57)/'true value and the measurement'!$G57</f>
        <v>1.03731080605421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0.28901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0.28901</v>
      </c>
      <c r="S58" s="1">
        <v>0.294016</v>
      </c>
      <c r="T58" s="1">
        <v>1</v>
      </c>
      <c r="U58" s="1">
        <v>6</v>
      </c>
      <c r="V58" s="1">
        <v>5</v>
      </c>
      <c r="W58" s="1">
        <v>0.28901</v>
      </c>
      <c r="X58" s="1">
        <v>0.287925</v>
      </c>
      <c r="Y58" s="1">
        <v>1</v>
      </c>
      <c r="Z58" s="1">
        <v>6</v>
      </c>
      <c r="AA58" s="1">
        <v>5</v>
      </c>
      <c r="AB58" s="1">
        <v>0.28901</v>
      </c>
      <c r="AC58" s="1">
        <v>0.285585</v>
      </c>
      <c r="AD58" s="1">
        <v>1</v>
      </c>
      <c r="AE58" s="1">
        <f>ABS(S58-'true value and the measurement'!$F58)</f>
        <v>0.005025</v>
      </c>
      <c r="AF58" s="1">
        <f>ABS(X58-'true value and the measurement'!$F58)</f>
        <v>0.00106600000000001</v>
      </c>
      <c r="AG58" s="1">
        <f>ABS(AC58-'true value and the measurement'!$F58)</f>
        <v>0.00340600000000002</v>
      </c>
      <c r="AH58" s="8">
        <f>(AE58)/'true value and the measurement'!$G58</f>
        <v>1.25405540304467</v>
      </c>
      <c r="AI58" s="8">
        <f>(AF58)/'true value and the measurement'!$G58</f>
        <v>0.266034439730475</v>
      </c>
      <c r="AJ58" s="8">
        <f>(AG58)/'true value and the measurement'!$G58</f>
        <v>0.850012478163219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-0.070251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-0.070251</v>
      </c>
      <c r="S59" s="1">
        <v>-0.0667567</v>
      </c>
      <c r="T59" s="1">
        <v>1</v>
      </c>
      <c r="U59" s="1">
        <v>6</v>
      </c>
      <c r="V59" s="1">
        <v>5</v>
      </c>
      <c r="W59" s="1">
        <v>-0.070251</v>
      </c>
      <c r="X59" s="1">
        <v>-0.0706275</v>
      </c>
      <c r="Y59" s="1">
        <v>1</v>
      </c>
      <c r="Z59" s="1">
        <v>6</v>
      </c>
      <c r="AA59" s="1">
        <v>5</v>
      </c>
      <c r="AB59" s="1">
        <v>-0.070251</v>
      </c>
      <c r="AC59" s="1">
        <v>-0.0708159</v>
      </c>
      <c r="AD59" s="1">
        <v>1</v>
      </c>
      <c r="AE59" s="1">
        <f>ABS(S59-'true value and the measurement'!$F59)</f>
        <v>0.0061143</v>
      </c>
      <c r="AF59" s="1">
        <f>ABS(X59-'true value and the measurement'!$F59)</f>
        <v>0.00224350000000001</v>
      </c>
      <c r="AG59" s="1">
        <f>ABS(AC59-'true value and the measurement'!$F59)</f>
        <v>0.0020551</v>
      </c>
      <c r="AH59" s="8">
        <f>(AE59)/'true value and the measurement'!$G59</f>
        <v>2.38281371784879</v>
      </c>
      <c r="AI59" s="8">
        <f>(AF59)/'true value and the measurement'!$G59</f>
        <v>0.874318004676543</v>
      </c>
      <c r="AJ59" s="8">
        <f>(AG59)/'true value and the measurement'!$G59</f>
        <v>0.800896336710836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-0.001877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-0.001877</v>
      </c>
      <c r="N60" s="7"/>
      <c r="O60" s="7"/>
      <c r="P60" s="7"/>
      <c r="Q60" s="7"/>
      <c r="R60" s="7"/>
      <c r="S60" s="7">
        <v>-0.000553716</v>
      </c>
      <c r="T60" s="1">
        <v>1</v>
      </c>
      <c r="U60" s="1">
        <v>5</v>
      </c>
      <c r="V60" s="1">
        <v>1</v>
      </c>
      <c r="W60" s="7">
        <v>-0.001877</v>
      </c>
      <c r="X60" s="7">
        <v>-0.00141247</v>
      </c>
      <c r="Y60" s="1">
        <v>1</v>
      </c>
      <c r="Z60" s="1">
        <v>5</v>
      </c>
      <c r="AA60" s="1">
        <v>1</v>
      </c>
      <c r="AB60" s="1">
        <v>-0.001877</v>
      </c>
      <c r="AC60" s="1">
        <v>-0.00172809</v>
      </c>
      <c r="AD60" s="1">
        <v>1</v>
      </c>
      <c r="AE60" s="1">
        <f>ABS(S60-'true value and the measurement'!$F60)</f>
        <v>0.000553716</v>
      </c>
      <c r="AF60" s="1">
        <f>ABS(X60-'true value and the measurement'!$F60)</f>
        <v>0.00141247</v>
      </c>
      <c r="AG60" s="1">
        <f>ABS(AC60-'true value and the measurement'!$F60)</f>
        <v>0.00172809</v>
      </c>
      <c r="AH60" s="8">
        <f>(AE60)/'true value and the measurement'!$G60</f>
        <v>0.266209615384615</v>
      </c>
      <c r="AI60" s="8">
        <f>(AF60)/'true value and the measurement'!$G60</f>
        <v>0.679072115384616</v>
      </c>
      <c r="AJ60" s="8">
        <f>(AG60)/'true value and the measurement'!$G60</f>
        <v>0.8308125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-0.193213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-0.193213</v>
      </c>
      <c r="S61" s="1">
        <v>-0.193039</v>
      </c>
      <c r="T61" s="1">
        <v>1</v>
      </c>
      <c r="U61" s="1">
        <v>5</v>
      </c>
      <c r="V61" s="1">
        <v>1</v>
      </c>
      <c r="W61" s="1">
        <v>-0.193213</v>
      </c>
      <c r="X61" s="1">
        <v>-0.193378</v>
      </c>
      <c r="Y61" s="1">
        <v>1</v>
      </c>
      <c r="Z61" s="1">
        <v>5</v>
      </c>
      <c r="AA61" s="1">
        <v>1</v>
      </c>
      <c r="AB61" s="1">
        <v>-0.193213</v>
      </c>
      <c r="AC61" s="1">
        <v>-0.193586</v>
      </c>
      <c r="AD61" s="1">
        <v>1</v>
      </c>
      <c r="AE61" s="1">
        <f>ABS(S61-'true value and the measurement'!$F61)</f>
        <v>0.00460100000000002</v>
      </c>
      <c r="AF61" s="1">
        <f>ABS(X61-'true value and the measurement'!$F61)</f>
        <v>0.00426200000000002</v>
      </c>
      <c r="AG61" s="1">
        <f>ABS(AC61-'true value and the measurement'!$F61)</f>
        <v>0.004054</v>
      </c>
      <c r="AH61" s="8">
        <f>(AE61)/'true value and the measurement'!$G61</f>
        <v>1.35403178340201</v>
      </c>
      <c r="AI61" s="8">
        <f>(AF61)/'true value and the measurement'!$G61</f>
        <v>1.25426721600942</v>
      </c>
      <c r="AJ61" s="8">
        <f>(AG61)/'true value and the measurement'!$G61</f>
        <v>1.19305473808122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0.160593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0.160593</v>
      </c>
      <c r="S62" s="1">
        <v>0.162609</v>
      </c>
      <c r="T62" s="1">
        <v>1</v>
      </c>
      <c r="U62" s="1">
        <v>6</v>
      </c>
      <c r="V62" s="1">
        <v>9</v>
      </c>
      <c r="W62" s="1">
        <v>0.160593</v>
      </c>
      <c r="X62" s="1">
        <v>0.159891</v>
      </c>
      <c r="Y62" s="1">
        <v>1</v>
      </c>
      <c r="Z62" s="1">
        <v>6</v>
      </c>
      <c r="AA62" s="1">
        <v>9</v>
      </c>
      <c r="AB62" s="1">
        <v>0.160593</v>
      </c>
      <c r="AC62" s="1">
        <v>0.158594</v>
      </c>
      <c r="AD62" s="1">
        <v>1</v>
      </c>
      <c r="AE62" s="1">
        <f>ABS(S62-'true value and the measurement'!$F62)</f>
        <v>0.00287400000000002</v>
      </c>
      <c r="AF62" s="1">
        <f>ABS(X62-'true value and the measurement'!$F62)</f>
        <v>0.000156000000000017</v>
      </c>
      <c r="AG62" s="1">
        <f>ABS(AC62-'true value and the measurement'!$F62)</f>
        <v>0.00114099999999998</v>
      </c>
      <c r="AH62" s="8">
        <f>(AE62)/'true value and the measurement'!$G62</f>
        <v>0.913831478537366</v>
      </c>
      <c r="AI62" s="8">
        <f>(AF62)/'true value and the measurement'!$G62</f>
        <v>0.0496025437201963</v>
      </c>
      <c r="AJ62" s="8">
        <f>(AG62)/'true value and the measurement'!$G62</f>
        <v>0.362798092209849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0.01249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0.01249</v>
      </c>
      <c r="S63" s="1">
        <v>0.0150266</v>
      </c>
      <c r="T63" s="1">
        <v>1</v>
      </c>
      <c r="U63" s="1">
        <v>6</v>
      </c>
      <c r="V63" s="1">
        <v>9</v>
      </c>
      <c r="W63" s="1">
        <v>0.01249</v>
      </c>
      <c r="X63" s="1">
        <v>0.0132795</v>
      </c>
      <c r="Y63" s="1">
        <v>1</v>
      </c>
      <c r="Z63" s="1">
        <v>6</v>
      </c>
      <c r="AA63" s="1">
        <v>9</v>
      </c>
      <c r="AB63" s="1">
        <v>0.01249</v>
      </c>
      <c r="AC63" s="1">
        <v>0.0131067</v>
      </c>
      <c r="AD63" s="1">
        <v>1</v>
      </c>
      <c r="AE63" s="1">
        <f>ABS(S63-'true value and the measurement'!$F63)</f>
        <v>0.0023266</v>
      </c>
      <c r="AF63" s="1">
        <f>ABS(X63-'true value and the measurement'!$F63)</f>
        <v>0.0005795</v>
      </c>
      <c r="AG63" s="1">
        <f>ABS(AC63-'true value and the measurement'!$F63)</f>
        <v>0.000406700000000001</v>
      </c>
      <c r="AH63" s="8">
        <f>(AE63)/'true value and the measurement'!$G63</f>
        <v>1.07464203233256</v>
      </c>
      <c r="AI63" s="8">
        <f>(AF63)/'true value and the measurement'!$G63</f>
        <v>0.267667436489608</v>
      </c>
      <c r="AJ63" s="8">
        <f>(AG63)/'true value and the measurement'!$G63</f>
        <v>0.187852193995382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0.285913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0.285913</v>
      </c>
      <c r="S64" s="1">
        <v>0.294255</v>
      </c>
      <c r="T64" s="1">
        <v>1</v>
      </c>
      <c r="U64" s="1">
        <v>5</v>
      </c>
      <c r="V64" s="1">
        <v>9</v>
      </c>
      <c r="W64" s="1">
        <v>0.285913</v>
      </c>
      <c r="X64" s="1">
        <v>0.291734</v>
      </c>
      <c r="Y64" s="1">
        <v>1</v>
      </c>
      <c r="Z64" s="1">
        <v>5</v>
      </c>
      <c r="AA64" s="1">
        <v>9</v>
      </c>
      <c r="AB64" s="1">
        <v>0.285913</v>
      </c>
      <c r="AC64" s="1">
        <v>0.289347</v>
      </c>
      <c r="AD64" s="1">
        <v>1</v>
      </c>
      <c r="AE64" s="1">
        <f>ABS(S64-'true value and the measurement'!$F64)</f>
        <v>0.00526399999999999</v>
      </c>
      <c r="AF64" s="1">
        <f>ABS(X64-'true value and the measurement'!$F64)</f>
        <v>0.002743</v>
      </c>
      <c r="AG64" s="1">
        <f>ABS(AC64-'true value and the measurement'!$F64)</f>
        <v>0.000356000000000023</v>
      </c>
      <c r="AH64" s="8">
        <f>(AE64)/'true value and the measurement'!$G64</f>
        <v>1.31370102320938</v>
      </c>
      <c r="AI64" s="8">
        <f>(AF64)/'true value and the measurement'!$G64</f>
        <v>0.684552033940603</v>
      </c>
      <c r="AJ64" s="8">
        <f>(AG64)/'true value and the measurement'!$G64</f>
        <v>0.0888445220863546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0.105495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0.105495</v>
      </c>
      <c r="S65" s="1">
        <v>0.106552</v>
      </c>
      <c r="T65" s="1">
        <v>1</v>
      </c>
      <c r="U65" s="1">
        <v>5</v>
      </c>
      <c r="V65" s="1">
        <v>9</v>
      </c>
      <c r="W65" s="1">
        <v>0.105495</v>
      </c>
      <c r="X65" s="1">
        <v>0.105142</v>
      </c>
      <c r="Y65" s="1">
        <v>1</v>
      </c>
      <c r="Z65" s="1">
        <v>5</v>
      </c>
      <c r="AA65" s="1">
        <v>9</v>
      </c>
      <c r="AB65" s="1">
        <v>0.105495</v>
      </c>
      <c r="AC65" s="1">
        <v>0.10482</v>
      </c>
      <c r="AD65" s="1">
        <v>1</v>
      </c>
      <c r="AE65" s="1">
        <f>ABS(S65-'true value and the measurement'!$F65)</f>
        <v>0.000261000000000011</v>
      </c>
      <c r="AF65" s="1">
        <f>ABS(X65-'true value and the measurement'!$F65)</f>
        <v>0.00167100000000001</v>
      </c>
      <c r="AG65" s="1">
        <f>ABS(AC65-'true value and the measurement'!$F65)</f>
        <v>0.00199300000000001</v>
      </c>
      <c r="AH65" s="8">
        <f>(AE65)/'true value and the measurement'!$G65</f>
        <v>0.0934813753581702</v>
      </c>
      <c r="AI65" s="8">
        <f>(AF65)/'true value and the measurement'!$G65</f>
        <v>0.598495702005733</v>
      </c>
      <c r="AJ65" s="8">
        <f>(AG65)/'true value and the measurement'!$G65</f>
        <v>0.713825214899717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0.05915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0.05915</v>
      </c>
      <c r="S66" s="1">
        <v>0.0610439</v>
      </c>
      <c r="T66" s="1">
        <v>1</v>
      </c>
      <c r="U66" s="1">
        <v>9</v>
      </c>
      <c r="V66" s="1">
        <v>7</v>
      </c>
      <c r="W66" s="1">
        <v>0.05915</v>
      </c>
      <c r="X66" s="1">
        <v>0.0597185</v>
      </c>
      <c r="Y66" s="1">
        <v>1</v>
      </c>
      <c r="Z66" s="1">
        <v>9</v>
      </c>
      <c r="AA66" s="1">
        <v>7</v>
      </c>
      <c r="AB66" s="1">
        <v>0.05915</v>
      </c>
      <c r="AC66" s="1">
        <v>0.058447</v>
      </c>
      <c r="AD66" s="1">
        <v>1</v>
      </c>
      <c r="AE66" s="1">
        <f>ABS(S66-'true value and the measurement'!$F66)</f>
        <v>0.0024019</v>
      </c>
      <c r="AF66" s="1">
        <f>ABS(X66-'true value and the measurement'!$F66)</f>
        <v>0.0010765</v>
      </c>
      <c r="AG66" s="1">
        <f>ABS(AC66-'true value and the measurement'!$F66)</f>
        <v>0.000195000000000001</v>
      </c>
      <c r="AH66" s="8">
        <f>(AE66)/'true value and the measurement'!$G66</f>
        <v>0.9720356131121</v>
      </c>
      <c r="AI66" s="8">
        <f>(AF66)/'true value and the measurement'!$G66</f>
        <v>0.435653581545933</v>
      </c>
      <c r="AJ66" s="8">
        <f>(AG66)/'true value and the measurement'!$G66</f>
        <v>0.0789154188587619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0.018366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0.018366</v>
      </c>
      <c r="S67" s="1">
        <v>0.0198429</v>
      </c>
      <c r="T67" s="1">
        <v>1</v>
      </c>
      <c r="U67" s="1">
        <v>9</v>
      </c>
      <c r="V67" s="1">
        <v>7</v>
      </c>
      <c r="W67" s="1">
        <v>0.018366</v>
      </c>
      <c r="X67" s="1">
        <v>0.0190512</v>
      </c>
      <c r="Y67" s="1">
        <v>1</v>
      </c>
      <c r="Z67" s="1">
        <v>9</v>
      </c>
      <c r="AA67" s="1">
        <v>7</v>
      </c>
      <c r="AB67" s="1">
        <v>0.018366</v>
      </c>
      <c r="AC67" s="1">
        <v>0.0189862</v>
      </c>
      <c r="AD67" s="1">
        <v>1</v>
      </c>
      <c r="AE67" s="1">
        <f>ABS(S67-'true value and the measurement'!$F67)</f>
        <v>0.0014319</v>
      </c>
      <c r="AF67" s="1">
        <f>ABS(X67-'true value and the measurement'!$F67)</f>
        <v>0.0006402</v>
      </c>
      <c r="AG67" s="1">
        <f>ABS(AC67-'true value and the measurement'!$F67)</f>
        <v>0.000575200000000001</v>
      </c>
      <c r="AH67" s="8">
        <f>(AE67)/'true value and the measurement'!$G67</f>
        <v>0.649977303676804</v>
      </c>
      <c r="AI67" s="8">
        <f>(AF67)/'true value and the measurement'!$G67</f>
        <v>0.290603722197004</v>
      </c>
      <c r="AJ67" s="8">
        <f>(AG67)/'true value and the measurement'!$G67</f>
        <v>0.26109850204267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0.068423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0.068423</v>
      </c>
      <c r="S68" s="1">
        <v>0.0657883</v>
      </c>
      <c r="T68" s="1">
        <v>1</v>
      </c>
      <c r="U68" s="1">
        <v>11</v>
      </c>
      <c r="V68" s="1">
        <v>8</v>
      </c>
      <c r="W68" s="1">
        <v>0.068423</v>
      </c>
      <c r="X68" s="1">
        <v>0.0669705</v>
      </c>
      <c r="Y68" s="1">
        <v>1</v>
      </c>
      <c r="Z68" s="1">
        <v>11</v>
      </c>
      <c r="AA68" s="1">
        <v>8</v>
      </c>
      <c r="AB68" s="1">
        <v>0.068423</v>
      </c>
      <c r="AC68" s="1">
        <v>0.0684727</v>
      </c>
      <c r="AD68" s="1">
        <v>1</v>
      </c>
      <c r="AE68" s="1">
        <f>ABS(S68-'true value and the measurement'!$F68)</f>
        <v>0.00154670000000001</v>
      </c>
      <c r="AF68" s="1">
        <f>ABS(X68-'true value and the measurement'!$F68)</f>
        <v>0.000364500000000004</v>
      </c>
      <c r="AG68" s="1">
        <f>ABS(AC68-'true value and the measurement'!$F68)</f>
        <v>0.00113769999999999</v>
      </c>
      <c r="AH68" s="8">
        <f>(AE68)/'true value and the measurement'!$G68</f>
        <v>0.611585606959277</v>
      </c>
      <c r="AI68" s="8">
        <f>(AF68)/'true value and the measurement'!$G68</f>
        <v>0.144128113879005</v>
      </c>
      <c r="AJ68" s="8">
        <f>(AG68)/'true value and the measurement'!$G68</f>
        <v>0.449861605377616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0.058655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0.058655</v>
      </c>
      <c r="S69" s="1">
        <v>0.0581091</v>
      </c>
      <c r="T69" s="1">
        <v>1</v>
      </c>
      <c r="U69" s="1">
        <v>11</v>
      </c>
      <c r="V69" s="1">
        <v>8</v>
      </c>
      <c r="W69" s="1">
        <v>0.058655</v>
      </c>
      <c r="X69" s="1">
        <v>0.058489</v>
      </c>
      <c r="Y69" s="1">
        <v>1</v>
      </c>
      <c r="Z69" s="1">
        <v>11</v>
      </c>
      <c r="AA69" s="1">
        <v>8</v>
      </c>
      <c r="AB69" s="1">
        <v>0.058655</v>
      </c>
      <c r="AC69" s="1">
        <v>0.0584251</v>
      </c>
      <c r="AD69" s="1">
        <v>1</v>
      </c>
      <c r="AE69" s="1">
        <f>ABS(S69-'true value and the measurement'!$F69)</f>
        <v>0.0016349</v>
      </c>
      <c r="AF69" s="1">
        <f>ABS(X69-'true value and the measurement'!$F69)</f>
        <v>0.001255</v>
      </c>
      <c r="AG69" s="1">
        <f>ABS(AC69-'true value and the measurement'!$F69)</f>
        <v>0.0013189</v>
      </c>
      <c r="AH69" s="8">
        <f>(AE69)/'true value and the measurement'!$G69</f>
        <v>0.659765940274415</v>
      </c>
      <c r="AI69" s="8">
        <f>(AF69)/'true value and the measurement'!$G69</f>
        <v>0.506456820016142</v>
      </c>
      <c r="AJ69" s="8">
        <f>(AG69)/'true value and the measurement'!$G69</f>
        <v>0.532243744955608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0.093674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0.093674</v>
      </c>
      <c r="S70" s="1">
        <v>0.0916643</v>
      </c>
      <c r="T70" s="1">
        <v>1</v>
      </c>
      <c r="U70" s="1">
        <v>11</v>
      </c>
      <c r="V70" s="1">
        <v>10</v>
      </c>
      <c r="W70" s="1">
        <v>0.093674</v>
      </c>
      <c r="X70" s="1">
        <v>0.0908761</v>
      </c>
      <c r="Y70" s="1">
        <v>1</v>
      </c>
      <c r="Z70" s="1">
        <v>11</v>
      </c>
      <c r="AA70" s="1">
        <v>10</v>
      </c>
      <c r="AB70" s="1">
        <v>0.093674</v>
      </c>
      <c r="AC70" s="1">
        <v>0.0918754</v>
      </c>
      <c r="AD70" s="1">
        <v>1</v>
      </c>
      <c r="AE70" s="1">
        <f>ABS(S70-'true value and the measurement'!$F70)</f>
        <v>0.00124830000000001</v>
      </c>
      <c r="AF70" s="1">
        <f>ABS(X70-'true value and the measurement'!$F70)</f>
        <v>0.000460100000000005</v>
      </c>
      <c r="AG70" s="1">
        <f>ABS(AC70-'true value and the measurement'!$F70)</f>
        <v>0.0014594</v>
      </c>
      <c r="AH70" s="8">
        <f>(AE70)/'true value and the measurement'!$G70</f>
        <v>0.465262765560942</v>
      </c>
      <c r="AI70" s="8">
        <f>(AF70)/'true value and the measurement'!$G70</f>
        <v>0.171487141259786</v>
      </c>
      <c r="AJ70" s="8">
        <f>(AG70)/'true value and the measurement'!$G70</f>
        <v>0.543943346999627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0.023571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0.023571</v>
      </c>
      <c r="S71" s="1">
        <v>0.0236956</v>
      </c>
      <c r="T71" s="1">
        <v>1</v>
      </c>
      <c r="U71" s="1">
        <v>11</v>
      </c>
      <c r="V71" s="1">
        <v>10</v>
      </c>
      <c r="W71" s="1">
        <v>0.023571</v>
      </c>
      <c r="X71" s="1">
        <v>0.0235189</v>
      </c>
      <c r="Y71" s="1">
        <v>1</v>
      </c>
      <c r="Z71" s="1">
        <v>11</v>
      </c>
      <c r="AA71" s="1">
        <v>10</v>
      </c>
      <c r="AB71" s="1">
        <v>0.023571</v>
      </c>
      <c r="AC71" s="1">
        <v>0.0234191</v>
      </c>
      <c r="AD71" s="1">
        <v>1</v>
      </c>
      <c r="AE71" s="1">
        <f>ABS(S71-'true value and the measurement'!$F71)</f>
        <v>0.000467600000000002</v>
      </c>
      <c r="AF71" s="1">
        <f>ABS(X71-'true value and the measurement'!$F71)</f>
        <v>0.0002909</v>
      </c>
      <c r="AG71" s="1">
        <f>ABS(AC71-'true value and the measurement'!$F71)</f>
        <v>0.000191100000000003</v>
      </c>
      <c r="AH71" s="8">
        <f>(AE71)/'true value and the measurement'!$G71</f>
        <v>0.209217002237137</v>
      </c>
      <c r="AI71" s="8">
        <f>(AF71)/'true value and the measurement'!$G71</f>
        <v>0.130156599552573</v>
      </c>
      <c r="AJ71" s="8">
        <f>(AG71)/'true value and the measurement'!$G71</f>
        <v>0.0855033557046994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0.167335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0.167335</v>
      </c>
      <c r="S72" s="1">
        <v>0.164727</v>
      </c>
      <c r="T72" s="1">
        <v>1</v>
      </c>
      <c r="U72" s="1">
        <v>11</v>
      </c>
      <c r="V72" s="1">
        <v>12</v>
      </c>
      <c r="W72" s="1">
        <v>0.167335</v>
      </c>
      <c r="X72" s="1">
        <v>0.163808</v>
      </c>
      <c r="Y72" s="1">
        <v>1</v>
      </c>
      <c r="Z72" s="1">
        <v>11</v>
      </c>
      <c r="AA72" s="1">
        <v>12</v>
      </c>
      <c r="AB72" s="1">
        <v>0.167335</v>
      </c>
      <c r="AC72" s="1">
        <v>0.165542</v>
      </c>
      <c r="AD72" s="1">
        <v>1</v>
      </c>
      <c r="AE72" s="1">
        <f>ABS(S72-'true value and the measurement'!$F72)</f>
        <v>0.000368000000000007</v>
      </c>
      <c r="AF72" s="1">
        <f>ABS(X72-'true value and the measurement'!$F72)</f>
        <v>0.000550999999999996</v>
      </c>
      <c r="AG72" s="1">
        <f>ABS(AC72-'true value and the measurement'!$F72)</f>
        <v>0.00118299999999999</v>
      </c>
      <c r="AH72" s="8">
        <f>(AE72)/'true value and the measurement'!$G72</f>
        <v>0.115869017632244</v>
      </c>
      <c r="AI72" s="8">
        <f>(AF72)/'true value and the measurement'!$G72</f>
        <v>0.173488664987404</v>
      </c>
      <c r="AJ72" s="8">
        <f>(AG72)/'true value and the measurement'!$G72</f>
        <v>0.372481108312339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0.089878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0.089878</v>
      </c>
      <c r="S73" s="1">
        <v>0.0905926</v>
      </c>
      <c r="T73" s="1">
        <v>1</v>
      </c>
      <c r="U73" s="1">
        <v>11</v>
      </c>
      <c r="V73" s="1">
        <v>12</v>
      </c>
      <c r="W73" s="1">
        <v>0.089878</v>
      </c>
      <c r="X73" s="1">
        <v>0.0904031</v>
      </c>
      <c r="Y73" s="1">
        <v>1</v>
      </c>
      <c r="Z73" s="1">
        <v>11</v>
      </c>
      <c r="AA73" s="1">
        <v>12</v>
      </c>
      <c r="AB73" s="1">
        <v>0.089878</v>
      </c>
      <c r="AC73" s="1">
        <v>0.090426</v>
      </c>
      <c r="AD73" s="1">
        <v>1</v>
      </c>
      <c r="AE73" s="1">
        <f>ABS(S73-'true value and the measurement'!$F73)</f>
        <v>0.0023126</v>
      </c>
      <c r="AF73" s="1">
        <f>ABS(X73-'true value and the measurement'!$F73)</f>
        <v>0.0021231</v>
      </c>
      <c r="AG73" s="1">
        <f>ABS(AC73-'true value and the measurement'!$F73)</f>
        <v>0.00214600000000001</v>
      </c>
      <c r="AH73" s="8">
        <f>(AE73)/'true value and the measurement'!$G73</f>
        <v>0.866466841513675</v>
      </c>
      <c r="AI73" s="8">
        <f>(AF73)/'true value and the measurement'!$G73</f>
        <v>0.795466466841515</v>
      </c>
      <c r="AJ73" s="8">
        <f>(AG73)/'true value and the measurement'!$G73</f>
        <v>0.804046459348074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0.093129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0.093129</v>
      </c>
      <c r="S74" s="1">
        <v>0.0960731</v>
      </c>
      <c r="T74" s="1">
        <v>1</v>
      </c>
      <c r="U74" s="1">
        <v>9</v>
      </c>
      <c r="V74" s="1">
        <v>13</v>
      </c>
      <c r="W74" s="1">
        <v>0.093129</v>
      </c>
      <c r="X74" s="1">
        <v>0.094493</v>
      </c>
      <c r="Y74" s="1">
        <v>1</v>
      </c>
      <c r="Z74" s="1">
        <v>9</v>
      </c>
      <c r="AA74" s="1">
        <v>13</v>
      </c>
      <c r="AB74" s="1">
        <v>0.093129</v>
      </c>
      <c r="AC74" s="1">
        <v>0.0935627</v>
      </c>
      <c r="AD74" s="1">
        <v>1</v>
      </c>
      <c r="AE74" s="1">
        <f>ABS(S74-'true value and the measurement'!$F74)</f>
        <v>0.000989099999999993</v>
      </c>
      <c r="AF74" s="1">
        <f>ABS(X74-'true value and the measurement'!$F74)</f>
        <v>0.000591000000000008</v>
      </c>
      <c r="AG74" s="1">
        <f>ABS(AC74-'true value and the measurement'!$F74)</f>
        <v>0.0015213</v>
      </c>
      <c r="AH74" s="8">
        <f>(AE74)/'true value and the measurement'!$G74</f>
        <v>0.364443625644802</v>
      </c>
      <c r="AI74" s="8">
        <f>(AF74)/'true value and the measurement'!$G74</f>
        <v>0.217759764185707</v>
      </c>
      <c r="AJ74" s="8">
        <f>(AG74)/'true value and the measurement'!$G74</f>
        <v>0.560537951363303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0.020211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0.020211</v>
      </c>
      <c r="S75" s="1">
        <v>0.0219076</v>
      </c>
      <c r="T75" s="1">
        <v>1</v>
      </c>
      <c r="U75" s="1">
        <v>9</v>
      </c>
      <c r="V75" s="1">
        <v>13</v>
      </c>
      <c r="W75" s="1">
        <v>0.020211</v>
      </c>
      <c r="X75" s="1">
        <v>0.0212517</v>
      </c>
      <c r="Y75" s="1">
        <v>1</v>
      </c>
      <c r="Z75" s="1">
        <v>9</v>
      </c>
      <c r="AA75" s="1">
        <v>13</v>
      </c>
      <c r="AB75" s="1">
        <v>0.020211</v>
      </c>
      <c r="AC75" s="1">
        <v>0.0212292</v>
      </c>
      <c r="AD75" s="1">
        <v>1</v>
      </c>
      <c r="AE75" s="1">
        <f>ABS(S75-'true value and the measurement'!$F75)</f>
        <v>0.000464599999999999</v>
      </c>
      <c r="AF75" s="1">
        <f>ABS(X75-'true value and the measurement'!$F75)</f>
        <v>0.000191300000000002</v>
      </c>
      <c r="AG75" s="1">
        <f>ABS(AC75-'true value and the measurement'!$F75)</f>
        <v>0.0002138</v>
      </c>
      <c r="AH75" s="8">
        <f>(AE75)/'true value and the measurement'!$G75</f>
        <v>0.208996851102114</v>
      </c>
      <c r="AI75" s="8">
        <f>(AF75)/'true value and the measurement'!$G75</f>
        <v>0.0860548807917237</v>
      </c>
      <c r="AJ75" s="8">
        <f>(AG75)/'true value and the measurement'!$G75</f>
        <v>0.0961763382816015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-0.036175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-0.036175</v>
      </c>
      <c r="S76" s="1">
        <v>-0.0321513</v>
      </c>
      <c r="T76" s="1">
        <v>1</v>
      </c>
      <c r="U76" s="1">
        <v>7</v>
      </c>
      <c r="V76" s="1">
        <v>8</v>
      </c>
      <c r="W76" s="1">
        <v>-0.036175</v>
      </c>
      <c r="X76" s="1">
        <v>-0.0328858</v>
      </c>
      <c r="Y76" s="1">
        <v>1</v>
      </c>
      <c r="Z76" s="1">
        <v>7</v>
      </c>
      <c r="AA76" s="1">
        <v>8</v>
      </c>
      <c r="AB76" s="1">
        <v>-0.036175</v>
      </c>
      <c r="AC76" s="1">
        <v>-0.0346804</v>
      </c>
      <c r="AD76" s="1">
        <v>1</v>
      </c>
      <c r="AE76" s="1">
        <f>ABS(S76-'true value and the measurement'!$F76)</f>
        <v>0.000683299999999998</v>
      </c>
      <c r="AF76" s="1">
        <f>ABS(X76-'true value and the measurement'!$F76)</f>
        <v>0.0014178</v>
      </c>
      <c r="AG76" s="1">
        <f>ABS(AC76-'true value and the measurement'!$F76)</f>
        <v>0.0032124</v>
      </c>
      <c r="AH76" s="8">
        <f>(AE76)/'true value and the measurement'!$G76</f>
        <v>0.298384279475982</v>
      </c>
      <c r="AI76" s="8">
        <f>(AF76)/'true value and the measurement'!$G76</f>
        <v>0.619126637554584</v>
      </c>
      <c r="AJ76" s="8">
        <f>(AG76)/'true value and the measurement'!$G76</f>
        <v>1.40279475982533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-0.042011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-0.042011</v>
      </c>
      <c r="S77" s="1">
        <v>-0.0398958</v>
      </c>
      <c r="T77" s="1">
        <v>1</v>
      </c>
      <c r="U77" s="1">
        <v>7</v>
      </c>
      <c r="V77" s="1">
        <v>8</v>
      </c>
      <c r="W77" s="1">
        <v>-0.042011</v>
      </c>
      <c r="X77" s="1">
        <v>-0.0406456</v>
      </c>
      <c r="Y77" s="1">
        <v>1</v>
      </c>
      <c r="Z77" s="1">
        <v>7</v>
      </c>
      <c r="AA77" s="1">
        <v>8</v>
      </c>
      <c r="AB77" s="1">
        <v>-0.042011</v>
      </c>
      <c r="AC77" s="1">
        <v>-0.0404591</v>
      </c>
      <c r="AD77" s="1">
        <v>1</v>
      </c>
      <c r="AE77" s="1">
        <f>ABS(S77-'true value and the measurement'!$F77)</f>
        <v>1.58000000000033e-5</v>
      </c>
      <c r="AF77" s="1">
        <f>ABS(X77-'true value and the measurement'!$F77)</f>
        <v>0.000765599999999998</v>
      </c>
      <c r="AG77" s="1">
        <f>ABS(AC77-'true value and the measurement'!$F77)</f>
        <v>0.000579099999999999</v>
      </c>
      <c r="AH77" s="8">
        <f>(AE77)/'true value and the measurement'!$G77</f>
        <v>0.00673486786018896</v>
      </c>
      <c r="AI77" s="8">
        <f>(AF77)/'true value and the measurement'!$G77</f>
        <v>0.326342710997442</v>
      </c>
      <c r="AJ77" s="8">
        <f>(AG77)/'true value and the measurement'!$G77</f>
        <v>0.246845694799659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0.027161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0.027161</v>
      </c>
      <c r="S78" s="1">
        <v>0.0281871</v>
      </c>
      <c r="T78" s="1">
        <v>1</v>
      </c>
      <c r="U78" s="1">
        <v>10</v>
      </c>
      <c r="V78" s="1">
        <v>12</v>
      </c>
      <c r="W78" s="1">
        <v>0.027161</v>
      </c>
      <c r="X78" s="1">
        <v>0.0282747</v>
      </c>
      <c r="Y78" s="1">
        <v>1</v>
      </c>
      <c r="Z78" s="1">
        <v>10</v>
      </c>
      <c r="AA78" s="1">
        <v>12</v>
      </c>
      <c r="AB78" s="1">
        <v>0.027161</v>
      </c>
      <c r="AC78" s="1">
        <v>0.0284232</v>
      </c>
      <c r="AD78" s="1">
        <v>1</v>
      </c>
      <c r="AE78" s="1">
        <f>ABS(S78-'true value and the measurement'!$F78)</f>
        <v>0.000292899999999999</v>
      </c>
      <c r="AF78" s="1">
        <f>ABS(X78-'true value and the measurement'!$F78)</f>
        <v>0.000205299999999999</v>
      </c>
      <c r="AG78" s="1">
        <f>ABS(AC78-'true value and the measurement'!$F78)</f>
        <v>5.67999999999992e-5</v>
      </c>
      <c r="AH78" s="8">
        <f>(AE78)/'true value and the measurement'!$G78</f>
        <v>0.129030837004405</v>
      </c>
      <c r="AI78" s="8">
        <f>(AF78)/'true value and the measurement'!$G78</f>
        <v>0.0904405286343606</v>
      </c>
      <c r="AJ78" s="8">
        <f>(AG78)/'true value and the measurement'!$G78</f>
        <v>0.0250220264317177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0.007165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0.007165</v>
      </c>
      <c r="S79" s="1">
        <v>0.00685362</v>
      </c>
      <c r="T79" s="1">
        <v>1</v>
      </c>
      <c r="U79" s="1">
        <v>10</v>
      </c>
      <c r="V79" s="1">
        <v>12</v>
      </c>
      <c r="W79" s="1">
        <v>0.007165</v>
      </c>
      <c r="X79" s="1">
        <v>0.00696009</v>
      </c>
      <c r="Y79" s="1">
        <v>1</v>
      </c>
      <c r="Z79" s="1">
        <v>10</v>
      </c>
      <c r="AA79" s="1">
        <v>12</v>
      </c>
      <c r="AB79" s="1">
        <v>0.007165</v>
      </c>
      <c r="AC79" s="1">
        <v>0.00683865</v>
      </c>
      <c r="AD79" s="1">
        <v>1</v>
      </c>
      <c r="AE79" s="1">
        <f>ABS(S79-'true value and the measurement'!$F79)</f>
        <v>0.000811620000000001</v>
      </c>
      <c r="AF79" s="1">
        <f>ABS(X79-'true value and the measurement'!$F79)</f>
        <v>0.000918090000000001</v>
      </c>
      <c r="AG79" s="1">
        <f>ABS(AC79-'true value and the measurement'!$F79)</f>
        <v>0.00079665</v>
      </c>
      <c r="AH79" s="8">
        <f>(AE79)/'true value and the measurement'!$G79</f>
        <v>0.38283962264151</v>
      </c>
      <c r="AI79" s="8">
        <f>(AF79)/'true value and the measurement'!$G79</f>
        <v>0.433061320754717</v>
      </c>
      <c r="AJ79" s="8">
        <f>(AG79)/'true value and the measurement'!$G79</f>
        <v>0.375778301886793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0.054559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0.054559</v>
      </c>
      <c r="S80" s="1">
        <v>0.0551398</v>
      </c>
      <c r="T80" s="1">
        <v>1</v>
      </c>
      <c r="U80" s="1">
        <v>12</v>
      </c>
      <c r="V80" s="1">
        <v>13</v>
      </c>
      <c r="W80" s="1">
        <v>0.054559</v>
      </c>
      <c r="X80" s="1">
        <v>0.0556779</v>
      </c>
      <c r="Y80" s="1">
        <v>1</v>
      </c>
      <c r="Z80" s="1">
        <v>12</v>
      </c>
      <c r="AA80" s="1">
        <v>13</v>
      </c>
      <c r="AB80" s="1">
        <v>0.054559</v>
      </c>
      <c r="AC80" s="1">
        <v>0.0564147</v>
      </c>
      <c r="AD80" s="1">
        <v>1</v>
      </c>
      <c r="AE80" s="1">
        <f>ABS(S80-'true value and the measurement'!$F80)</f>
        <v>0.000521199999999999</v>
      </c>
      <c r="AF80" s="1">
        <f>ABS(X80-'true value and the measurement'!$F80)</f>
        <v>1.69000000000002e-5</v>
      </c>
      <c r="AG80" s="1">
        <f>ABS(AC80-'true value and the measurement'!$F80)</f>
        <v>0.000753699999999996</v>
      </c>
      <c r="AH80" s="8">
        <f>(AE80)/'true value and the measurement'!$G80</f>
        <v>0.212647898816809</v>
      </c>
      <c r="AI80" s="8">
        <f>(AF80)/'true value and the measurement'!$G80</f>
        <v>0.00689514483884139</v>
      </c>
      <c r="AJ80" s="8">
        <f>(AG80)/'true value and the measurement'!$G80</f>
        <v>0.307507139942879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0.028835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0.028835</v>
      </c>
      <c r="S81" s="1">
        <v>0.0304903</v>
      </c>
      <c r="T81" s="1">
        <v>1</v>
      </c>
      <c r="U81" s="1">
        <v>12</v>
      </c>
      <c r="V81" s="1">
        <v>13</v>
      </c>
      <c r="W81" s="1">
        <v>0.028835</v>
      </c>
      <c r="X81" s="1">
        <v>0.0308596</v>
      </c>
      <c r="Y81" s="1">
        <v>1</v>
      </c>
      <c r="Z81" s="1">
        <v>12</v>
      </c>
      <c r="AA81" s="1">
        <v>13</v>
      </c>
      <c r="AB81" s="1">
        <v>0.028835</v>
      </c>
      <c r="AC81" s="1">
        <v>0.0306697</v>
      </c>
      <c r="AD81" s="1">
        <v>1</v>
      </c>
      <c r="AE81" s="1">
        <f>ABS(S81-'true value and the measurement'!$F81)</f>
        <v>0.0017197</v>
      </c>
      <c r="AF81" s="1">
        <f>ABS(X81-'true value and the measurement'!$F81)</f>
        <v>0.0013504</v>
      </c>
      <c r="AG81" s="1">
        <f>ABS(AC81-'true value and the measurement'!$F81)</f>
        <v>0.0015403</v>
      </c>
      <c r="AH81" s="8">
        <f>(AE81)/'true value and the measurement'!$G81</f>
        <v>0.749324618736384</v>
      </c>
      <c r="AI81" s="8">
        <f>(AF81)/'true value and the measurement'!$G81</f>
        <v>0.588409586056646</v>
      </c>
      <c r="AJ81" s="8">
        <f>(AG81)/'true value and the measurement'!$G81</f>
        <v>0.671154684095861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-0.003449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-0.003449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-0.003449</v>
      </c>
      <c r="X82" s="1">
        <v>0</v>
      </c>
      <c r="Y82" s="1">
        <v>1</v>
      </c>
      <c r="Z82" s="1">
        <v>9</v>
      </c>
      <c r="AA82" s="1">
        <v>9</v>
      </c>
      <c r="AB82" s="1">
        <v>-0.003449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-0.1136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-0.1136</v>
      </c>
      <c r="S83" s="1">
        <v>-0.108889</v>
      </c>
      <c r="T83" s="1">
        <v>1</v>
      </c>
      <c r="U83" s="1">
        <v>9</v>
      </c>
      <c r="V83" s="1">
        <v>9</v>
      </c>
      <c r="W83" s="1">
        <v>-0.1136</v>
      </c>
      <c r="X83" s="1">
        <v>-0.109549</v>
      </c>
      <c r="Y83" s="1">
        <v>1</v>
      </c>
      <c r="Z83" s="1">
        <v>9</v>
      </c>
      <c r="AA83" s="1">
        <v>9</v>
      </c>
      <c r="AB83" s="1">
        <v>-0.1136</v>
      </c>
      <c r="AC83" s="1">
        <v>-0.109605</v>
      </c>
      <c r="AD83" s="1">
        <v>1</v>
      </c>
      <c r="AE83" s="1">
        <f>ABS(S83-'true value and the measurement'!$F83)</f>
        <v>0.000602000000000005</v>
      </c>
      <c r="AF83" s="1">
        <f>ABS(X83-'true value and the measurement'!$F83)</f>
        <v>5.79999999999886e-5</v>
      </c>
      <c r="AG83" s="1">
        <f>ABS(AC83-'true value and the measurement'!$F83)</f>
        <v>0.000113999999999989</v>
      </c>
      <c r="AH83" s="8">
        <f>(AE83)/'true value and the measurement'!$G83</f>
        <v>0.214234875444842</v>
      </c>
      <c r="AI83" s="8">
        <f>(AF83)/'true value and the measurement'!$G83</f>
        <v>0.0206405693950137</v>
      </c>
      <c r="AJ83" s="8">
        <f>(AG83)/'true value and the measurement'!$G83</f>
        <v>0.0405693950177897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0.162077</v>
      </c>
    </row>
  </sheetData>
  <autoFilter ref="A1:H84">
    <filterColumn colId="6">
      <colorFilter dxfId="21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1.086357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1.08636</v>
      </c>
      <c r="S2" s="1">
        <v>1.09408</v>
      </c>
      <c r="T2" s="1">
        <v>1</v>
      </c>
      <c r="U2" s="6">
        <v>1</v>
      </c>
      <c r="V2" s="1">
        <v>1</v>
      </c>
      <c r="W2" s="1">
        <v>1.08636</v>
      </c>
      <c r="X2" s="1">
        <v>1.09569</v>
      </c>
      <c r="Y2" s="1">
        <v>1</v>
      </c>
      <c r="Z2" s="6">
        <v>1</v>
      </c>
      <c r="AA2" s="1">
        <v>1</v>
      </c>
      <c r="AB2" s="1">
        <v>1.08636</v>
      </c>
      <c r="AC2" s="1">
        <v>1.09485</v>
      </c>
      <c r="AD2" s="1">
        <v>1</v>
      </c>
      <c r="AE2" s="1">
        <f>ABS(S2-'true value and the measurement'!$F2)</f>
        <v>0.00407999999999986</v>
      </c>
      <c r="AF2" s="1">
        <f>ABS(X2-'true value and the measurement'!$F2)</f>
        <v>0.00568999999999997</v>
      </c>
      <c r="AG2" s="1">
        <f>ABS(AC2-'true value and the measurement'!$F2)</f>
        <v>0.00485000000000002</v>
      </c>
      <c r="AH2" s="8">
        <f>(AE2)/'true value and the measurement'!$G2</f>
        <v>0.436503691023843</v>
      </c>
      <c r="AI2" s="8">
        <f>(AF2)/'true value and the measurement'!$G2</f>
        <v>0.60875147106023</v>
      </c>
      <c r="AJ2" s="8">
        <f>(AG2)/'true value and the measurement'!$G2</f>
        <v>0.518883064084735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1.025337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1.02534</v>
      </c>
      <c r="S3" s="1">
        <v>1.01468</v>
      </c>
      <c r="T3" s="1">
        <v>1</v>
      </c>
      <c r="U3" s="1">
        <v>2</v>
      </c>
      <c r="V3" s="1">
        <v>2</v>
      </c>
      <c r="W3" s="1">
        <v>1.02534</v>
      </c>
      <c r="X3" s="1">
        <v>1.01611</v>
      </c>
      <c r="Y3" s="1">
        <v>1</v>
      </c>
      <c r="Z3" s="1">
        <v>2</v>
      </c>
      <c r="AA3" s="1">
        <v>2</v>
      </c>
      <c r="AB3" s="1">
        <v>1.02534</v>
      </c>
      <c r="AC3" s="1">
        <v>1.01509</v>
      </c>
      <c r="AD3" s="1">
        <v>1</v>
      </c>
      <c r="AE3" s="1">
        <f>ABS(S3-'true value and the measurement'!$F3)</f>
        <v>0.00468000000000002</v>
      </c>
      <c r="AF3" s="1">
        <f>ABS(X3-'true value and the measurement'!$F3)</f>
        <v>0.00611000000000006</v>
      </c>
      <c r="AG3" s="1">
        <f>ABS(AC3-'true value and the measurement'!$F3)</f>
        <v>0.00509000000000004</v>
      </c>
      <c r="AH3" s="8">
        <f>(AE3)/'true value and the measurement'!$G3</f>
        <v>0.531033700215593</v>
      </c>
      <c r="AI3" s="8">
        <f>(AF3)/'true value and the measurement'!$G3</f>
        <v>0.693293997503695</v>
      </c>
      <c r="AJ3" s="8">
        <f>(AG3)/'true value and the measurement'!$G3</f>
        <v>0.57755588335414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1.054848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1.05485</v>
      </c>
      <c r="S4" s="1">
        <v>1.04953</v>
      </c>
      <c r="T4" s="1">
        <v>1</v>
      </c>
      <c r="U4" s="1">
        <v>3</v>
      </c>
      <c r="V4" s="1">
        <v>3</v>
      </c>
      <c r="W4" s="1">
        <v>1.05485</v>
      </c>
      <c r="X4" s="1">
        <v>1.05114</v>
      </c>
      <c r="Y4" s="1">
        <v>1</v>
      </c>
      <c r="Z4" s="1">
        <v>3</v>
      </c>
      <c r="AA4" s="1">
        <v>3</v>
      </c>
      <c r="AB4" s="1">
        <v>1.05485</v>
      </c>
      <c r="AC4" s="1">
        <v>1.05018</v>
      </c>
      <c r="AD4" s="1">
        <v>1</v>
      </c>
      <c r="AE4" s="1">
        <f>ABS(S4-'true value and the measurement'!$F4)</f>
        <v>0.00453000000000015</v>
      </c>
      <c r="AF4" s="1">
        <f>ABS(X4-'true value and the measurement'!$F4)</f>
        <v>0.00614000000000003</v>
      </c>
      <c r="AG4" s="1">
        <f>ABS(AC4-'true value and the measurement'!$F4)</f>
        <v>0.00517999999999996</v>
      </c>
      <c r="AH4" s="8">
        <f>(AE4)/'true value and the measurement'!$G4</f>
        <v>0.500718470211136</v>
      </c>
      <c r="AI4" s="8">
        <f>(AF4)/'true value and the measurement'!$G4</f>
        <v>0.678678014811544</v>
      </c>
      <c r="AJ4" s="8">
        <f>(AG4)/'true value and the measurement'!$G4</f>
        <v>0.572565491323086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1.032527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1.03253</v>
      </c>
      <c r="S5" s="1">
        <v>1.02389</v>
      </c>
      <c r="T5" s="1">
        <v>1</v>
      </c>
      <c r="U5" s="1">
        <v>4</v>
      </c>
      <c r="V5" s="1">
        <v>4</v>
      </c>
      <c r="W5" s="1">
        <v>1.03253</v>
      </c>
      <c r="X5" s="1">
        <v>1.02549</v>
      </c>
      <c r="Y5" s="1">
        <v>1</v>
      </c>
      <c r="Z5" s="1">
        <v>4</v>
      </c>
      <c r="AA5" s="1">
        <v>4</v>
      </c>
      <c r="AB5" s="1">
        <v>1.03253</v>
      </c>
      <c r="AC5" s="1">
        <v>1.02463</v>
      </c>
      <c r="AD5" s="1">
        <v>1</v>
      </c>
      <c r="AE5" s="1">
        <f>ABS(S5-'true value and the measurement'!$F5)</f>
        <v>0.00421199999999988</v>
      </c>
      <c r="AF5" s="1">
        <f>ABS(X5-'true value and the measurement'!$F5)</f>
        <v>0.00581199999999993</v>
      </c>
      <c r="AG5" s="1">
        <f>ABS(AC5-'true value and the measurement'!$F5)</f>
        <v>0.00495199999999985</v>
      </c>
      <c r="AH5" s="8">
        <f>(AE5)/'true value and the measurement'!$G5</f>
        <v>0.474431178193274</v>
      </c>
      <c r="AI5" s="8">
        <f>(AF5)/'true value and the measurement'!$G5</f>
        <v>0.654651948637072</v>
      </c>
      <c r="AJ5" s="8">
        <f>(AG5)/'true value and the measurement'!$G5</f>
        <v>0.557783284523524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1.058832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1.05883</v>
      </c>
      <c r="S6" s="1">
        <v>1.06123</v>
      </c>
      <c r="T6" s="1">
        <v>1</v>
      </c>
      <c r="U6" s="1">
        <v>5</v>
      </c>
      <c r="V6" s="1">
        <v>5</v>
      </c>
      <c r="W6" s="1">
        <v>1.05883</v>
      </c>
      <c r="X6" s="1">
        <v>1.06283</v>
      </c>
      <c r="Y6" s="1">
        <v>1</v>
      </c>
      <c r="Z6" s="1">
        <v>5</v>
      </c>
      <c r="AA6" s="1">
        <v>5</v>
      </c>
      <c r="AB6" s="1">
        <v>1.05883</v>
      </c>
      <c r="AC6" s="1">
        <v>1.062</v>
      </c>
      <c r="AD6" s="1">
        <v>1</v>
      </c>
      <c r="AE6" s="1">
        <f>ABS(S6-'true value and the measurement'!$F6)</f>
        <v>0.00416499999999997</v>
      </c>
      <c r="AF6" s="1">
        <f>ABS(X6-'true value and the measurement'!$F6)</f>
        <v>0.00576500000000002</v>
      </c>
      <c r="AG6" s="1">
        <f>ABS(AC6-'true value and the measurement'!$F6)</f>
        <v>0.00493500000000013</v>
      </c>
      <c r="AH6" s="8">
        <f>(AE6)/'true value and the measurement'!$G6</f>
        <v>0.45633833680289</v>
      </c>
      <c r="AI6" s="8">
        <f>(AF6)/'true value and the measurement'!$G6</f>
        <v>0.631642379752385</v>
      </c>
      <c r="AJ6" s="8">
        <f>(AG6)/'true value and the measurement'!$G6</f>
        <v>0.540703407472349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1.01515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1.01515</v>
      </c>
      <c r="S7" s="1">
        <v>1.02122</v>
      </c>
      <c r="T7" s="1">
        <v>1</v>
      </c>
      <c r="U7" s="1">
        <v>6</v>
      </c>
      <c r="V7" s="1">
        <v>6</v>
      </c>
      <c r="W7" s="1">
        <v>1.01515</v>
      </c>
      <c r="X7" s="1">
        <v>1.02282</v>
      </c>
      <c r="Y7" s="1">
        <v>1</v>
      </c>
      <c r="Z7" s="1">
        <v>6</v>
      </c>
      <c r="AA7" s="1">
        <v>6</v>
      </c>
      <c r="AB7" s="1">
        <v>1.01515</v>
      </c>
      <c r="AC7" s="1">
        <v>1.02204</v>
      </c>
      <c r="AD7" s="1">
        <v>1</v>
      </c>
      <c r="AE7" s="1">
        <f>ABS(S7-'true value and the measurement'!$F7)</f>
        <v>0.00410099999999991</v>
      </c>
      <c r="AF7" s="1">
        <f>ABS(X7-'true value and the measurement'!$F7)</f>
        <v>0.00570099999999996</v>
      </c>
      <c r="AG7" s="1">
        <f>ABS(AC7-'true value and the measurement'!$F7)</f>
        <v>0.00492099999999995</v>
      </c>
      <c r="AH7" s="8">
        <f>(AE7)/'true value and the measurement'!$G7</f>
        <v>0.462814580747084</v>
      </c>
      <c r="AI7" s="8">
        <f>(AF7)/'true value and the measurement'!$G7</f>
        <v>0.643381108227057</v>
      </c>
      <c r="AJ7" s="8">
        <f>(AG7)/'true value and the measurement'!$G7</f>
        <v>0.555354926080572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1.045775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1.04577</v>
      </c>
      <c r="S8" s="1">
        <v>1.04719</v>
      </c>
      <c r="T8" s="1">
        <v>1</v>
      </c>
      <c r="U8" s="1">
        <v>7</v>
      </c>
      <c r="V8" s="1">
        <v>7</v>
      </c>
      <c r="W8" s="1">
        <v>1.04577</v>
      </c>
      <c r="X8" s="1">
        <v>1.04881</v>
      </c>
      <c r="Y8" s="1">
        <v>1</v>
      </c>
      <c r="Z8" s="1">
        <v>7</v>
      </c>
      <c r="AA8" s="1">
        <v>7</v>
      </c>
      <c r="AB8" s="1">
        <v>1.04577</v>
      </c>
      <c r="AC8" s="1">
        <v>1.04797</v>
      </c>
      <c r="AD8" s="1">
        <v>1</v>
      </c>
      <c r="AE8" s="1">
        <f>ABS(S8-'true value and the measurement'!$F8)</f>
        <v>0.00407000000000002</v>
      </c>
      <c r="AF8" s="1">
        <f>ABS(X8-'true value and the measurement'!$F8)</f>
        <v>0.00568999999999997</v>
      </c>
      <c r="AG8" s="1">
        <f>ABS(AC8-'true value and the measurement'!$F8)</f>
        <v>0.00485000000000002</v>
      </c>
      <c r="AH8" s="8">
        <f>(AE8)/'true value and the measurement'!$G8</f>
        <v>0.450520256807618</v>
      </c>
      <c r="AI8" s="8">
        <f>(AF8)/'true value and the measurement'!$G8</f>
        <v>0.629842816028334</v>
      </c>
      <c r="AJ8" s="8">
        <f>(AG8)/'true value and the measurement'!$G8</f>
        <v>0.536860748284262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1.055464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1.05546</v>
      </c>
      <c r="S9" s="1">
        <v>1.05685</v>
      </c>
      <c r="T9" s="1">
        <v>1</v>
      </c>
      <c r="U9" s="1">
        <v>8</v>
      </c>
      <c r="V9" s="1">
        <v>8</v>
      </c>
      <c r="W9" s="1">
        <v>1.05546</v>
      </c>
      <c r="X9" s="1">
        <v>1.05834</v>
      </c>
      <c r="Y9" s="1">
        <v>1</v>
      </c>
      <c r="Z9" s="1">
        <v>8</v>
      </c>
      <c r="AA9" s="1">
        <v>8</v>
      </c>
      <c r="AB9" s="1">
        <v>1.05546</v>
      </c>
      <c r="AC9" s="1">
        <v>1.05765</v>
      </c>
      <c r="AD9" s="1">
        <v>1</v>
      </c>
      <c r="AE9" s="1">
        <f>ABS(S9-'true value and the measurement'!$F9)</f>
        <v>0.00390800000000002</v>
      </c>
      <c r="AF9" s="1">
        <f>ABS(X9-'true value and the measurement'!$F9)</f>
        <v>0.00539800000000001</v>
      </c>
      <c r="AG9" s="1">
        <f>ABS(AC9-'true value and the measurement'!$F9)</f>
        <v>0.00470799999999993</v>
      </c>
      <c r="AH9" s="8">
        <f>(AE9)/'true value and the measurement'!$G9</f>
        <v>0.429450549450552</v>
      </c>
      <c r="AI9" s="8">
        <f>(AF9)/'true value and the measurement'!$G9</f>
        <v>0.593186813186815</v>
      </c>
      <c r="AJ9" s="8">
        <f>(AG9)/'true value and the measurement'!$G9</f>
        <v>0.51736263736263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1.049822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1.04982</v>
      </c>
      <c r="S10" s="1">
        <v>1.05058</v>
      </c>
      <c r="T10" s="1">
        <v>1</v>
      </c>
      <c r="U10" s="1">
        <v>9</v>
      </c>
      <c r="V10" s="1">
        <v>9</v>
      </c>
      <c r="W10" s="1">
        <v>1.04982</v>
      </c>
      <c r="X10" s="1">
        <v>1.05222</v>
      </c>
      <c r="Y10" s="1">
        <v>1</v>
      </c>
      <c r="Z10" s="1">
        <v>9</v>
      </c>
      <c r="AA10" s="1">
        <v>9</v>
      </c>
      <c r="AB10" s="1">
        <v>1.04982</v>
      </c>
      <c r="AC10" s="1">
        <v>1.05135</v>
      </c>
      <c r="AD10" s="1">
        <v>1</v>
      </c>
      <c r="AE10" s="1">
        <f>ABS(S10-'true value and the measurement'!$F10)</f>
        <v>0.00419900000000006</v>
      </c>
      <c r="AF10" s="1">
        <f>ABS(X10-'true value and the measurement'!$F10)</f>
        <v>0.00583899999999993</v>
      </c>
      <c r="AG10" s="1">
        <f>ABS(AC10-'true value and the measurement'!$F10)</f>
        <v>0.004969</v>
      </c>
      <c r="AH10" s="8">
        <f>(AE10)/'true value and the measurement'!$G10</f>
        <v>0.463670494699654</v>
      </c>
      <c r="AI10" s="8">
        <f>(AF10)/'true value and the measurement'!$G10</f>
        <v>0.644765901060063</v>
      </c>
      <c r="AJ10" s="8">
        <f>(AG10)/'true value and the measurement'!$G10</f>
        <v>0.548696996466431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1.075835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1.07584</v>
      </c>
      <c r="S11" s="1">
        <v>1.06008</v>
      </c>
      <c r="T11" s="1">
        <v>1</v>
      </c>
      <c r="U11" s="1">
        <v>10</v>
      </c>
      <c r="V11" s="1">
        <v>10</v>
      </c>
      <c r="W11" s="1">
        <v>1.07584</v>
      </c>
      <c r="X11" s="1">
        <v>1.06176</v>
      </c>
      <c r="Y11" s="1">
        <v>1</v>
      </c>
      <c r="Z11" s="1">
        <v>10</v>
      </c>
      <c r="AA11" s="1">
        <v>10</v>
      </c>
      <c r="AB11" s="1">
        <v>1.07584</v>
      </c>
      <c r="AC11" s="1">
        <v>1.06087</v>
      </c>
      <c r="AD11" s="1">
        <v>1</v>
      </c>
      <c r="AE11" s="1">
        <f>ABS(S11-'true value and the measurement'!$F11)</f>
        <v>0.00379599999999991</v>
      </c>
      <c r="AF11" s="1">
        <f>ABS(X11-'true value and the measurement'!$F11)</f>
        <v>0.00547600000000004</v>
      </c>
      <c r="AG11" s="1">
        <f>ABS(AC11-'true value and the measurement'!$F11)</f>
        <v>0.00458599999999998</v>
      </c>
      <c r="AH11" s="8">
        <f>(AE11)/'true value and the measurement'!$G11</f>
        <v>0.416136812102599</v>
      </c>
      <c r="AI11" s="8">
        <f>(AF11)/'true value and the measurement'!$G11</f>
        <v>0.600306950230217</v>
      </c>
      <c r="AJ11" s="8">
        <f>(AG11)/'true value and the measurement'!$G11</f>
        <v>0.502740627055468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1.06312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1.06312</v>
      </c>
      <c r="S12" s="1">
        <v>1.07398</v>
      </c>
      <c r="T12" s="1">
        <v>1</v>
      </c>
      <c r="U12" s="1">
        <v>11</v>
      </c>
      <c r="V12" s="1">
        <v>11</v>
      </c>
      <c r="W12" s="1">
        <v>1.06312</v>
      </c>
      <c r="X12" s="1">
        <v>1.07566</v>
      </c>
      <c r="Y12" s="1">
        <v>1</v>
      </c>
      <c r="Z12" s="1">
        <v>11</v>
      </c>
      <c r="AA12" s="1">
        <v>11</v>
      </c>
      <c r="AB12" s="1">
        <v>1.06312</v>
      </c>
      <c r="AC12" s="1">
        <v>1.07481</v>
      </c>
      <c r="AD12" s="1">
        <v>1</v>
      </c>
      <c r="AE12" s="1">
        <f>ABS(S12-'true value and the measurement'!$F12)</f>
        <v>0.00397999999999987</v>
      </c>
      <c r="AF12" s="1">
        <f>ABS(X12-'true value and the measurement'!$F12)</f>
        <v>0.00566</v>
      </c>
      <c r="AG12" s="1">
        <f>ABS(AC12-'true value and the measurement'!$F12)</f>
        <v>0.00480999999999998</v>
      </c>
      <c r="AH12" s="8">
        <f>(AE12)/'true value and the measurement'!$G12</f>
        <v>0.431998263323551</v>
      </c>
      <c r="AI12" s="8">
        <f>(AF12)/'true value and the measurement'!$G12</f>
        <v>0.614349289048084</v>
      </c>
      <c r="AJ12" s="8">
        <f>(AG12)/'true value and the measurement'!$G12</f>
        <v>0.522088353413653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1.052571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1.05257</v>
      </c>
      <c r="S13" s="1">
        <v>1.05321</v>
      </c>
      <c r="T13" s="1">
        <v>1</v>
      </c>
      <c r="U13" s="1">
        <v>12</v>
      </c>
      <c r="V13" s="1">
        <v>12</v>
      </c>
      <c r="W13" s="1">
        <v>1.05257</v>
      </c>
      <c r="X13" s="1">
        <v>1.05491</v>
      </c>
      <c r="Y13" s="1">
        <v>1</v>
      </c>
      <c r="Z13" s="1">
        <v>12</v>
      </c>
      <c r="AA13" s="1">
        <v>12</v>
      </c>
      <c r="AB13" s="1">
        <v>1.05257</v>
      </c>
      <c r="AC13" s="1">
        <v>1.05401</v>
      </c>
      <c r="AD13" s="1">
        <v>1</v>
      </c>
      <c r="AE13" s="1">
        <f>ABS(S13-'true value and the measurement'!$F13)</f>
        <v>0.00401800000000008</v>
      </c>
      <c r="AF13" s="1">
        <f>ABS(X13-'true value and the measurement'!$F13)</f>
        <v>0.00571800000000011</v>
      </c>
      <c r="AG13" s="1">
        <f>ABS(AC13-'true value and the measurement'!$F13)</f>
        <v>0.00481799999999999</v>
      </c>
      <c r="AH13" s="8">
        <f>(AE13)/'true value and the measurement'!$G13</f>
        <v>0.442754820936648</v>
      </c>
      <c r="AI13" s="8">
        <f>(AF13)/'true value and the measurement'!$G13</f>
        <v>0.630082644628111</v>
      </c>
      <c r="AJ13" s="8">
        <f>(AG13)/'true value and the measurement'!$G13</f>
        <v>0.53090909090909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1.036352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1.03635</v>
      </c>
      <c r="S14" s="1">
        <v>1.0335</v>
      </c>
      <c r="T14" s="1">
        <v>1</v>
      </c>
      <c r="U14" s="1">
        <v>13</v>
      </c>
      <c r="V14" s="1">
        <v>13</v>
      </c>
      <c r="W14" s="1">
        <v>1.03635</v>
      </c>
      <c r="X14" s="1">
        <v>1.03512</v>
      </c>
      <c r="Y14" s="1">
        <v>1</v>
      </c>
      <c r="Z14" s="1">
        <v>13</v>
      </c>
      <c r="AA14" s="1">
        <v>13</v>
      </c>
      <c r="AB14" s="1">
        <v>1.03635</v>
      </c>
      <c r="AC14" s="1">
        <v>1.0342</v>
      </c>
      <c r="AD14" s="1">
        <v>1</v>
      </c>
      <c r="AE14" s="1">
        <f>ABS(S14-'true value and the measurement'!$F14)</f>
        <v>0.00397599999999998</v>
      </c>
      <c r="AF14" s="1">
        <f>ABS(X14-'true value and the measurement'!$F14)</f>
        <v>0.00559599999999993</v>
      </c>
      <c r="AG14" s="1">
        <f>ABS(AC14-'true value and the measurement'!$F14)</f>
        <v>0.0046759999999999</v>
      </c>
      <c r="AH14" s="8">
        <f>(AE14)/'true value and the measurement'!$G14</f>
        <v>0.444593536844457</v>
      </c>
      <c r="AI14" s="8">
        <f>(AF14)/'true value and the measurement'!$G14</f>
        <v>0.625740802862567</v>
      </c>
      <c r="AJ14" s="8">
        <f>(AG14)/'true value and the measurement'!$G14</f>
        <v>0.522867046852276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1.046291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1.04629</v>
      </c>
      <c r="S15" s="1">
        <v>1.06485</v>
      </c>
      <c r="T15" s="1">
        <v>1</v>
      </c>
      <c r="U15" s="1">
        <v>14</v>
      </c>
      <c r="V15" s="1">
        <v>14</v>
      </c>
      <c r="W15" s="1">
        <v>1.04629</v>
      </c>
      <c r="X15" s="1">
        <v>1.0666</v>
      </c>
      <c r="Y15" s="1">
        <v>1</v>
      </c>
      <c r="Z15" s="1">
        <v>14</v>
      </c>
      <c r="AA15" s="1">
        <v>14</v>
      </c>
      <c r="AB15" s="1">
        <v>1.04629</v>
      </c>
      <c r="AC15" s="1">
        <v>1.06551</v>
      </c>
      <c r="AD15" s="1">
        <v>1</v>
      </c>
      <c r="AE15" s="1">
        <f>ABS(S15-'true value and the measurement'!$F15)</f>
        <v>0.00485000000000002</v>
      </c>
      <c r="AF15" s="1">
        <f>ABS(X15-'true value and the measurement'!$F15)</f>
        <v>0.00659999999999994</v>
      </c>
      <c r="AG15" s="1">
        <f>ABS(AC15-'true value and the measurement'!$F15)</f>
        <v>0.0055099999999999</v>
      </c>
      <c r="AH15" s="8">
        <f>(AE15)/'true value and the measurement'!$G15</f>
        <v>0.530228490215373</v>
      </c>
      <c r="AI15" s="8">
        <f>(AF15)/'true value and the measurement'!$G15</f>
        <v>0.721548048540498</v>
      </c>
      <c r="AJ15" s="8">
        <f>(AG15)/'true value and the measurement'!$G15</f>
        <v>0.602383295069411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-0.002285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-0.002285</v>
      </c>
      <c r="S16" s="7">
        <v>-0.0012684</v>
      </c>
      <c r="T16" s="1">
        <v>1</v>
      </c>
      <c r="U16" s="1">
        <v>1</v>
      </c>
      <c r="V16" s="1">
        <v>1</v>
      </c>
      <c r="W16" s="1">
        <v>-0.002285</v>
      </c>
      <c r="X16" s="7">
        <v>-0.00170009</v>
      </c>
      <c r="Y16" s="1">
        <v>1</v>
      </c>
      <c r="Z16" s="1">
        <v>1</v>
      </c>
      <c r="AA16" s="1">
        <v>1</v>
      </c>
      <c r="AB16" s="1">
        <v>-0.002285</v>
      </c>
      <c r="AC16" s="1">
        <v>-0.00190217</v>
      </c>
      <c r="AD16" s="1">
        <v>1</v>
      </c>
      <c r="AE16" s="1">
        <f>ABS(S16-'true value and the measurement'!$F16)</f>
        <v>0.0012684</v>
      </c>
      <c r="AF16" s="1">
        <f>ABS(X16-'true value and the measurement'!$F16)</f>
        <v>0.00170009</v>
      </c>
      <c r="AG16" s="1">
        <f>ABS(AC16-'true value and the measurement'!$F16)</f>
        <v>0.00190217</v>
      </c>
      <c r="AH16" s="8">
        <f>(AE16)/'true value and the measurement'!$G16</f>
        <v>0.609807692307692</v>
      </c>
      <c r="AI16" s="8">
        <f>(AF16)/'true value and the measurement'!$G16</f>
        <v>0.817350961538462</v>
      </c>
      <c r="AJ16" s="8">
        <f>(AG16)/'true value and the measurement'!$G16</f>
        <v>0.914504807692308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0.203961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0.203961</v>
      </c>
      <c r="S17" s="1">
        <v>0.204068</v>
      </c>
      <c r="T17" s="1">
        <v>1</v>
      </c>
      <c r="U17" s="1">
        <v>1</v>
      </c>
      <c r="V17" s="1">
        <v>1</v>
      </c>
      <c r="W17" s="1">
        <v>0.203961</v>
      </c>
      <c r="X17" s="1">
        <v>0.204368</v>
      </c>
      <c r="Y17" s="1">
        <v>1</v>
      </c>
      <c r="Z17" s="1">
        <v>1</v>
      </c>
      <c r="AA17" s="1">
        <v>1</v>
      </c>
      <c r="AB17" s="1">
        <v>0.203961</v>
      </c>
      <c r="AC17" s="1">
        <v>0.204187</v>
      </c>
      <c r="AD17" s="1">
        <v>1</v>
      </c>
      <c r="AE17" s="1">
        <f>ABS(S17-'true value and the measurement'!$F17)</f>
        <v>0.000270999999999993</v>
      </c>
      <c r="AF17" s="1">
        <f>ABS(X17-'true value and the measurement'!$F17)</f>
        <v>0.000570999999999988</v>
      </c>
      <c r="AG17" s="1">
        <f>ABS(AC17-'true value and the measurement'!$F17)</f>
        <v>0.000390000000000001</v>
      </c>
      <c r="AH17" s="8">
        <f>(AE17)/'true value and the measurement'!$G17</f>
        <v>0.0788019773189862</v>
      </c>
      <c r="AI17" s="8">
        <f>(AF17)/'true value and the measurement'!$G17</f>
        <v>0.166036638557717</v>
      </c>
      <c r="AJ17" s="8">
        <f>(AG17)/'true value and the measurement'!$G17</f>
        <v>0.113405059610352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-0.947441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-0.947441</v>
      </c>
      <c r="S18" s="1">
        <v>-0.944669</v>
      </c>
      <c r="T18" s="1">
        <v>1</v>
      </c>
      <c r="U18" s="1">
        <v>2</v>
      </c>
      <c r="V18" s="1">
        <v>2</v>
      </c>
      <c r="W18" s="1">
        <v>-0.947441</v>
      </c>
      <c r="X18" s="1">
        <v>-0.952241</v>
      </c>
      <c r="Y18" s="1">
        <v>1</v>
      </c>
      <c r="Z18" s="1">
        <v>2</v>
      </c>
      <c r="AA18" s="1">
        <v>2</v>
      </c>
      <c r="AB18" s="1">
        <v>-0.947441</v>
      </c>
      <c r="AC18" s="1">
        <v>-0.955157</v>
      </c>
      <c r="AD18" s="1">
        <v>1</v>
      </c>
      <c r="AE18" s="1">
        <f>ABS(S18-'true value and the measurement'!$F18)</f>
        <v>0.00266900000000003</v>
      </c>
      <c r="AF18" s="1">
        <f>ABS(X18-'true value and the measurement'!$F18)</f>
        <v>0.0102410000000001</v>
      </c>
      <c r="AG18" s="1">
        <f>ABS(AC18-'true value and the measurement'!$F18)</f>
        <v>0.0131570000000001</v>
      </c>
      <c r="AH18" s="8">
        <f>(AE18)/'true value and the measurement'!$G18</f>
        <v>0.319258373205746</v>
      </c>
      <c r="AI18" s="8">
        <f>(AF18)/'true value and the measurement'!$G18</f>
        <v>1.22500000000001</v>
      </c>
      <c r="AJ18" s="8">
        <f>(AG18)/'true value and the measurement'!$G18</f>
        <v>1.57380382775121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0.055498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0.055498</v>
      </c>
      <c r="S19" s="1">
        <v>0.0560017</v>
      </c>
      <c r="T19" s="1">
        <v>1</v>
      </c>
      <c r="U19" s="1">
        <v>2</v>
      </c>
      <c r="V19" s="1">
        <v>2</v>
      </c>
      <c r="W19" s="1">
        <v>0.055498</v>
      </c>
      <c r="X19" s="1">
        <v>0.0564112</v>
      </c>
      <c r="Y19" s="1">
        <v>1</v>
      </c>
      <c r="Z19" s="1">
        <v>2</v>
      </c>
      <c r="AA19" s="1">
        <v>2</v>
      </c>
      <c r="AB19" s="1">
        <v>0.055498</v>
      </c>
      <c r="AC19" s="1">
        <v>0.0563364</v>
      </c>
      <c r="AD19" s="1">
        <v>1</v>
      </c>
      <c r="AE19" s="1">
        <f>ABS(S19-'true value and the measurement'!$F19)</f>
        <v>0.0030857</v>
      </c>
      <c r="AF19" s="1">
        <f>ABS(X19-'true value and the measurement'!$F19)</f>
        <v>0.0034952</v>
      </c>
      <c r="AG19" s="1">
        <f>ABS(AC19-'true value and the measurement'!$F19)</f>
        <v>0.0034204</v>
      </c>
      <c r="AH19" s="8">
        <f>(AE19)/'true value and the measurement'!$G19</f>
        <v>1.26826962597616</v>
      </c>
      <c r="AI19" s="8">
        <f>(AF19)/'true value and the measurement'!$G19</f>
        <v>1.43658035347308</v>
      </c>
      <c r="AJ19" s="8">
        <f>(AG19)/'true value and the measurement'!$G19</f>
        <v>1.40583641594739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0.185064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0.185064</v>
      </c>
      <c r="S20" s="1">
        <v>0.185339</v>
      </c>
      <c r="T20" s="1">
        <v>1</v>
      </c>
      <c r="U20" s="1">
        <v>3</v>
      </c>
      <c r="V20" s="1">
        <v>3</v>
      </c>
      <c r="W20" s="1">
        <v>0.185064</v>
      </c>
      <c r="X20" s="1">
        <v>0.18434</v>
      </c>
      <c r="Y20" s="1">
        <v>1</v>
      </c>
      <c r="Z20" s="1">
        <v>3</v>
      </c>
      <c r="AA20" s="1">
        <v>3</v>
      </c>
      <c r="AB20" s="1">
        <v>0.185064</v>
      </c>
      <c r="AC20" s="1">
        <v>0.184661</v>
      </c>
      <c r="AD20" s="1">
        <v>1</v>
      </c>
      <c r="AE20" s="1">
        <f>ABS(S20-'true value and the measurement'!$F20)</f>
        <v>0.00233900000000001</v>
      </c>
      <c r="AF20" s="1">
        <f>ABS(X20-'true value and the measurement'!$F20)</f>
        <v>0.00134000000000001</v>
      </c>
      <c r="AG20" s="1">
        <f>ABS(AC20-'true value and the measurement'!$F20)</f>
        <v>0.001661</v>
      </c>
      <c r="AH20" s="8">
        <f>(AE20)/'true value and the measurement'!$G20</f>
        <v>0.708787878787881</v>
      </c>
      <c r="AI20" s="8">
        <f>(AF20)/'true value and the measurement'!$G20</f>
        <v>0.406060606060608</v>
      </c>
      <c r="AJ20" s="8">
        <f>(AG20)/'true value and the measurement'!$G20</f>
        <v>0.503333333333332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0.313578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0.313578</v>
      </c>
      <c r="S21" s="1">
        <v>0.313724</v>
      </c>
      <c r="T21" s="1">
        <v>1</v>
      </c>
      <c r="U21" s="1">
        <v>3</v>
      </c>
      <c r="V21" s="1">
        <v>3</v>
      </c>
      <c r="W21" s="1">
        <v>0.313578</v>
      </c>
      <c r="X21" s="1">
        <v>0.31453</v>
      </c>
      <c r="Y21" s="1">
        <v>1</v>
      </c>
      <c r="Z21" s="1">
        <v>3</v>
      </c>
      <c r="AA21" s="1">
        <v>3</v>
      </c>
      <c r="AB21" s="1">
        <v>0.313578</v>
      </c>
      <c r="AC21" s="1">
        <v>0.314062</v>
      </c>
      <c r="AD21" s="1">
        <v>1</v>
      </c>
      <c r="AE21" s="1">
        <f>ABS(S21-'true value and the measurement'!$F21)</f>
        <v>0.00423600000000002</v>
      </c>
      <c r="AF21" s="1">
        <f>ABS(X21-'true value and the measurement'!$F21)</f>
        <v>0.00504199999999999</v>
      </c>
      <c r="AG21" s="1">
        <f>ABS(AC21-'true value and the measurement'!$F21)</f>
        <v>0.00457400000000002</v>
      </c>
      <c r="AH21" s="8">
        <f>(AE21)/'true value and the measurement'!$G21</f>
        <v>1.02244750181029</v>
      </c>
      <c r="AI21" s="8">
        <f>(AF21)/'true value and the measurement'!$G21</f>
        <v>1.21699251749939</v>
      </c>
      <c r="AJ21" s="8">
        <f>(AG21)/'true value and the measurement'!$G21</f>
        <v>1.10403089548637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-0.078611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-0.078611</v>
      </c>
      <c r="S22" s="1">
        <v>-0.0751014</v>
      </c>
      <c r="T22" s="1">
        <v>1</v>
      </c>
      <c r="U22" s="1">
        <v>4</v>
      </c>
      <c r="V22" s="1">
        <v>4</v>
      </c>
      <c r="W22" s="1">
        <v>-0.078611</v>
      </c>
      <c r="X22" s="1">
        <v>-0.078611</v>
      </c>
      <c r="Y22" s="1">
        <v>1</v>
      </c>
      <c r="Z22" s="1">
        <v>4</v>
      </c>
      <c r="AA22" s="1">
        <v>4</v>
      </c>
      <c r="AB22" s="1">
        <v>-0.078611</v>
      </c>
      <c r="AC22" s="1">
        <v>-0.0784956</v>
      </c>
      <c r="AD22" s="1">
        <v>1</v>
      </c>
      <c r="AE22" s="1">
        <f>ABS(S22-'true value and the measurement'!$F22)</f>
        <v>0.000898599999999999</v>
      </c>
      <c r="AF22" s="1">
        <f>ABS(X22-'true value and the measurement'!$F22)</f>
        <v>0.002611</v>
      </c>
      <c r="AG22" s="1">
        <f>ABS(AC22-'true value and the measurement'!$F22)</f>
        <v>0.0024956</v>
      </c>
      <c r="AH22" s="8">
        <f>(AE22)/'true value and the measurement'!$G22</f>
        <v>0.347352145342095</v>
      </c>
      <c r="AI22" s="8">
        <f>(AF22)/'true value and the measurement'!$G22</f>
        <v>1.0092771550058</v>
      </c>
      <c r="AJ22" s="8">
        <f>(AG22)/'true value and the measurement'!$G22</f>
        <v>0.964669501352919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-0.014407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-0.014407</v>
      </c>
      <c r="S23" s="1">
        <v>-0.0155487</v>
      </c>
      <c r="T23" s="1">
        <v>1</v>
      </c>
      <c r="U23" s="1">
        <v>4</v>
      </c>
      <c r="V23" s="1">
        <v>4</v>
      </c>
      <c r="W23" s="1">
        <v>-0.014407</v>
      </c>
      <c r="X23" s="1">
        <v>-0.0144069</v>
      </c>
      <c r="Y23" s="1">
        <v>1</v>
      </c>
      <c r="Z23" s="1">
        <v>4</v>
      </c>
      <c r="AA23" s="1">
        <v>4</v>
      </c>
      <c r="AB23" s="1">
        <v>-0.014407</v>
      </c>
      <c r="AC23" s="1">
        <v>-0.0155289</v>
      </c>
      <c r="AD23" s="1">
        <v>1</v>
      </c>
      <c r="AE23" s="1">
        <f>ABS(S23-'true value and the measurement'!$F23)</f>
        <v>0.0004513</v>
      </c>
      <c r="AF23" s="1">
        <f>ABS(X23-'true value and the measurement'!$F23)</f>
        <v>0.0015931</v>
      </c>
      <c r="AG23" s="1">
        <f>ABS(AC23-'true value and the measurement'!$F23)</f>
        <v>0.0004711</v>
      </c>
      <c r="AH23" s="8">
        <f>(AE23)/'true value and the measurement'!$G23</f>
        <v>0.206355738454504</v>
      </c>
      <c r="AI23" s="8">
        <f>(AF23)/'true value and the measurement'!$G23</f>
        <v>0.728440786465478</v>
      </c>
      <c r="AJ23" s="8">
        <f>(AG23)/'true value and the measurement'!$G23</f>
        <v>0.215409236396891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-0.001779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-0.001779</v>
      </c>
      <c r="S24" s="1">
        <v>-0.000319831</v>
      </c>
      <c r="T24" s="1">
        <v>1</v>
      </c>
      <c r="U24" s="1">
        <v>5</v>
      </c>
      <c r="V24" s="1">
        <v>5</v>
      </c>
      <c r="W24" s="1">
        <v>-0.001779</v>
      </c>
      <c r="X24" s="1">
        <v>-0.001779</v>
      </c>
      <c r="Y24" s="1">
        <v>1</v>
      </c>
      <c r="Z24" s="1">
        <v>5</v>
      </c>
      <c r="AA24" s="1">
        <v>5</v>
      </c>
      <c r="AB24" s="1">
        <v>-0.001779</v>
      </c>
      <c r="AC24" s="1">
        <v>-0.00158791</v>
      </c>
      <c r="AD24" s="1">
        <v>1</v>
      </c>
      <c r="AE24" s="1">
        <f>ABS(S24-'true value and the measurement'!$F24)</f>
        <v>0.000319831</v>
      </c>
      <c r="AF24" s="1">
        <f>ABS(X24-'true value and the measurement'!$F24)</f>
        <v>0.001779</v>
      </c>
      <c r="AG24" s="1">
        <f>ABS(AC24-'true value and the measurement'!$F24)</f>
        <v>0.00158791</v>
      </c>
      <c r="AH24" s="8">
        <f>(AE24)/'true value and the measurement'!$G24</f>
        <v>0.153764903846154</v>
      </c>
      <c r="AI24" s="8">
        <f>(AF24)/'true value and the measurement'!$G24</f>
        <v>0.855288461538462</v>
      </c>
      <c r="AJ24" s="8">
        <f>(AG24)/'true value and the measurement'!$G24</f>
        <v>0.763418269230769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-0.000874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-0.000874</v>
      </c>
      <c r="N25" s="7"/>
      <c r="O25" s="7"/>
      <c r="P25" s="7"/>
      <c r="Q25" s="7"/>
      <c r="R25" s="7"/>
      <c r="S25" s="7">
        <v>-0.000472263</v>
      </c>
      <c r="T25" s="1">
        <v>1</v>
      </c>
      <c r="U25" s="1">
        <v>5</v>
      </c>
      <c r="V25" s="1">
        <v>5</v>
      </c>
      <c r="W25" s="7">
        <v>-0.000874</v>
      </c>
      <c r="X25" s="7">
        <v>-0.000873994</v>
      </c>
      <c r="Y25" s="1">
        <v>1</v>
      </c>
      <c r="Z25" s="1">
        <v>5</v>
      </c>
      <c r="AA25" s="1">
        <v>5</v>
      </c>
      <c r="AB25" s="1">
        <v>-0.000874</v>
      </c>
      <c r="AC25" s="1">
        <v>-0.000601072</v>
      </c>
      <c r="AD25" s="1">
        <v>1</v>
      </c>
      <c r="AE25" s="1">
        <f>ABS(S25-'true value and the measurement'!$F25)</f>
        <v>0.000472263</v>
      </c>
      <c r="AF25" s="1">
        <f>ABS(X25-'true value and the measurement'!$F25)</f>
        <v>0.000873994</v>
      </c>
      <c r="AG25" s="1">
        <f>ABS(AC25-'true value and the measurement'!$F25)</f>
        <v>0.000601072</v>
      </c>
      <c r="AH25" s="8">
        <f>(AE25)/'true value and the measurement'!$G25</f>
        <v>0.227049519230769</v>
      </c>
      <c r="AI25" s="8">
        <f>(AF25)/'true value and the measurement'!$G25</f>
        <v>0.420189423076923</v>
      </c>
      <c r="AJ25" s="8">
        <f>(AG25)/'true value and the measurement'!$G25</f>
        <v>0.288976923076923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-0.549394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-0.549394</v>
      </c>
      <c r="N26" s="1">
        <v>-0.493181</v>
      </c>
      <c r="O26" s="1">
        <f>N26-(-0.478)</f>
        <v>-0.015181</v>
      </c>
      <c r="P26" s="1">
        <v>-0.542538</v>
      </c>
      <c r="Q26" s="9">
        <f>P26+0.478</f>
        <v>-0.064538</v>
      </c>
      <c r="S26" s="1">
        <v>-0.539205</v>
      </c>
      <c r="T26" s="1">
        <v>1</v>
      </c>
      <c r="U26" s="1">
        <v>6</v>
      </c>
      <c r="V26" s="1">
        <v>6</v>
      </c>
      <c r="W26" s="1">
        <v>-0.549394</v>
      </c>
      <c r="X26" s="1">
        <v>-0.53365</v>
      </c>
      <c r="Y26" s="1">
        <v>1</v>
      </c>
      <c r="Z26" s="1">
        <v>6</v>
      </c>
      <c r="AA26" s="1">
        <v>6</v>
      </c>
      <c r="AB26" s="1">
        <v>-0.549394</v>
      </c>
      <c r="AC26" s="1">
        <v>-0.516753</v>
      </c>
      <c r="AD26" s="1">
        <v>3</v>
      </c>
      <c r="AE26" s="1">
        <f>ABS(S26-'true value and the measurement'!$F26)</f>
        <v>0.0612050000000001</v>
      </c>
      <c r="AF26" s="1">
        <f>ABS(X26-'true value and the measurement'!$F26)</f>
        <v>0.05565</v>
      </c>
      <c r="AG26" s="1">
        <f>ABS(AC26-'true value and the measurement'!$F26)</f>
        <v>0.038753</v>
      </c>
      <c r="AH26" s="8">
        <f>(AE26)/'true value and the measurement'!$G26</f>
        <v>11.6204670590469</v>
      </c>
      <c r="AI26" s="8">
        <f>(AF26)/'true value and the measurement'!$G26</f>
        <v>10.5657869755079</v>
      </c>
      <c r="AJ26" s="8">
        <f>(AG26)/'true value and the measurement'!$G26</f>
        <v>7.35769887981774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0.049181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0.049181</v>
      </c>
      <c r="N27" s="1">
        <v>0.0495481</v>
      </c>
      <c r="O27" s="1">
        <f>N27-0.039</f>
        <v>0.0105481</v>
      </c>
      <c r="P27" s="1">
        <v>0.049125</v>
      </c>
      <c r="Q27" s="1">
        <f>P27-0.039</f>
        <v>0.010125</v>
      </c>
      <c r="S27" s="1">
        <v>0.0491561</v>
      </c>
      <c r="T27" s="1">
        <v>1</v>
      </c>
      <c r="U27" s="1">
        <v>6</v>
      </c>
      <c r="V27" s="1">
        <v>6</v>
      </c>
      <c r="W27" s="1">
        <v>0.049181</v>
      </c>
      <c r="X27" s="1">
        <v>0.0492383</v>
      </c>
      <c r="Y27" s="1">
        <v>1</v>
      </c>
      <c r="Z27" s="1">
        <v>6</v>
      </c>
      <c r="AA27" s="1">
        <v>6</v>
      </c>
      <c r="AB27" s="1">
        <v>0.049181</v>
      </c>
      <c r="AC27" s="1">
        <v>0.0489595</v>
      </c>
      <c r="AD27" s="1">
        <v>1</v>
      </c>
      <c r="AE27" s="1">
        <f>ABS(S27-'true value and the measurement'!$F27)</f>
        <v>0.0101561</v>
      </c>
      <c r="AF27" s="1">
        <f>ABS(X27-'true value and the measurement'!$F27)</f>
        <v>0.0102383</v>
      </c>
      <c r="AG27" s="1">
        <f>ABS(AC27-'true value and the measurement'!$F27)</f>
        <v>0.0099595</v>
      </c>
      <c r="AH27" s="8">
        <f>(AE27)/'true value and the measurement'!$G27</f>
        <v>4.34021367521368</v>
      </c>
      <c r="AI27" s="8">
        <f>(AF27)/'true value and the measurement'!$G27</f>
        <v>4.37534188034188</v>
      </c>
      <c r="AJ27" s="8">
        <f>(AG27)/'true value and the measurement'!$G27</f>
        <v>4.25619658119658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-0.090625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-0.090625</v>
      </c>
      <c r="S28" s="1">
        <v>-0.0912332</v>
      </c>
      <c r="T28" s="1">
        <v>1</v>
      </c>
      <c r="U28" s="1">
        <v>7</v>
      </c>
      <c r="V28" s="1">
        <v>7</v>
      </c>
      <c r="W28" s="1">
        <v>-0.090625</v>
      </c>
      <c r="X28" s="1">
        <v>-0.0913634</v>
      </c>
      <c r="Y28" s="1">
        <v>1</v>
      </c>
      <c r="Z28" s="1">
        <v>7</v>
      </c>
      <c r="AA28" s="1">
        <v>7</v>
      </c>
      <c r="AB28" s="1">
        <v>-0.090625</v>
      </c>
      <c r="AC28" s="1">
        <v>-0.0913945</v>
      </c>
      <c r="AD28" s="1">
        <v>1</v>
      </c>
      <c r="AE28" s="1">
        <f>ABS(S28-'true value and the measurement'!$F28)</f>
        <v>0.0012332</v>
      </c>
      <c r="AF28" s="1">
        <f>ABS(X28-'true value and the measurement'!$F28)</f>
        <v>0.0013634</v>
      </c>
      <c r="AG28" s="1">
        <f>ABS(AC28-'true value and the measurement'!$F28)</f>
        <v>0.00139450000000001</v>
      </c>
      <c r="AH28" s="8">
        <f>(AE28)/'true value and the measurement'!$G28</f>
        <v>0.460149253731345</v>
      </c>
      <c r="AI28" s="8">
        <f>(AF28)/'true value and the measurement'!$G28</f>
        <v>0.508731343283582</v>
      </c>
      <c r="AJ28" s="8">
        <f>(AG28)/'true value and the measurement'!$G28</f>
        <v>0.520335820895525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-0.060542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-0.060542</v>
      </c>
      <c r="S29" s="1">
        <v>-0.0587015</v>
      </c>
      <c r="T29" s="1">
        <v>1</v>
      </c>
      <c r="U29" s="1">
        <v>7</v>
      </c>
      <c r="V29" s="1">
        <v>7</v>
      </c>
      <c r="W29" s="1">
        <v>-0.060542</v>
      </c>
      <c r="X29" s="1">
        <v>-0.0582556</v>
      </c>
      <c r="Y29" s="1">
        <v>1</v>
      </c>
      <c r="Z29" s="1">
        <v>7</v>
      </c>
      <c r="AA29" s="1">
        <v>7</v>
      </c>
      <c r="AB29" s="1">
        <v>-0.060542</v>
      </c>
      <c r="AC29" s="1">
        <v>-0.0587149</v>
      </c>
      <c r="AD29" s="1">
        <v>1</v>
      </c>
      <c r="AE29" s="1">
        <f>ABS(S29-'true value and the measurement'!$F29)</f>
        <v>0.000701499999999994</v>
      </c>
      <c r="AF29" s="1">
        <f>ABS(X29-'true value and the measurement'!$F29)</f>
        <v>0.000255599999999995</v>
      </c>
      <c r="AG29" s="1">
        <f>ABS(AC29-'true value and the measurement'!$F29)</f>
        <v>0.000714899999999997</v>
      </c>
      <c r="AH29" s="8">
        <f>(AE29)/'true value and the measurement'!$G29</f>
        <v>0.284353465747869</v>
      </c>
      <c r="AI29" s="8">
        <f>(AF29)/'true value and the measurement'!$G29</f>
        <v>0.10360762059181</v>
      </c>
      <c r="AJ29" s="8">
        <f>(AG29)/'true value and the measurement'!$G29</f>
        <v>0.289785164167003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-0.037813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-0.037813</v>
      </c>
      <c r="S30" s="1">
        <v>-0.0375664</v>
      </c>
      <c r="T30" s="1">
        <v>1</v>
      </c>
      <c r="U30" s="1">
        <v>8</v>
      </c>
      <c r="V30" s="1">
        <v>8</v>
      </c>
      <c r="W30" s="1">
        <v>-0.037813</v>
      </c>
      <c r="X30" s="1">
        <v>-0.037813</v>
      </c>
      <c r="Y30" s="1">
        <v>1</v>
      </c>
      <c r="Z30" s="1">
        <v>8</v>
      </c>
      <c r="AA30" s="1">
        <v>8</v>
      </c>
      <c r="AB30" s="1">
        <v>-0.037813</v>
      </c>
      <c r="AC30" s="1">
        <v>-0.0377952</v>
      </c>
      <c r="AD30" s="1">
        <v>1</v>
      </c>
      <c r="AE30" s="1">
        <f>ABS(S30-'true value and the measurement'!$F30)</f>
        <v>0.0025664</v>
      </c>
      <c r="AF30" s="1">
        <f>ABS(X30-'true value and the measurement'!$F30)</f>
        <v>0.002813</v>
      </c>
      <c r="AG30" s="1">
        <f>ABS(AC30-'true value and the measurement'!$F30)</f>
        <v>0.0027952</v>
      </c>
      <c r="AH30" s="8">
        <f>(AE30)/'true value and the measurement'!$G30</f>
        <v>1.10955469087765</v>
      </c>
      <c r="AI30" s="8">
        <f>(AF30)/'true value and the measurement'!$G30</f>
        <v>1.21616947686986</v>
      </c>
      <c r="AJ30" s="8">
        <f>(AG30)/'true value and the measurement'!$G30</f>
        <v>1.2084738434933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-0.019847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-0.019847</v>
      </c>
      <c r="S31" s="1">
        <v>-0.0181107</v>
      </c>
      <c r="T31" s="1">
        <v>1</v>
      </c>
      <c r="U31" s="1">
        <v>8</v>
      </c>
      <c r="V31" s="1">
        <v>8</v>
      </c>
      <c r="W31" s="1">
        <v>-0.019847</v>
      </c>
      <c r="X31" s="1">
        <v>-0.019847</v>
      </c>
      <c r="Y31" s="1">
        <v>1</v>
      </c>
      <c r="Z31" s="1">
        <v>8</v>
      </c>
      <c r="AA31" s="1">
        <v>8</v>
      </c>
      <c r="AB31" s="1">
        <v>-0.019847</v>
      </c>
      <c r="AC31" s="1">
        <v>-0.0180575</v>
      </c>
      <c r="AD31" s="1">
        <v>1</v>
      </c>
      <c r="AE31" s="1">
        <f>ABS(S31-'true value and the measurement'!$F31)</f>
        <v>0.000110700000000002</v>
      </c>
      <c r="AF31" s="1">
        <f>ABS(X31-'true value and the measurement'!$F31)</f>
        <v>0.001847</v>
      </c>
      <c r="AG31" s="1">
        <f>ABS(AC31-'true value and the measurement'!$F31)</f>
        <v>5.7500000000002e-5</v>
      </c>
      <c r="AH31" s="8">
        <f>(AE31)/'true value and the measurement'!$G31</f>
        <v>0.0503181818181826</v>
      </c>
      <c r="AI31" s="8">
        <f>(AF31)/'true value and the measurement'!$G31</f>
        <v>0.839545454545455</v>
      </c>
      <c r="AJ31" s="8">
        <f>(AG31)/'true value and the measurement'!$G31</f>
        <v>0.0261363636363645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-0.287542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-0.287542</v>
      </c>
      <c r="S32" s="1">
        <v>-0.287528</v>
      </c>
      <c r="T32" s="1">
        <v>1</v>
      </c>
      <c r="U32" s="1">
        <v>9</v>
      </c>
      <c r="V32" s="1">
        <v>9</v>
      </c>
      <c r="W32" s="1">
        <v>-0.287542</v>
      </c>
      <c r="X32" s="1">
        <v>-0.288245</v>
      </c>
      <c r="Y32" s="1">
        <v>1</v>
      </c>
      <c r="Z32" s="1">
        <v>9</v>
      </c>
      <c r="AA32" s="1">
        <v>9</v>
      </c>
      <c r="AB32" s="1">
        <v>-0.287542</v>
      </c>
      <c r="AC32" s="1">
        <v>-0.289197</v>
      </c>
      <c r="AD32" s="1">
        <v>1</v>
      </c>
      <c r="AE32" s="1">
        <f>ABS(S32-'true value and the measurement'!$F32)</f>
        <v>0.00747199999999998</v>
      </c>
      <c r="AF32" s="1">
        <f>ABS(X32-'true value and the measurement'!$F32)</f>
        <v>0.00675500000000001</v>
      </c>
      <c r="AG32" s="1">
        <f>ABS(AC32-'true value and the measurement'!$F32)</f>
        <v>0.005803</v>
      </c>
      <c r="AH32" s="8">
        <f>(AE32)/'true value and the measurement'!$G32</f>
        <v>1.84630590560909</v>
      </c>
      <c r="AI32" s="8">
        <f>(AF32)/'true value and the measurement'!$G32</f>
        <v>1.66913763281443</v>
      </c>
      <c r="AJ32" s="8">
        <f>(AG32)/'true value and the measurement'!$G32</f>
        <v>1.43390165554732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-0.16459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-0.16459</v>
      </c>
      <c r="S33" s="1">
        <v>-0.164666</v>
      </c>
      <c r="T33" s="1">
        <v>1</v>
      </c>
      <c r="U33" s="1">
        <v>9</v>
      </c>
      <c r="V33" s="1">
        <v>9</v>
      </c>
      <c r="W33" s="1">
        <v>-0.16459</v>
      </c>
      <c r="X33" s="1">
        <v>-0.164708</v>
      </c>
      <c r="Y33" s="1">
        <v>1</v>
      </c>
      <c r="Z33" s="1">
        <v>9</v>
      </c>
      <c r="AA33" s="1">
        <v>9</v>
      </c>
      <c r="AB33" s="1">
        <v>-0.16459</v>
      </c>
      <c r="AC33" s="1">
        <v>-0.16525</v>
      </c>
      <c r="AD33" s="1">
        <v>1</v>
      </c>
      <c r="AE33" s="1">
        <f>ABS(S33-'true value and the measurement'!$F33)</f>
        <v>0.001334</v>
      </c>
      <c r="AF33" s="1">
        <f>ABS(X33-'true value and the measurement'!$F33)</f>
        <v>0.00129200000000002</v>
      </c>
      <c r="AG33" s="1">
        <f>ABS(AC33-'true value and the measurement'!$F33)</f>
        <v>0.000750000000000001</v>
      </c>
      <c r="AH33" s="8">
        <f>(AE33)/'true value and the measurement'!$G33</f>
        <v>0.418575462817697</v>
      </c>
      <c r="AI33" s="8">
        <f>(AF33)/'true value and the measurement'!$G33</f>
        <v>0.405396925007849</v>
      </c>
      <c r="AJ33" s="8">
        <f>(AG33)/'true value and the measurement'!$G33</f>
        <v>0.235331032318795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-0.062647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-0.062647</v>
      </c>
      <c r="S34" s="1">
        <v>-0.0614065</v>
      </c>
      <c r="T34" s="1">
        <v>1</v>
      </c>
      <c r="U34" s="1">
        <v>10</v>
      </c>
      <c r="V34" s="1">
        <v>10</v>
      </c>
      <c r="W34" s="1">
        <v>-0.062647</v>
      </c>
      <c r="X34" s="1">
        <v>-0.0618713</v>
      </c>
      <c r="Y34" s="1">
        <v>1</v>
      </c>
      <c r="Z34" s="1">
        <v>10</v>
      </c>
      <c r="AA34" s="1">
        <v>10</v>
      </c>
      <c r="AB34" s="1">
        <v>-0.062647</v>
      </c>
      <c r="AC34" s="1">
        <v>-0.061924</v>
      </c>
      <c r="AD34" s="1">
        <v>1</v>
      </c>
      <c r="AE34" s="1">
        <f>ABS(S34-'true value and the measurement'!$F34)</f>
        <v>0.000406500000000004</v>
      </c>
      <c r="AF34" s="1">
        <f>ABS(X34-'true value and the measurement'!$F34)</f>
        <v>0.000871299999999998</v>
      </c>
      <c r="AG34" s="1">
        <f>ABS(AC34-'true value and the measurement'!$F34)</f>
        <v>0.000924000000000001</v>
      </c>
      <c r="AH34" s="8">
        <f>(AE34)/'true value and the measurement'!$G34</f>
        <v>0.163449939686371</v>
      </c>
      <c r="AI34" s="8">
        <f>(AF34)/'true value and the measurement'!$G34</f>
        <v>0.350341777241656</v>
      </c>
      <c r="AJ34" s="8">
        <f>(AG34)/'true value and the measurement'!$G34</f>
        <v>0.371531966224367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-0.018177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-0.018177</v>
      </c>
      <c r="S35" s="1">
        <v>-0.0181786</v>
      </c>
      <c r="T35" s="1">
        <v>1</v>
      </c>
      <c r="U35" s="1">
        <v>10</v>
      </c>
      <c r="V35" s="1">
        <v>10</v>
      </c>
      <c r="W35" s="1">
        <v>-0.018177</v>
      </c>
      <c r="X35" s="1">
        <v>-0.0179834</v>
      </c>
      <c r="Y35" s="1">
        <v>1</v>
      </c>
      <c r="Z35" s="1">
        <v>10</v>
      </c>
      <c r="AA35" s="1">
        <v>10</v>
      </c>
      <c r="AB35" s="1">
        <v>-0.018177</v>
      </c>
      <c r="AC35" s="1">
        <v>-0.0180787</v>
      </c>
      <c r="AD35" s="1">
        <v>1</v>
      </c>
      <c r="AE35" s="1">
        <f>ABS(S35-'true value and the measurement'!$F35)</f>
        <v>0.0021786</v>
      </c>
      <c r="AF35" s="1">
        <f>ABS(X35-'true value and the measurement'!$F35)</f>
        <v>0.0019834</v>
      </c>
      <c r="AG35" s="1">
        <f>ABS(AC35-'true value and the measurement'!$F35)</f>
        <v>0.0020787</v>
      </c>
      <c r="AH35" s="8">
        <f>(AE35)/'true value and the measurement'!$G35</f>
        <v>0.996159122085048</v>
      </c>
      <c r="AI35" s="8">
        <f>(AF35)/'true value and the measurement'!$G35</f>
        <v>0.906904435299497</v>
      </c>
      <c r="AJ35" s="8">
        <f>(AG35)/'true value and the measurement'!$G35</f>
        <v>0.950480109739369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-0.108763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-0.108763</v>
      </c>
      <c r="S36" s="1">
        <v>-0.10864</v>
      </c>
      <c r="T36" s="1">
        <v>1</v>
      </c>
      <c r="U36" s="1">
        <v>11</v>
      </c>
      <c r="V36" s="1">
        <v>11</v>
      </c>
      <c r="W36" s="1">
        <v>-0.108763</v>
      </c>
      <c r="X36" s="1">
        <v>-0.109702</v>
      </c>
      <c r="Y36" s="1">
        <v>1</v>
      </c>
      <c r="Z36" s="1">
        <v>11</v>
      </c>
      <c r="AA36" s="1">
        <v>11</v>
      </c>
      <c r="AB36" s="1">
        <v>-0.108763</v>
      </c>
      <c r="AC36" s="1">
        <v>-0.109937</v>
      </c>
      <c r="AD36" s="1">
        <v>1</v>
      </c>
      <c r="AE36" s="1">
        <f>ABS(S36-'true value and the measurement'!$F36)</f>
        <v>0.00336</v>
      </c>
      <c r="AF36" s="1">
        <f>ABS(X36-'true value and the measurement'!$F36)</f>
        <v>0.00229800000000001</v>
      </c>
      <c r="AG36" s="1">
        <f>ABS(AC36-'true value and the measurement'!$F36)</f>
        <v>0.002063</v>
      </c>
      <c r="AH36" s="8">
        <f>(AE36)/'true value and the measurement'!$G36</f>
        <v>1.18853908737177</v>
      </c>
      <c r="AI36" s="8">
        <f>(AF36)/'true value and the measurement'!$G36</f>
        <v>0.812875840113197</v>
      </c>
      <c r="AJ36" s="8">
        <f>(AG36)/'true value and the measurement'!$G36</f>
        <v>0.729748850371417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0.10429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0.10429</v>
      </c>
      <c r="S37" s="1">
        <v>0.104935</v>
      </c>
      <c r="T37" s="1">
        <v>1</v>
      </c>
      <c r="U37" s="1">
        <v>11</v>
      </c>
      <c r="V37" s="1">
        <v>11</v>
      </c>
      <c r="W37" s="1">
        <v>0.10429</v>
      </c>
      <c r="X37" s="1">
        <v>0.105586</v>
      </c>
      <c r="Y37" s="1">
        <v>1</v>
      </c>
      <c r="Z37" s="1">
        <v>11</v>
      </c>
      <c r="AA37" s="1">
        <v>11</v>
      </c>
      <c r="AB37" s="1">
        <v>0.10429</v>
      </c>
      <c r="AC37" s="1">
        <v>0.105352</v>
      </c>
      <c r="AD37" s="1">
        <v>1</v>
      </c>
      <c r="AE37" s="1">
        <f>ABS(S37-'true value and the measurement'!$F37)</f>
        <v>0.000952999999999996</v>
      </c>
      <c r="AF37" s="1">
        <f>ABS(X37-'true value and the measurement'!$F37)</f>
        <v>0.000301999999999997</v>
      </c>
      <c r="AG37" s="1">
        <f>ABS(AC37-'true value and the measurement'!$F37)</f>
        <v>0.000535999999999995</v>
      </c>
      <c r="AH37" s="8">
        <f>(AE37)/'true value and the measurement'!$G37</f>
        <v>0.342067480258433</v>
      </c>
      <c r="AI37" s="8">
        <f>(AF37)/'true value and the measurement'!$G37</f>
        <v>0.108399138549891</v>
      </c>
      <c r="AJ37" s="8">
        <f>(AG37)/'true value and the measurement'!$G37</f>
        <v>0.192390524048814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-0.132382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-0.132382</v>
      </c>
      <c r="S38" s="1">
        <v>-0.132242</v>
      </c>
      <c r="T38" s="1">
        <v>1</v>
      </c>
      <c r="U38" s="1">
        <v>12</v>
      </c>
      <c r="V38" s="1">
        <v>12</v>
      </c>
      <c r="W38" s="1">
        <v>-0.132382</v>
      </c>
      <c r="X38" s="1">
        <v>-0.132861</v>
      </c>
      <c r="Y38" s="1">
        <v>1</v>
      </c>
      <c r="Z38" s="1">
        <v>12</v>
      </c>
      <c r="AA38" s="1">
        <v>12</v>
      </c>
      <c r="AB38" s="1">
        <v>-0.132382</v>
      </c>
      <c r="AC38" s="1">
        <v>-0.133135</v>
      </c>
      <c r="AD38" s="1">
        <v>1</v>
      </c>
      <c r="AE38" s="1">
        <f>ABS(S38-'true value and the measurement'!$F38)</f>
        <v>0.00275800000000001</v>
      </c>
      <c r="AF38" s="1">
        <f>ABS(X38-'true value and the measurement'!$F38)</f>
        <v>0.002139</v>
      </c>
      <c r="AG38" s="1">
        <f>ABS(AC38-'true value and the measurement'!$F38)</f>
        <v>0.00186500000000001</v>
      </c>
      <c r="AH38" s="8">
        <f>(AE38)/'true value and the measurement'!$G38</f>
        <v>0.925503355704701</v>
      </c>
      <c r="AI38" s="8">
        <f>(AF38)/'true value and the measurement'!$G38</f>
        <v>0.71778523489933</v>
      </c>
      <c r="AJ38" s="8">
        <f>(AG38)/'true value and the measurement'!$G38</f>
        <v>0.625838926174499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-0.056774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-0.056774</v>
      </c>
      <c r="S39" s="1">
        <v>-0.0585153</v>
      </c>
      <c r="T39" s="1">
        <v>1</v>
      </c>
      <c r="U39" s="1">
        <v>12</v>
      </c>
      <c r="V39" s="1">
        <v>12</v>
      </c>
      <c r="W39" s="1">
        <v>-0.056774</v>
      </c>
      <c r="X39" s="1">
        <v>-0.0580134</v>
      </c>
      <c r="Y39" s="1">
        <v>1</v>
      </c>
      <c r="Z39" s="1">
        <v>12</v>
      </c>
      <c r="AA39" s="1">
        <v>12</v>
      </c>
      <c r="AB39" s="1">
        <v>-0.056774</v>
      </c>
      <c r="AC39" s="1">
        <v>-0.0581107</v>
      </c>
      <c r="AD39" s="1">
        <v>1</v>
      </c>
      <c r="AE39" s="1">
        <f>ABS(S39-'true value and the measurement'!$F39)</f>
        <v>0.000515299999999996</v>
      </c>
      <c r="AF39" s="1">
        <f>ABS(X39-'true value and the measurement'!$F39)</f>
        <v>1.33999999999967e-5</v>
      </c>
      <c r="AG39" s="1">
        <f>ABS(AC39-'true value and the measurement'!$F39)</f>
        <v>0.000110699999999998</v>
      </c>
      <c r="AH39" s="8">
        <f>(AE39)/'true value and the measurement'!$G39</f>
        <v>0.208877178759626</v>
      </c>
      <c r="AI39" s="8">
        <f>(AF39)/'true value and the measurement'!$G39</f>
        <v>0.00543169841913123</v>
      </c>
      <c r="AJ39" s="8">
        <f>(AG39)/'true value and the measurement'!$G39</f>
        <v>0.0448723145520869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-0.147752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-0.147752</v>
      </c>
      <c r="S40" s="1">
        <v>-0.150023</v>
      </c>
      <c r="T40" s="1">
        <v>1</v>
      </c>
      <c r="U40" s="1">
        <v>13</v>
      </c>
      <c r="V40" s="1">
        <v>13</v>
      </c>
      <c r="W40" s="1">
        <v>-0.147752</v>
      </c>
      <c r="X40" s="1">
        <v>-0.150506</v>
      </c>
      <c r="Y40" s="1">
        <v>1</v>
      </c>
      <c r="Z40" s="1">
        <v>13</v>
      </c>
      <c r="AA40" s="1">
        <v>13</v>
      </c>
      <c r="AB40" s="1">
        <v>-0.147752</v>
      </c>
      <c r="AC40" s="1">
        <v>-0.150881</v>
      </c>
      <c r="AD40" s="1">
        <v>1</v>
      </c>
      <c r="AE40" s="1">
        <f>ABS(S40-'true value and the measurement'!$F40)</f>
        <v>0.001023</v>
      </c>
      <c r="AF40" s="1">
        <f>ABS(X40-'true value and the measurement'!$F40)</f>
        <v>0.00150600000000001</v>
      </c>
      <c r="AG40" s="1">
        <f>ABS(AC40-'true value and the measurement'!$F40)</f>
        <v>0.00188099999999999</v>
      </c>
      <c r="AH40" s="8">
        <f>(AE40)/'true value and the measurement'!$G40</f>
        <v>0.332899446794662</v>
      </c>
      <c r="AI40" s="8">
        <f>(AF40)/'true value and the measurement'!$G40</f>
        <v>0.490074845427923</v>
      </c>
      <c r="AJ40" s="8">
        <f>(AG40)/'true value and the measurement'!$G40</f>
        <v>0.612105434428895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-0.053613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-0.053613</v>
      </c>
      <c r="S41" s="1">
        <v>-0.0509636</v>
      </c>
      <c r="T41" s="1">
        <v>1</v>
      </c>
      <c r="U41" s="1">
        <v>13</v>
      </c>
      <c r="V41" s="1">
        <v>13</v>
      </c>
      <c r="W41" s="1">
        <v>-0.053613</v>
      </c>
      <c r="X41" s="1">
        <v>-0.0512027</v>
      </c>
      <c r="Y41" s="1">
        <v>1</v>
      </c>
      <c r="Z41" s="1">
        <v>13</v>
      </c>
      <c r="AA41" s="1">
        <v>13</v>
      </c>
      <c r="AB41" s="1">
        <v>-0.053613</v>
      </c>
      <c r="AC41" s="1">
        <v>-0.0511786</v>
      </c>
      <c r="AD41" s="1">
        <v>1</v>
      </c>
      <c r="AE41" s="1">
        <f>ABS(S41-'true value and the measurement'!$F41)</f>
        <v>0.000963599999999995</v>
      </c>
      <c r="AF41" s="1">
        <f>ABS(X41-'true value and the measurement'!$F41)</f>
        <v>0.00120269999999999</v>
      </c>
      <c r="AG41" s="1">
        <f>ABS(AC41-'true value and the measurement'!$F41)</f>
        <v>0.00117859999999999</v>
      </c>
      <c r="AH41" s="8">
        <f>(AE41)/'true value and the measurement'!$G41</f>
        <v>0.399336924989637</v>
      </c>
      <c r="AI41" s="8">
        <f>(AF41)/'true value and the measurement'!$G41</f>
        <v>0.498425196850391</v>
      </c>
      <c r="AJ41" s="8">
        <f>(AG41)/'true value and the measurement'!$G41</f>
        <v>0.488437629506836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1.56122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1.56122</v>
      </c>
      <c r="S42" s="1">
        <v>1.60891</v>
      </c>
      <c r="T42" s="1">
        <v>3</v>
      </c>
      <c r="U42" s="1">
        <v>14</v>
      </c>
      <c r="V42" s="1">
        <v>3</v>
      </c>
      <c r="W42" s="1">
        <v>1.56122</v>
      </c>
      <c r="X42" s="1">
        <v>1.6181</v>
      </c>
      <c r="Y42" s="1">
        <v>3</v>
      </c>
      <c r="Z42" s="1">
        <v>14</v>
      </c>
      <c r="AA42" s="1">
        <v>3</v>
      </c>
      <c r="AB42" s="1">
        <v>1.56122</v>
      </c>
      <c r="AC42" s="1">
        <v>1.60923</v>
      </c>
      <c r="AD42" s="1">
        <v>3</v>
      </c>
      <c r="AE42" s="1">
        <f>ABS(S42-'true value and the measurement'!$F42)</f>
        <v>0.0393680000000001</v>
      </c>
      <c r="AF42" s="1">
        <f>ABS(X42-'true value and the measurement'!$F42)</f>
        <v>0.0485580000000001</v>
      </c>
      <c r="AG42" s="1">
        <f>ABS(AC42-'true value and the measurement'!$F42)</f>
        <v>0.0396879999999999</v>
      </c>
      <c r="AH42" s="8">
        <f>(AE42)/'true value and the measurement'!$G42</f>
        <v>3.13839285714286</v>
      </c>
      <c r="AI42" s="8">
        <f>(AF42)/'true value and the measurement'!$G42</f>
        <v>3.87101403061225</v>
      </c>
      <c r="AJ42" s="8">
        <f>(AG42)/'true value and the measurement'!$G42</f>
        <v>3.16390306122449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-0.206806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-0.206806</v>
      </c>
      <c r="S43" s="1">
        <v>-0.207342</v>
      </c>
      <c r="T43" s="1">
        <v>1</v>
      </c>
      <c r="U43" s="1">
        <v>14</v>
      </c>
      <c r="V43" s="1">
        <v>3</v>
      </c>
      <c r="W43" s="1">
        <v>-0.206806</v>
      </c>
      <c r="X43" s="1">
        <v>-0.207088</v>
      </c>
      <c r="Y43" s="1">
        <v>1</v>
      </c>
      <c r="Z43" s="1">
        <v>14</v>
      </c>
      <c r="AA43" s="1">
        <v>3</v>
      </c>
      <c r="AB43" s="1">
        <v>-0.206806</v>
      </c>
      <c r="AC43" s="1">
        <v>-0.207302</v>
      </c>
      <c r="AD43" s="1">
        <v>1</v>
      </c>
      <c r="AE43" s="1">
        <f>ABS(S43-'true value and the measurement'!$F43)</f>
        <v>0.003132</v>
      </c>
      <c r="AF43" s="1">
        <f>ABS(X43-'true value and the measurement'!$F43)</f>
        <v>0.00287799999999999</v>
      </c>
      <c r="AG43" s="1">
        <f>ABS(AC43-'true value and the measurement'!$F43)</f>
        <v>0.00309199999999998</v>
      </c>
      <c r="AH43" s="8">
        <f>(AE43)/'true value and the measurement'!$G43</f>
        <v>0.910200523103748</v>
      </c>
      <c r="AI43" s="8">
        <f>(AF43)/'true value and the measurement'!$G43</f>
        <v>0.83638477186864</v>
      </c>
      <c r="AJ43" s="8">
        <f>(AG43)/'true value and the measurement'!$G43</f>
        <v>0.898575995350184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0.727181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0.727181</v>
      </c>
      <c r="S44" s="1">
        <v>0.743386</v>
      </c>
      <c r="T44" s="1">
        <v>1</v>
      </c>
      <c r="U44" s="1">
        <v>3</v>
      </c>
      <c r="V44" s="1">
        <v>2</v>
      </c>
      <c r="W44" s="1">
        <v>0.727181</v>
      </c>
      <c r="X44" s="1">
        <v>0.747893</v>
      </c>
      <c r="Y44" s="1">
        <v>1</v>
      </c>
      <c r="Z44" s="1">
        <v>3</v>
      </c>
      <c r="AA44" s="1">
        <v>2</v>
      </c>
      <c r="AB44" s="1">
        <v>0.727181</v>
      </c>
      <c r="AC44" s="1">
        <v>0.747125</v>
      </c>
      <c r="AD44" s="1">
        <v>1</v>
      </c>
      <c r="AE44" s="1">
        <f>ABS(S44-'true value and the measurement'!$F44)</f>
        <v>0.010395</v>
      </c>
      <c r="AF44" s="1">
        <f>ABS(X44-'true value and the measurement'!$F44)</f>
        <v>0.0149020000000001</v>
      </c>
      <c r="AG44" s="1">
        <f>ABS(AC44-'true value and the measurement'!$F44)</f>
        <v>0.0141340000000001</v>
      </c>
      <c r="AH44" s="8">
        <f>(AE44)/'true value and the measurement'!$G44</f>
        <v>1.49203387397733</v>
      </c>
      <c r="AI44" s="8">
        <f>(AF44)/'true value and the measurement'!$G44</f>
        <v>2.1389407205397</v>
      </c>
      <c r="AJ44" s="8">
        <f>(AG44)/'true value and the measurement'!$G44</f>
        <v>2.0287067604421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0.034087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0.034087</v>
      </c>
      <c r="S45" s="1">
        <v>0.0338433</v>
      </c>
      <c r="T45" s="1">
        <v>1</v>
      </c>
      <c r="U45" s="1">
        <v>3</v>
      </c>
      <c r="V45" s="1">
        <v>2</v>
      </c>
      <c r="W45" s="1">
        <v>0.034087</v>
      </c>
      <c r="X45" s="1">
        <v>0.0344419</v>
      </c>
      <c r="Y45" s="1">
        <v>1</v>
      </c>
      <c r="Z45" s="1">
        <v>3</v>
      </c>
      <c r="AA45" s="1">
        <v>2</v>
      </c>
      <c r="AB45" s="1">
        <v>0.034087</v>
      </c>
      <c r="AC45" s="1">
        <v>0.034824</v>
      </c>
      <c r="AD45" s="1">
        <v>1</v>
      </c>
      <c r="AE45" s="1">
        <f>ABS(S45-'true value and the measurement'!$F45)</f>
        <v>0.0016987</v>
      </c>
      <c r="AF45" s="1">
        <f>ABS(X45-'true value and the measurement'!$F45)</f>
        <v>0.0011001</v>
      </c>
      <c r="AG45" s="1">
        <f>ABS(AC45-'true value and the measurement'!$F45)</f>
        <v>0.000717999999999996</v>
      </c>
      <c r="AH45" s="8">
        <f>(AE45)/'true value and the measurement'!$G45</f>
        <v>0.733146309883469</v>
      </c>
      <c r="AI45" s="8">
        <f>(AF45)/'true value and the measurement'!$G45</f>
        <v>0.474794993526111</v>
      </c>
      <c r="AJ45" s="8">
        <f>(AG45)/'true value and the measurement'!$G45</f>
        <v>0.309883470004314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0.566111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0.566111</v>
      </c>
      <c r="S46" s="1">
        <v>0.580545</v>
      </c>
      <c r="T46" s="1">
        <v>1</v>
      </c>
      <c r="U46" s="1">
        <v>3</v>
      </c>
      <c r="V46" s="1">
        <v>6</v>
      </c>
      <c r="W46" s="1">
        <v>0.566111</v>
      </c>
      <c r="X46" s="1">
        <v>0.58214</v>
      </c>
      <c r="Y46" s="1">
        <v>1</v>
      </c>
      <c r="Z46" s="1">
        <v>3</v>
      </c>
      <c r="AA46" s="1">
        <v>6</v>
      </c>
      <c r="AB46" s="1">
        <v>0.566111</v>
      </c>
      <c r="AC46" s="1">
        <v>0.577571</v>
      </c>
      <c r="AD46" s="1">
        <v>1</v>
      </c>
      <c r="AE46" s="1">
        <f>ABS(S46-'true value and the measurement'!$F46)</f>
        <v>0.018578</v>
      </c>
      <c r="AF46" s="1">
        <f>ABS(X46-'true value and the measurement'!$F46)</f>
        <v>0.020173</v>
      </c>
      <c r="AG46" s="1">
        <f>ABS(AC46-'true value and the measurement'!$F46)</f>
        <v>0.015604</v>
      </c>
      <c r="AH46" s="8">
        <f>(AE46)/'true value and the measurement'!$G46</f>
        <v>3.18880878819087</v>
      </c>
      <c r="AI46" s="8">
        <f>(AF46)/'true value and the measurement'!$G46</f>
        <v>3.46258153106763</v>
      </c>
      <c r="AJ46" s="8">
        <f>(AG46)/'true value and the measurement'!$G46</f>
        <v>2.67833848266391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-0.016598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-0.016598</v>
      </c>
      <c r="S47" s="1">
        <v>-0.0158017</v>
      </c>
      <c r="T47" s="1">
        <v>1</v>
      </c>
      <c r="U47" s="1">
        <v>3</v>
      </c>
      <c r="V47" s="1">
        <v>6</v>
      </c>
      <c r="W47" s="1">
        <v>-0.016598</v>
      </c>
      <c r="X47" s="1">
        <v>-0.0160017</v>
      </c>
      <c r="Y47" s="1">
        <v>1</v>
      </c>
      <c r="Z47" s="1">
        <v>3</v>
      </c>
      <c r="AA47" s="1">
        <v>6</v>
      </c>
      <c r="AB47" s="1">
        <v>-0.016598</v>
      </c>
      <c r="AC47" s="1">
        <v>-0.0160665</v>
      </c>
      <c r="AD47" s="1">
        <v>1</v>
      </c>
      <c r="AE47" s="1">
        <f>ABS(S47-'true value and the measurement'!$F47)</f>
        <v>0.0014767</v>
      </c>
      <c r="AF47" s="1">
        <f>ABS(X47-'true value and the measurement'!$F47)</f>
        <v>0.0016767</v>
      </c>
      <c r="AG47" s="1">
        <f>ABS(AC47-'true value and the measurement'!$F47)</f>
        <v>0.0017415</v>
      </c>
      <c r="AH47" s="8">
        <f>(AE47)/'true value and the measurement'!$G47</f>
        <v>0.678630514705882</v>
      </c>
      <c r="AI47" s="8">
        <f>(AF47)/'true value and the measurement'!$G47</f>
        <v>0.770542279411765</v>
      </c>
      <c r="AJ47" s="8">
        <f>(AG47)/'true value and the measurement'!$G47</f>
        <v>0.800321691176471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0.765156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0.765156</v>
      </c>
      <c r="S48" s="1">
        <v>0.77442</v>
      </c>
      <c r="T48" s="1">
        <v>1</v>
      </c>
      <c r="U48" s="1">
        <v>14</v>
      </c>
      <c r="V48" s="1">
        <v>4</v>
      </c>
      <c r="W48" s="1">
        <v>0.765156</v>
      </c>
      <c r="X48" s="1">
        <v>0.778319</v>
      </c>
      <c r="Y48" s="1">
        <v>1</v>
      </c>
      <c r="Z48" s="1">
        <v>14</v>
      </c>
      <c r="AA48" s="1">
        <v>4</v>
      </c>
      <c r="AB48" s="1">
        <v>0.765156</v>
      </c>
      <c r="AC48" s="1">
        <v>0.773666</v>
      </c>
      <c r="AD48" s="1">
        <v>1</v>
      </c>
      <c r="AE48" s="1">
        <f>ABS(S48-'true value and the measurement'!$F48)</f>
        <v>0.0194879999999999</v>
      </c>
      <c r="AF48" s="1">
        <f>ABS(X48-'true value and the measurement'!$F48)</f>
        <v>0.0233869999999999</v>
      </c>
      <c r="AG48" s="1">
        <f>ABS(AC48-'true value and the measurement'!$F48)</f>
        <v>0.0187339999999999</v>
      </c>
      <c r="AH48" s="8">
        <f>(AE48)/'true value and the measurement'!$G48</f>
        <v>2.73977224799662</v>
      </c>
      <c r="AI48" s="8">
        <f>(AF48)/'true value and the measurement'!$G48</f>
        <v>3.28792352031491</v>
      </c>
      <c r="AJ48" s="8">
        <f>(AG48)/'true value and the measurement'!$G48</f>
        <v>2.63376915506817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0.0397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0.0397</v>
      </c>
      <c r="S49" s="1">
        <v>0.0392221</v>
      </c>
      <c r="T49" s="1">
        <v>1</v>
      </c>
      <c r="U49" s="1">
        <v>14</v>
      </c>
      <c r="V49" s="1">
        <v>4</v>
      </c>
      <c r="W49" s="1">
        <v>0.0397</v>
      </c>
      <c r="X49" s="1">
        <v>0.0395855</v>
      </c>
      <c r="Y49" s="1">
        <v>1</v>
      </c>
      <c r="Z49" s="1">
        <v>14</v>
      </c>
      <c r="AA49" s="1">
        <v>4</v>
      </c>
      <c r="AB49" s="1">
        <v>0.0397</v>
      </c>
      <c r="AC49" s="1">
        <v>0.0389386</v>
      </c>
      <c r="AD49" s="1">
        <v>1</v>
      </c>
      <c r="AE49" s="1">
        <f>ABS(S49-'true value and the measurement'!$F49)</f>
        <v>0.0014191</v>
      </c>
      <c r="AF49" s="1">
        <f>ABS(X49-'true value and the measurement'!$F49)</f>
        <v>0.0017825</v>
      </c>
      <c r="AG49" s="1">
        <f>ABS(AC49-'true value and the measurement'!$F49)</f>
        <v>0.00113559999999999</v>
      </c>
      <c r="AH49" s="8">
        <f>(AE49)/'true value and the measurement'!$G49</f>
        <v>0.608533447684391</v>
      </c>
      <c r="AI49" s="8">
        <f>(AF49)/'true value and the measurement'!$G49</f>
        <v>0.764365351629502</v>
      </c>
      <c r="AJ49" s="8">
        <f>(AG49)/'true value and the measurement'!$G49</f>
        <v>0.486963979416807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0.416812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0.416812</v>
      </c>
      <c r="S50" s="1">
        <v>0.425538</v>
      </c>
      <c r="T50" s="1">
        <v>1</v>
      </c>
      <c r="U50" s="1">
        <v>3</v>
      </c>
      <c r="V50" s="1">
        <v>4</v>
      </c>
      <c r="W50" s="1">
        <v>0.416812</v>
      </c>
      <c r="X50" s="1">
        <v>0.427267</v>
      </c>
      <c r="Y50" s="1">
        <v>1</v>
      </c>
      <c r="Z50" s="1">
        <v>3</v>
      </c>
      <c r="AA50" s="1">
        <v>4</v>
      </c>
      <c r="AB50" s="1">
        <v>0.416812</v>
      </c>
      <c r="AC50" s="1">
        <v>0.424457</v>
      </c>
      <c r="AD50" s="1">
        <v>1</v>
      </c>
      <c r="AE50" s="1">
        <f>ABS(S50-'true value and the measurement'!$F50)</f>
        <v>0.01097</v>
      </c>
      <c r="AF50" s="1">
        <f>ABS(X50-'true value and the measurement'!$F50)</f>
        <v>0.012699</v>
      </c>
      <c r="AG50" s="1">
        <f>ABS(AC50-'true value and the measurement'!$F50)</f>
        <v>0.00988899999999998</v>
      </c>
      <c r="AH50" s="8">
        <f>(AE50)/'true value and the measurement'!$G50</f>
        <v>2.26465730800992</v>
      </c>
      <c r="AI50" s="8">
        <f>(AF50)/'true value and the measurement'!$G50</f>
        <v>2.62159372419488</v>
      </c>
      <c r="AJ50" s="8">
        <f>(AG50)/'true value and the measurement'!$G50</f>
        <v>2.04149463253509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0.012979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0.012979</v>
      </c>
      <c r="S51" s="1">
        <v>0.0106347</v>
      </c>
      <c r="T51" s="1">
        <v>1</v>
      </c>
      <c r="U51" s="1">
        <v>3</v>
      </c>
      <c r="V51" s="1">
        <v>4</v>
      </c>
      <c r="W51" s="1">
        <v>0.012979</v>
      </c>
      <c r="X51" s="1">
        <v>0.010395</v>
      </c>
      <c r="Y51" s="1">
        <v>1</v>
      </c>
      <c r="Z51" s="1">
        <v>3</v>
      </c>
      <c r="AA51" s="1">
        <v>4</v>
      </c>
      <c r="AB51" s="1">
        <v>0.012979</v>
      </c>
      <c r="AC51" s="1">
        <v>0.0104872</v>
      </c>
      <c r="AD51" s="1">
        <v>1</v>
      </c>
      <c r="AE51" s="1">
        <f>ABS(S51-'true value and the measurement'!$F51)</f>
        <v>0.0005863</v>
      </c>
      <c r="AF51" s="1">
        <f>ABS(X51-'true value and the measurement'!$F51)</f>
        <v>0.000826</v>
      </c>
      <c r="AG51" s="1">
        <f>ABS(AC51-'true value and the measurement'!$F51)</f>
        <v>0.0007338</v>
      </c>
      <c r="AH51" s="8">
        <f>(AE51)/'true value and the measurement'!$G51</f>
        <v>0.272064965197216</v>
      </c>
      <c r="AI51" s="8">
        <f>(AF51)/'true value and the measurement'!$G51</f>
        <v>0.383294663573086</v>
      </c>
      <c r="AJ51" s="8">
        <f>(AG51)/'true value and the measurement'!$G51</f>
        <v>0.340510440835267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-0.233263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-0.233263</v>
      </c>
      <c r="S52" s="1">
        <v>-0.225001</v>
      </c>
      <c r="T52" s="1">
        <v>1</v>
      </c>
      <c r="U52" s="1">
        <v>2</v>
      </c>
      <c r="V52" s="1">
        <v>6</v>
      </c>
      <c r="W52" s="1">
        <v>-0.233263</v>
      </c>
      <c r="X52" s="1">
        <v>-0.228282</v>
      </c>
      <c r="Y52" s="1">
        <v>1</v>
      </c>
      <c r="Z52" s="1">
        <v>2</v>
      </c>
      <c r="AA52" s="1">
        <v>6</v>
      </c>
      <c r="AB52" s="1">
        <v>-0.233263</v>
      </c>
      <c r="AC52" s="1">
        <v>-0.231963</v>
      </c>
      <c r="AD52" s="1">
        <v>1</v>
      </c>
      <c r="AE52" s="1">
        <f>ABS(S52-'true value and the measurement'!$F52)</f>
        <v>0.00727899999999998</v>
      </c>
      <c r="AF52" s="1">
        <f>ABS(X52-'true value and the measurement'!$F52)</f>
        <v>0.00399799999999997</v>
      </c>
      <c r="AG52" s="1">
        <f>ABS(AC52-'true value and the measurement'!$F52)</f>
        <v>0.000316999999999984</v>
      </c>
      <c r="AH52" s="8">
        <f>(AE52)/'true value and the measurement'!$G52</f>
        <v>2.00578671810416</v>
      </c>
      <c r="AI52" s="8">
        <f>(AF52)/'true value and the measurement'!$G52</f>
        <v>1.10168090383025</v>
      </c>
      <c r="AJ52" s="8">
        <f>(AG52)/'true value and the measurement'!$G52</f>
        <v>0.0873518875723296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0.037943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0.037943</v>
      </c>
      <c r="S53" s="1">
        <v>0.0365906</v>
      </c>
      <c r="T53" s="1">
        <v>1</v>
      </c>
      <c r="U53" s="1">
        <v>2</v>
      </c>
      <c r="V53" s="1">
        <v>6</v>
      </c>
      <c r="W53" s="1">
        <v>0.037943</v>
      </c>
      <c r="X53" s="1">
        <v>0.0368242</v>
      </c>
      <c r="Y53" s="1">
        <v>1</v>
      </c>
      <c r="Z53" s="1">
        <v>2</v>
      </c>
      <c r="AA53" s="1">
        <v>6</v>
      </c>
      <c r="AB53" s="1">
        <v>0.037943</v>
      </c>
      <c r="AC53" s="1">
        <v>0.0370574</v>
      </c>
      <c r="AD53" s="1">
        <v>1</v>
      </c>
      <c r="AE53" s="1">
        <f>ABS(S53-'true value and the measurement'!$F53)</f>
        <v>8.04000000000013e-5</v>
      </c>
      <c r="AF53" s="1">
        <f>ABS(X53-'true value and the measurement'!$F53)</f>
        <v>0.000153199999999999</v>
      </c>
      <c r="AG53" s="1">
        <f>ABS(AC53-'true value and the measurement'!$F53)</f>
        <v>0.000386399999999995</v>
      </c>
      <c r="AH53" s="8">
        <f>(AE53)/'true value and the measurement'!$G53</f>
        <v>0.0345955249569713</v>
      </c>
      <c r="AI53" s="8">
        <f>(AF53)/'true value and the measurement'!$G53</f>
        <v>0.0659208261617897</v>
      </c>
      <c r="AJ53" s="8">
        <f>(AG53)/'true value and the measurement'!$G53</f>
        <v>0.166265060240962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-0.688978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-0.688978</v>
      </c>
      <c r="N54" s="1">
        <v>-0.624252</v>
      </c>
      <c r="O54" s="1">
        <f>N54-(-0.617584)</f>
        <v>-0.00666800000000001</v>
      </c>
      <c r="P54" s="1">
        <v>-0.653761</v>
      </c>
      <c r="Q54" s="1">
        <f>P54+0.617584</f>
        <v>-0.036177</v>
      </c>
      <c r="S54" s="1">
        <v>-0.648416</v>
      </c>
      <c r="T54" s="1">
        <v>3</v>
      </c>
      <c r="U54" s="1">
        <v>6</v>
      </c>
      <c r="V54" s="1">
        <v>4</v>
      </c>
      <c r="W54" s="1">
        <v>-0.688978</v>
      </c>
      <c r="X54" s="1">
        <v>-0.648013</v>
      </c>
      <c r="Y54" s="1">
        <v>3</v>
      </c>
      <c r="Z54" s="1">
        <v>6</v>
      </c>
      <c r="AA54" s="1">
        <v>4</v>
      </c>
      <c r="AB54" s="1">
        <v>-0.688978</v>
      </c>
      <c r="AC54" s="1">
        <v>-0.640811</v>
      </c>
      <c r="AD54" s="1">
        <v>3</v>
      </c>
      <c r="AE54" s="1">
        <f>ABS(S54-'true value and the measurement'!$F54)</f>
        <v>0.030832</v>
      </c>
      <c r="AF54" s="1">
        <f>ABS(X54-'true value and the measurement'!$F54)</f>
        <v>0.0304289999999999</v>
      </c>
      <c r="AG54" s="1">
        <f>ABS(AC54-'true value and the measurement'!$F54)</f>
        <v>0.023227</v>
      </c>
      <c r="AH54" s="8">
        <f>(AE54)/'true value and the measurement'!$G54</f>
        <v>4.97531063417782</v>
      </c>
      <c r="AI54" s="8">
        <f>(AF54)/'true value and the measurement'!$G54</f>
        <v>4.91027916733902</v>
      </c>
      <c r="AJ54" s="8">
        <f>(AG54)/'true value and the measurement'!$G54</f>
        <v>3.74810392125222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0.146473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0.146473</v>
      </c>
      <c r="N55" s="1">
        <v>0.142402</v>
      </c>
      <c r="O55" s="1">
        <f>N55-0.136292</f>
        <v>0.00611</v>
      </c>
      <c r="P55" s="1">
        <v>0.142917</v>
      </c>
      <c r="Q55" s="1">
        <f>P55-0.1362</f>
        <v>0.006717</v>
      </c>
      <c r="S55" s="1">
        <v>0.143825</v>
      </c>
      <c r="T55" s="1">
        <v>1</v>
      </c>
      <c r="U55" s="1">
        <v>6</v>
      </c>
      <c r="V55" s="1">
        <v>4</v>
      </c>
      <c r="W55" s="1">
        <v>0.146473</v>
      </c>
      <c r="X55" s="1">
        <v>0.143567</v>
      </c>
      <c r="Y55" s="1">
        <v>1</v>
      </c>
      <c r="Z55" s="1">
        <v>6</v>
      </c>
      <c r="AA55" s="1">
        <v>4</v>
      </c>
      <c r="AB55" s="1">
        <v>0.146473</v>
      </c>
      <c r="AC55" s="1">
        <v>0.143277</v>
      </c>
      <c r="AD55" s="1">
        <v>1</v>
      </c>
      <c r="AE55" s="1">
        <f>ABS(S55-'true value and the measurement'!$F55)</f>
        <v>0.00753300000000001</v>
      </c>
      <c r="AF55" s="1">
        <f>ABS(X55-'true value and the measurement'!$F55)</f>
        <v>0.007275</v>
      </c>
      <c r="AG55" s="1">
        <f>ABS(AC55-'true value and the measurement'!$F55)</f>
        <v>0.00698499999999999</v>
      </c>
      <c r="AH55" s="8">
        <f>(AE55)/'true value and the measurement'!$G55</f>
        <v>2.52024088323855</v>
      </c>
      <c r="AI55" s="8">
        <f>(AF55)/'true value and the measurement'!$G55</f>
        <v>2.4339243894279</v>
      </c>
      <c r="AJ55" s="8">
        <f>(AG55)/'true value and the measurement'!$G55</f>
        <v>2.33690197390431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0.436851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0.436851</v>
      </c>
      <c r="S56" s="1">
        <v>0.432571</v>
      </c>
      <c r="T56" s="1">
        <v>1</v>
      </c>
      <c r="U56" s="1">
        <v>4</v>
      </c>
      <c r="V56" s="1">
        <v>11</v>
      </c>
      <c r="W56" s="1">
        <v>0.436851</v>
      </c>
      <c r="X56" s="1">
        <v>0.434874</v>
      </c>
      <c r="Y56" s="1">
        <v>1</v>
      </c>
      <c r="Z56" s="1">
        <v>4</v>
      </c>
      <c r="AA56" s="1">
        <v>11</v>
      </c>
      <c r="AB56" s="1">
        <v>0.436851</v>
      </c>
      <c r="AC56" s="1">
        <v>0.435235</v>
      </c>
      <c r="AD56" s="1">
        <v>1</v>
      </c>
      <c r="AE56" s="1">
        <f>ABS(S56-'true value and the measurement'!$F56)</f>
        <v>0.00153900000000001</v>
      </c>
      <c r="AF56" s="1">
        <f>ABS(X56-'true value and the measurement'!$F56)</f>
        <v>0.000763999999999987</v>
      </c>
      <c r="AG56" s="1">
        <f>ABS(AC56-'true value and the measurement'!$F56)</f>
        <v>0.00112499999999999</v>
      </c>
      <c r="AH56" s="8">
        <f>(AE56)/'true value and the measurement'!$G56</f>
        <v>0.309408926417373</v>
      </c>
      <c r="AI56" s="8">
        <f>(AF56)/'true value and the measurement'!$G56</f>
        <v>0.153598713309205</v>
      </c>
      <c r="AJ56" s="8">
        <f>(AG56)/'true value and the measurement'!$G56</f>
        <v>0.226176115802169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0.116691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0.116691</v>
      </c>
      <c r="S57" s="1">
        <v>0.116284</v>
      </c>
      <c r="T57" s="1">
        <v>1</v>
      </c>
      <c r="U57" s="1">
        <v>4</v>
      </c>
      <c r="V57" s="1">
        <v>11</v>
      </c>
      <c r="W57" s="1">
        <v>0.116691</v>
      </c>
      <c r="X57" s="1">
        <v>0.116746</v>
      </c>
      <c r="Y57" s="1">
        <v>1</v>
      </c>
      <c r="Z57" s="1">
        <v>4</v>
      </c>
      <c r="AA57" s="1">
        <v>11</v>
      </c>
      <c r="AB57" s="1">
        <v>0.116691</v>
      </c>
      <c r="AC57" s="1">
        <v>0.116462</v>
      </c>
      <c r="AD57" s="1">
        <v>1</v>
      </c>
      <c r="AE57" s="1">
        <f>ABS(S57-'true value and the measurement'!$F57)</f>
        <v>0.00208</v>
      </c>
      <c r="AF57" s="1">
        <f>ABS(X57-'true value and the measurement'!$F57)</f>
        <v>0.002542</v>
      </c>
      <c r="AG57" s="1">
        <f>ABS(AC57-'true value and the measurement'!$F57)</f>
        <v>0.002258</v>
      </c>
      <c r="AH57" s="8">
        <f>(AE57)/'true value and the measurement'!$G57</f>
        <v>0.732136571629707</v>
      </c>
      <c r="AI57" s="8">
        <f>(AF57)/'true value and the measurement'!$G57</f>
        <v>0.89475536782823</v>
      </c>
      <c r="AJ57" s="8">
        <f>(AG57)/'true value and the measurement'!$G57</f>
        <v>0.794790566701864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0.292039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0.292039</v>
      </c>
      <c r="S58" s="1">
        <v>0.285793</v>
      </c>
      <c r="T58" s="1">
        <v>1</v>
      </c>
      <c r="U58" s="1">
        <v>6</v>
      </c>
      <c r="V58" s="1">
        <v>5</v>
      </c>
      <c r="W58" s="1">
        <v>0.292039</v>
      </c>
      <c r="X58" s="1">
        <v>0.28816</v>
      </c>
      <c r="Y58" s="1">
        <v>1</v>
      </c>
      <c r="Z58" s="1">
        <v>6</v>
      </c>
      <c r="AA58" s="1">
        <v>5</v>
      </c>
      <c r="AB58" s="1">
        <v>0.292039</v>
      </c>
      <c r="AC58" s="1">
        <v>0.289177</v>
      </c>
      <c r="AD58" s="1">
        <v>1</v>
      </c>
      <c r="AE58" s="1">
        <f>ABS(S58-'true value and the measurement'!$F58)</f>
        <v>0.00319799999999998</v>
      </c>
      <c r="AF58" s="1">
        <f>ABS(X58-'true value and the measurement'!$F58)</f>
        <v>0.000830999999999971</v>
      </c>
      <c r="AG58" s="1">
        <f>ABS(AC58-'true value and the measurement'!$F58)</f>
        <v>0.000186000000000019</v>
      </c>
      <c r="AH58" s="8">
        <f>(AE58)/'true value and the measurement'!$G58</f>
        <v>0.79810331919141</v>
      </c>
      <c r="AI58" s="8">
        <f>(AF58)/'true value and the measurement'!$G58</f>
        <v>0.207387072622903</v>
      </c>
      <c r="AJ58" s="8">
        <f>(AG58)/'true value and the measurement'!$G58</f>
        <v>0.0464187671574793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-0.076221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-0.076221</v>
      </c>
      <c r="S59" s="1">
        <v>-0.0733267</v>
      </c>
      <c r="T59" s="1">
        <v>1</v>
      </c>
      <c r="U59" s="1">
        <v>6</v>
      </c>
      <c r="V59" s="1">
        <v>5</v>
      </c>
      <c r="W59" s="1">
        <v>-0.076221</v>
      </c>
      <c r="X59" s="1">
        <v>-0.0731787</v>
      </c>
      <c r="Y59" s="1">
        <v>1</v>
      </c>
      <c r="Z59" s="1">
        <v>6</v>
      </c>
      <c r="AA59" s="1">
        <v>5</v>
      </c>
      <c r="AB59" s="1">
        <v>-0.076221</v>
      </c>
      <c r="AC59" s="1">
        <v>-0.0728557</v>
      </c>
      <c r="AD59" s="1">
        <v>1</v>
      </c>
      <c r="AE59" s="1">
        <f>ABS(S59-'true value and the measurement'!$F59)</f>
        <v>0.000455699999999989</v>
      </c>
      <c r="AF59" s="1">
        <f>ABS(X59-'true value and the measurement'!$F59)</f>
        <v>0.000307699999999994</v>
      </c>
      <c r="AG59" s="1">
        <f>ABS(AC59-'true value and the measurement'!$F59)</f>
        <v>1.53000000000098e-5</v>
      </c>
      <c r="AH59" s="8">
        <f>(AE59)/'true value and the measurement'!$G59</f>
        <v>0.177591582229146</v>
      </c>
      <c r="AI59" s="8">
        <f>(AF59)/'true value and the measurement'!$G59</f>
        <v>0.119914263445048</v>
      </c>
      <c r="AJ59" s="8">
        <f>(AG59)/'true value and the measurement'!$G59</f>
        <v>0.00596258768511682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0.001711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0.001711</v>
      </c>
      <c r="N60" s="7"/>
      <c r="O60" s="7"/>
      <c r="P60" s="7"/>
      <c r="Q60" s="7"/>
      <c r="R60" s="7"/>
      <c r="S60" s="7">
        <v>0.0012684</v>
      </c>
      <c r="T60" s="1">
        <v>1</v>
      </c>
      <c r="U60" s="1">
        <v>5</v>
      </c>
      <c r="V60" s="1">
        <v>1</v>
      </c>
      <c r="W60" s="7">
        <v>0.001711</v>
      </c>
      <c r="X60" s="7">
        <v>0.00170009</v>
      </c>
      <c r="Y60" s="1">
        <v>1</v>
      </c>
      <c r="Z60" s="1">
        <v>5</v>
      </c>
      <c r="AA60" s="1">
        <v>1</v>
      </c>
      <c r="AB60" s="1">
        <v>0.001711</v>
      </c>
      <c r="AC60" s="1">
        <v>0.00190217</v>
      </c>
      <c r="AD60" s="1">
        <v>1</v>
      </c>
      <c r="AE60" s="1">
        <f>ABS(S60-'true value and the measurement'!$F60)</f>
        <v>0.0012684</v>
      </c>
      <c r="AF60" s="1">
        <f>ABS(X60-'true value and the measurement'!$F60)</f>
        <v>0.00170009</v>
      </c>
      <c r="AG60" s="1">
        <f>ABS(AC60-'true value and the measurement'!$F60)</f>
        <v>0.00190217</v>
      </c>
      <c r="AH60" s="8">
        <f>(AE60)/'true value and the measurement'!$G60</f>
        <v>0.609807692307692</v>
      </c>
      <c r="AI60" s="8">
        <f>(AF60)/'true value and the measurement'!$G60</f>
        <v>0.817350961538462</v>
      </c>
      <c r="AJ60" s="8">
        <f>(AG60)/'true value and the measurement'!$G60</f>
        <v>0.914504807692308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-0.197147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-0.197147</v>
      </c>
      <c r="S61" s="1">
        <v>-0.19794</v>
      </c>
      <c r="T61" s="1">
        <v>1</v>
      </c>
      <c r="U61" s="1">
        <v>5</v>
      </c>
      <c r="V61" s="1">
        <v>1</v>
      </c>
      <c r="W61" s="1">
        <v>-0.197147</v>
      </c>
      <c r="X61" s="1">
        <v>-0.198239</v>
      </c>
      <c r="Y61" s="1">
        <v>1</v>
      </c>
      <c r="Z61" s="1">
        <v>5</v>
      </c>
      <c r="AA61" s="1">
        <v>1</v>
      </c>
      <c r="AB61" s="1">
        <v>-0.197147</v>
      </c>
      <c r="AC61" s="1">
        <v>-0.19806</v>
      </c>
      <c r="AD61" s="1">
        <v>1</v>
      </c>
      <c r="AE61" s="1">
        <f>ABS(S61-'true value and the measurement'!$F61)</f>
        <v>0.000299999999999995</v>
      </c>
      <c r="AF61" s="1">
        <f>ABS(X61-'true value and the measurement'!$F61)</f>
        <v>0.000598999999999988</v>
      </c>
      <c r="AG61" s="1">
        <f>ABS(AC61-'true value and the measurement'!$F61)</f>
        <v>0.000420000000000004</v>
      </c>
      <c r="AH61" s="8">
        <f>(AE61)/'true value and the measurement'!$G61</f>
        <v>0.0882872277810461</v>
      </c>
      <c r="AI61" s="8">
        <f>(AF61)/'true value and the measurement'!$G61</f>
        <v>0.176280164802822</v>
      </c>
      <c r="AJ61" s="8">
        <f>(AG61)/'true value and the measurement'!$G61</f>
        <v>0.123602118893468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0.159111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0.159111</v>
      </c>
      <c r="S62" s="1">
        <v>0.157693</v>
      </c>
      <c r="T62" s="1">
        <v>1</v>
      </c>
      <c r="U62" s="1">
        <v>6</v>
      </c>
      <c r="V62" s="1">
        <v>9</v>
      </c>
      <c r="W62" s="1">
        <v>0.159111</v>
      </c>
      <c r="X62" s="1">
        <v>0.15866</v>
      </c>
      <c r="Y62" s="1">
        <v>1</v>
      </c>
      <c r="Z62" s="1">
        <v>6</v>
      </c>
      <c r="AA62" s="1">
        <v>9</v>
      </c>
      <c r="AB62" s="1">
        <v>0.159111</v>
      </c>
      <c r="AC62" s="1">
        <v>0.159216</v>
      </c>
      <c r="AD62" s="1">
        <v>1</v>
      </c>
      <c r="AE62" s="1">
        <f>ABS(S62-'true value and the measurement'!$F62)</f>
        <v>0.00204199999999999</v>
      </c>
      <c r="AF62" s="1">
        <f>ABS(X62-'true value and the measurement'!$F62)</f>
        <v>0.00107499999999999</v>
      </c>
      <c r="AG62" s="1">
        <f>ABS(AC62-'true value and the measurement'!$F62)</f>
        <v>0.000518999999999992</v>
      </c>
      <c r="AH62" s="8">
        <f>(AE62)/'true value and the measurement'!$G62</f>
        <v>0.64928457869634</v>
      </c>
      <c r="AI62" s="8">
        <f>(AF62)/'true value and the measurement'!$G62</f>
        <v>0.341812400635928</v>
      </c>
      <c r="AJ62" s="8">
        <f>(AG62)/'true value and the measurement'!$G62</f>
        <v>0.165023847376786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0.01285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0.01285</v>
      </c>
      <c r="S63" s="1">
        <v>0.0125457</v>
      </c>
      <c r="T63" s="1">
        <v>1</v>
      </c>
      <c r="U63" s="1">
        <v>6</v>
      </c>
      <c r="V63" s="1">
        <v>9</v>
      </c>
      <c r="W63" s="1">
        <v>0.01285</v>
      </c>
      <c r="X63" s="1">
        <v>0.0126456</v>
      </c>
      <c r="Y63" s="1">
        <v>1</v>
      </c>
      <c r="Z63" s="1">
        <v>6</v>
      </c>
      <c r="AA63" s="1">
        <v>9</v>
      </c>
      <c r="AB63" s="1">
        <v>0.01285</v>
      </c>
      <c r="AC63" s="1">
        <v>0.0128176</v>
      </c>
      <c r="AD63" s="1">
        <v>1</v>
      </c>
      <c r="AE63" s="1">
        <f>ABS(S63-'true value and the measurement'!$F63)</f>
        <v>0.0001543</v>
      </c>
      <c r="AF63" s="1">
        <f>ABS(X63-'true value and the measurement'!$F63)</f>
        <v>5.43999999999996e-5</v>
      </c>
      <c r="AG63" s="1">
        <f>ABS(AC63-'true value and the measurement'!$F63)</f>
        <v>0.000117600000000001</v>
      </c>
      <c r="AH63" s="8">
        <f>(AE63)/'true value and the measurement'!$G63</f>
        <v>0.0712702078521938</v>
      </c>
      <c r="AI63" s="8">
        <f>(AF63)/'true value and the measurement'!$G63</f>
        <v>0.0251270207852192</v>
      </c>
      <c r="AJ63" s="8">
        <f>(AG63)/'true value and the measurement'!$G63</f>
        <v>0.0543187066974599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0.292327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0.292327</v>
      </c>
      <c r="S64" s="1">
        <v>0.284205</v>
      </c>
      <c r="T64" s="1">
        <v>1</v>
      </c>
      <c r="U64" s="1">
        <v>5</v>
      </c>
      <c r="V64" s="1">
        <v>9</v>
      </c>
      <c r="W64" s="1">
        <v>0.292327</v>
      </c>
      <c r="X64" s="1">
        <v>0.284681</v>
      </c>
      <c r="Y64" s="1">
        <v>1</v>
      </c>
      <c r="Z64" s="1">
        <v>5</v>
      </c>
      <c r="AA64" s="1">
        <v>9</v>
      </c>
      <c r="AB64" s="1">
        <v>0.292327</v>
      </c>
      <c r="AC64" s="1">
        <v>0.285687</v>
      </c>
      <c r="AD64" s="1">
        <v>1</v>
      </c>
      <c r="AE64" s="1">
        <f>ABS(S64-'true value and the measurement'!$F64)</f>
        <v>0.00478600000000001</v>
      </c>
      <c r="AF64" s="1">
        <f>ABS(X64-'true value and the measurement'!$F64)</f>
        <v>0.00430999999999998</v>
      </c>
      <c r="AG64" s="1">
        <f>ABS(AC64-'true value and the measurement'!$F64)</f>
        <v>0.00330399999999997</v>
      </c>
      <c r="AH64" s="8">
        <f>(AE64)/'true value and the measurement'!$G64</f>
        <v>1.19440978287996</v>
      </c>
      <c r="AI64" s="8">
        <f>(AF64)/'true value and the measurement'!$G64</f>
        <v>1.07561766907911</v>
      </c>
      <c r="AJ64" s="8">
        <f>(AG64)/'true value and the measurement'!$G64</f>
        <v>0.824557025205883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0.106157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0.106157</v>
      </c>
      <c r="S65" s="1">
        <v>0.106685</v>
      </c>
      <c r="T65" s="1">
        <v>1</v>
      </c>
      <c r="U65" s="1">
        <v>5</v>
      </c>
      <c r="V65" s="1">
        <v>9</v>
      </c>
      <c r="W65" s="1">
        <v>0.106157</v>
      </c>
      <c r="X65" s="1">
        <v>0.106517</v>
      </c>
      <c r="Y65" s="1">
        <v>1</v>
      </c>
      <c r="Z65" s="1">
        <v>5</v>
      </c>
      <c r="AA65" s="1">
        <v>9</v>
      </c>
      <c r="AB65" s="1">
        <v>0.106157</v>
      </c>
      <c r="AC65" s="1">
        <v>0.1068</v>
      </c>
      <c r="AD65" s="1">
        <v>1</v>
      </c>
      <c r="AE65" s="1">
        <f>ABS(S65-'true value and the measurement'!$F65)</f>
        <v>0.000128000000000003</v>
      </c>
      <c r="AF65" s="1">
        <f>ABS(X65-'true value and the measurement'!$F65)</f>
        <v>0.000296000000000005</v>
      </c>
      <c r="AG65" s="1">
        <f>ABS(AC65-'true value and the measurement'!$F65)</f>
        <v>1.29999999999991e-5</v>
      </c>
      <c r="AH65" s="8">
        <f>(AE65)/'true value and the measurement'!$G65</f>
        <v>0.0458452722063048</v>
      </c>
      <c r="AI65" s="8">
        <f>(AF65)/'true value and the measurement'!$G65</f>
        <v>0.106017191977079</v>
      </c>
      <c r="AJ65" s="8">
        <f>(AG65)/'true value and the measurement'!$G65</f>
        <v>0.00465616045845241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0.060513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0.060513</v>
      </c>
      <c r="S66" s="1">
        <v>0.059664</v>
      </c>
      <c r="T66" s="1">
        <v>1</v>
      </c>
      <c r="U66" s="1">
        <v>9</v>
      </c>
      <c r="V66" s="1">
        <v>7</v>
      </c>
      <c r="W66" s="1">
        <v>0.060513</v>
      </c>
      <c r="X66" s="1">
        <v>0.0599327</v>
      </c>
      <c r="Y66" s="1">
        <v>1</v>
      </c>
      <c r="Z66" s="1">
        <v>9</v>
      </c>
      <c r="AA66" s="1">
        <v>7</v>
      </c>
      <c r="AB66" s="1">
        <v>0.060513</v>
      </c>
      <c r="AC66" s="1">
        <v>0.0601453</v>
      </c>
      <c r="AD66" s="1">
        <v>1</v>
      </c>
      <c r="AE66" s="1">
        <f>ABS(S66-'true value and the measurement'!$F66)</f>
        <v>0.001022</v>
      </c>
      <c r="AF66" s="1">
        <f>ABS(X66-'true value and the measurement'!$F66)</f>
        <v>0.0012907</v>
      </c>
      <c r="AG66" s="1">
        <f>ABS(AC66-'true value and the measurement'!$F66)</f>
        <v>0.0015033</v>
      </c>
      <c r="AH66" s="8">
        <f>(AE66)/'true value and the measurement'!$G66</f>
        <v>0.413597733711049</v>
      </c>
      <c r="AI66" s="8">
        <f>(AF66)/'true value and the measurement'!$G66</f>
        <v>0.522339133953864</v>
      </c>
      <c r="AJ66" s="8">
        <f>(AG66)/'true value and the measurement'!$G66</f>
        <v>0.608377175232699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0.017325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0.017325</v>
      </c>
      <c r="S67" s="1">
        <v>0.0198651</v>
      </c>
      <c r="T67" s="1">
        <v>1</v>
      </c>
      <c r="U67" s="1">
        <v>9</v>
      </c>
      <c r="V67" s="1">
        <v>7</v>
      </c>
      <c r="W67" s="1">
        <v>0.017325</v>
      </c>
      <c r="X67" s="1">
        <v>0.0200256</v>
      </c>
      <c r="Y67" s="1">
        <v>1</v>
      </c>
      <c r="Z67" s="1">
        <v>9</v>
      </c>
      <c r="AA67" s="1">
        <v>7</v>
      </c>
      <c r="AB67" s="1">
        <v>0.017325</v>
      </c>
      <c r="AC67" s="1">
        <v>0.0195815</v>
      </c>
      <c r="AD67" s="1">
        <v>1</v>
      </c>
      <c r="AE67" s="1">
        <f>ABS(S67-'true value and the measurement'!$F67)</f>
        <v>0.0014541</v>
      </c>
      <c r="AF67" s="1">
        <f>ABS(X67-'true value and the measurement'!$F67)</f>
        <v>0.0016146</v>
      </c>
      <c r="AG67" s="1">
        <f>ABS(AC67-'true value and the measurement'!$F67)</f>
        <v>0.0011705</v>
      </c>
      <c r="AH67" s="8">
        <f>(AE67)/'true value and the measurement'!$G67</f>
        <v>0.660054471175669</v>
      </c>
      <c r="AI67" s="8">
        <f>(AF67)/'true value and the measurement'!$G67</f>
        <v>0.732909668633682</v>
      </c>
      <c r="AJ67" s="8">
        <f>(AG67)/'true value and the measurement'!$G67</f>
        <v>0.531320926009987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0.06949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0.06949</v>
      </c>
      <c r="S68" s="1">
        <v>0.0701324</v>
      </c>
      <c r="T68" s="1">
        <v>1</v>
      </c>
      <c r="U68" s="1">
        <v>11</v>
      </c>
      <c r="V68" s="1">
        <v>8</v>
      </c>
      <c r="W68" s="1">
        <v>0.06949</v>
      </c>
      <c r="X68" s="1">
        <v>0.0702468</v>
      </c>
      <c r="Y68" s="1">
        <v>1</v>
      </c>
      <c r="Z68" s="1">
        <v>11</v>
      </c>
      <c r="AA68" s="1">
        <v>8</v>
      </c>
      <c r="AB68" s="1">
        <v>0.06949</v>
      </c>
      <c r="AC68" s="1">
        <v>0.0700427</v>
      </c>
      <c r="AD68" s="1">
        <v>1</v>
      </c>
      <c r="AE68" s="1">
        <f>ABS(S68-'true value and the measurement'!$F68)</f>
        <v>0.00279739999999999</v>
      </c>
      <c r="AF68" s="1">
        <f>ABS(X68-'true value and the measurement'!$F68)</f>
        <v>0.00291179999999999</v>
      </c>
      <c r="AG68" s="1">
        <f>ABS(AC68-'true value and the measurement'!$F68)</f>
        <v>0.00270769999999999</v>
      </c>
      <c r="AH68" s="8">
        <f>(AE68)/'true value and the measurement'!$G68</f>
        <v>1.10612890470541</v>
      </c>
      <c r="AI68" s="8">
        <f>(AF68)/'true value and the measurement'!$G68</f>
        <v>1.15136417556346</v>
      </c>
      <c r="AJ68" s="8">
        <f>(AG68)/'true value and the measurement'!$G68</f>
        <v>1.07066034005536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0.060696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0.060696</v>
      </c>
      <c r="S69" s="1">
        <v>0.0591453</v>
      </c>
      <c r="T69" s="1">
        <v>1</v>
      </c>
      <c r="U69" s="1">
        <v>11</v>
      </c>
      <c r="V69" s="1">
        <v>8</v>
      </c>
      <c r="W69" s="1">
        <v>0.060696</v>
      </c>
      <c r="X69" s="1">
        <v>0.0602878</v>
      </c>
      <c r="Y69" s="1">
        <v>1</v>
      </c>
      <c r="Z69" s="1">
        <v>11</v>
      </c>
      <c r="AA69" s="1">
        <v>8</v>
      </c>
      <c r="AB69" s="1">
        <v>0.060696</v>
      </c>
      <c r="AC69" s="1">
        <v>0.0593929</v>
      </c>
      <c r="AD69" s="1">
        <v>1</v>
      </c>
      <c r="AE69" s="1">
        <f>ABS(S69-'true value and the measurement'!$F69)</f>
        <v>0.000598700000000001</v>
      </c>
      <c r="AF69" s="1">
        <f>ABS(X69-'true value and the measurement'!$F69)</f>
        <v>0.000543800000000004</v>
      </c>
      <c r="AG69" s="1">
        <f>ABS(AC69-'true value and the measurement'!$F69)</f>
        <v>0.0003511</v>
      </c>
      <c r="AH69" s="8">
        <f>(AE69)/'true value and the measurement'!$G69</f>
        <v>0.241606133979016</v>
      </c>
      <c r="AI69" s="8">
        <f>(AF69)/'true value and the measurement'!$G69</f>
        <v>0.21945117029863</v>
      </c>
      <c r="AJ69" s="8">
        <f>(AG69)/'true value and the measurement'!$G69</f>
        <v>0.141686844229217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0.089789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0.089789</v>
      </c>
      <c r="S70" s="1">
        <v>0.0903686</v>
      </c>
      <c r="T70" s="1">
        <v>1</v>
      </c>
      <c r="U70" s="1">
        <v>11</v>
      </c>
      <c r="V70" s="1">
        <v>10</v>
      </c>
      <c r="W70" s="1">
        <v>0.089789</v>
      </c>
      <c r="X70" s="1">
        <v>0.0908309</v>
      </c>
      <c r="Y70" s="1">
        <v>1</v>
      </c>
      <c r="Z70" s="1">
        <v>11</v>
      </c>
      <c r="AA70" s="1">
        <v>10</v>
      </c>
      <c r="AB70" s="1">
        <v>0.089789</v>
      </c>
      <c r="AC70" s="1">
        <v>0.0909365</v>
      </c>
      <c r="AD70" s="1">
        <v>1</v>
      </c>
      <c r="AE70" s="1">
        <f>ABS(S70-'true value and the measurement'!$F70)</f>
        <v>4.7400000000003e-5</v>
      </c>
      <c r="AF70" s="1">
        <f>ABS(X70-'true value and the measurement'!$F70)</f>
        <v>0.00041490000000001</v>
      </c>
      <c r="AG70" s="1">
        <f>ABS(AC70-'true value and the measurement'!$F70)</f>
        <v>0.000520500000000007</v>
      </c>
      <c r="AH70" s="8">
        <f>(AE70)/'true value and the measurement'!$G70</f>
        <v>0.0176667909057037</v>
      </c>
      <c r="AI70" s="8">
        <f>(AF70)/'true value and the measurement'!$G70</f>
        <v>0.154640327991058</v>
      </c>
      <c r="AJ70" s="8">
        <f>(AG70)/'true value and the measurement'!$G70</f>
        <v>0.193999254565787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0.024553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0.024553</v>
      </c>
      <c r="S71" s="1">
        <v>0.0248471</v>
      </c>
      <c r="T71" s="1">
        <v>1</v>
      </c>
      <c r="U71" s="1">
        <v>11</v>
      </c>
      <c r="V71" s="1">
        <v>10</v>
      </c>
      <c r="W71" s="1">
        <v>0.024553</v>
      </c>
      <c r="X71" s="1">
        <v>0.0246432</v>
      </c>
      <c r="Y71" s="1">
        <v>1</v>
      </c>
      <c r="Z71" s="1">
        <v>11</v>
      </c>
      <c r="AA71" s="1">
        <v>10</v>
      </c>
      <c r="AB71" s="1">
        <v>0.024553</v>
      </c>
      <c r="AC71" s="1">
        <v>0.024728</v>
      </c>
      <c r="AD71" s="1">
        <v>1</v>
      </c>
      <c r="AE71" s="1">
        <f>ABS(S71-'true value and the measurement'!$F71)</f>
        <v>0.0016191</v>
      </c>
      <c r="AF71" s="1">
        <f>ABS(X71-'true value and the measurement'!$F71)</f>
        <v>0.0014152</v>
      </c>
      <c r="AG71" s="1">
        <f>ABS(AC71-'true value and the measurement'!$F71)</f>
        <v>0.0015</v>
      </c>
      <c r="AH71" s="8">
        <f>(AE71)/'true value and the measurement'!$G71</f>
        <v>0.724429530201343</v>
      </c>
      <c r="AI71" s="8">
        <f>(AF71)/'true value and the measurement'!$G71</f>
        <v>0.633199105145415</v>
      </c>
      <c r="AJ71" s="8">
        <f>(AG71)/'true value and the measurement'!$G71</f>
        <v>0.671140939597316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0.162357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0.162357</v>
      </c>
      <c r="S72" s="1">
        <v>0.16343</v>
      </c>
      <c r="T72" s="1">
        <v>1</v>
      </c>
      <c r="U72" s="1">
        <v>11</v>
      </c>
      <c r="V72" s="1">
        <v>12</v>
      </c>
      <c r="W72" s="1">
        <v>0.162357</v>
      </c>
      <c r="X72" s="1">
        <v>0.164094</v>
      </c>
      <c r="Y72" s="1">
        <v>1</v>
      </c>
      <c r="Z72" s="1">
        <v>11</v>
      </c>
      <c r="AA72" s="1">
        <v>12</v>
      </c>
      <c r="AB72" s="1">
        <v>0.162357</v>
      </c>
      <c r="AC72" s="1">
        <v>0.164319</v>
      </c>
      <c r="AD72" s="1">
        <v>1</v>
      </c>
      <c r="AE72" s="1">
        <f>ABS(S72-'true value and the measurement'!$F72)</f>
        <v>0.000929000000000013</v>
      </c>
      <c r="AF72" s="1">
        <f>ABS(X72-'true value and the measurement'!$F72)</f>
        <v>0.000265000000000015</v>
      </c>
      <c r="AG72" s="1">
        <f>ABS(AC72-'true value and the measurement'!$F72)</f>
        <v>4.00000000000122e-5</v>
      </c>
      <c r="AH72" s="8">
        <f>(AE72)/'true value and the measurement'!$G72</f>
        <v>0.292506297229223</v>
      </c>
      <c r="AI72" s="8">
        <f>(AF72)/'true value and the measurement'!$G72</f>
        <v>0.0834382871536572</v>
      </c>
      <c r="AJ72" s="8">
        <f>(AG72)/'true value and the measurement'!$G72</f>
        <v>0.012594458438291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0.091694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0.091694</v>
      </c>
      <c r="S73" s="1">
        <v>0.0889941</v>
      </c>
      <c r="T73" s="1">
        <v>1</v>
      </c>
      <c r="U73" s="1">
        <v>11</v>
      </c>
      <c r="V73" s="1">
        <v>12</v>
      </c>
      <c r="W73" s="1">
        <v>0.091694</v>
      </c>
      <c r="X73" s="1">
        <v>0.088814</v>
      </c>
      <c r="Y73" s="1">
        <v>1</v>
      </c>
      <c r="Z73" s="1">
        <v>11</v>
      </c>
      <c r="AA73" s="1">
        <v>12</v>
      </c>
      <c r="AB73" s="1">
        <v>0.091694</v>
      </c>
      <c r="AC73" s="1">
        <v>0.0889648</v>
      </c>
      <c r="AD73" s="1">
        <v>1</v>
      </c>
      <c r="AE73" s="1">
        <f>ABS(S73-'true value and the measurement'!$F73)</f>
        <v>0.000714100000000009</v>
      </c>
      <c r="AF73" s="1">
        <f>ABS(X73-'true value and the measurement'!$F73)</f>
        <v>0.000534000000000007</v>
      </c>
      <c r="AG73" s="1">
        <f>ABS(AC73-'true value and the measurement'!$F73)</f>
        <v>0.000684799999999999</v>
      </c>
      <c r="AH73" s="8">
        <f>(AE73)/'true value and the measurement'!$G73</f>
        <v>0.267553390783068</v>
      </c>
      <c r="AI73" s="8">
        <f>(AF73)/'true value and the measurement'!$G73</f>
        <v>0.200074934432374</v>
      </c>
      <c r="AJ73" s="8">
        <f>(AG73)/'true value and the measurement'!$G73</f>
        <v>0.256575496440614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0.096751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0.096751</v>
      </c>
      <c r="S74" s="1">
        <v>0.094706</v>
      </c>
      <c r="T74" s="1">
        <v>1</v>
      </c>
      <c r="U74" s="1">
        <v>9</v>
      </c>
      <c r="V74" s="1">
        <v>13</v>
      </c>
      <c r="W74" s="1">
        <v>0.096751</v>
      </c>
      <c r="X74" s="1">
        <v>0.095163</v>
      </c>
      <c r="Y74" s="1">
        <v>1</v>
      </c>
      <c r="Z74" s="1">
        <v>9</v>
      </c>
      <c r="AA74" s="1">
        <v>13</v>
      </c>
      <c r="AB74" s="1">
        <v>0.096751</v>
      </c>
      <c r="AC74" s="1">
        <v>0.09556</v>
      </c>
      <c r="AD74" s="1">
        <v>1</v>
      </c>
      <c r="AE74" s="1">
        <f>ABS(S74-'true value and the measurement'!$F74)</f>
        <v>0.000378000000000003</v>
      </c>
      <c r="AF74" s="1">
        <f>ABS(X74-'true value and the measurement'!$F74)</f>
        <v>7.89999999999957e-5</v>
      </c>
      <c r="AG74" s="1">
        <f>ABS(AC74-'true value and the measurement'!$F74)</f>
        <v>0.000476000000000004</v>
      </c>
      <c r="AH74" s="8">
        <f>(AE74)/'true value and the measurement'!$G74</f>
        <v>0.139277818717761</v>
      </c>
      <c r="AI74" s="8">
        <f>(AF74)/'true value and the measurement'!$G74</f>
        <v>0.0291083271923345</v>
      </c>
      <c r="AJ74" s="8">
        <f>(AG74)/'true value and the measurement'!$G74</f>
        <v>0.175386882829773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0.021489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0.021489</v>
      </c>
      <c r="S75" s="1">
        <v>0.0227239</v>
      </c>
      <c r="T75" s="1">
        <v>1</v>
      </c>
      <c r="U75" s="1">
        <v>9</v>
      </c>
      <c r="V75" s="1">
        <v>13</v>
      </c>
      <c r="W75" s="1">
        <v>0.021489</v>
      </c>
      <c r="X75" s="1">
        <v>0.0226806</v>
      </c>
      <c r="Y75" s="1">
        <v>1</v>
      </c>
      <c r="Z75" s="1">
        <v>9</v>
      </c>
      <c r="AA75" s="1">
        <v>13</v>
      </c>
      <c r="AB75" s="1">
        <v>0.021489</v>
      </c>
      <c r="AC75" s="1">
        <v>0.0226613</v>
      </c>
      <c r="AD75" s="1">
        <v>1</v>
      </c>
      <c r="AE75" s="1">
        <f>ABS(S75-'true value and the measurement'!$F75)</f>
        <v>0.0012809</v>
      </c>
      <c r="AF75" s="1">
        <f>ABS(X75-'true value and the measurement'!$F75)</f>
        <v>0.0012376</v>
      </c>
      <c r="AG75" s="1">
        <f>ABS(AC75-'true value and the measurement'!$F75)</f>
        <v>0.0012183</v>
      </c>
      <c r="AH75" s="8">
        <f>(AE75)/'true value and the measurement'!$G75</f>
        <v>0.576203328834907</v>
      </c>
      <c r="AI75" s="8">
        <f>(AF75)/'true value and the measurement'!$G75</f>
        <v>0.55672514619883</v>
      </c>
      <c r="AJ75" s="8">
        <f>(AG75)/'true value and the measurement'!$G75</f>
        <v>0.548043184885289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-0.031913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-0.031913</v>
      </c>
      <c r="S76" s="1">
        <v>-0.0316832</v>
      </c>
      <c r="T76" s="1">
        <v>1</v>
      </c>
      <c r="U76" s="1">
        <v>7</v>
      </c>
      <c r="V76" s="1">
        <v>8</v>
      </c>
      <c r="W76" s="1">
        <v>-0.031913</v>
      </c>
      <c r="X76" s="1">
        <v>-0.0315454</v>
      </c>
      <c r="Y76" s="1">
        <v>1</v>
      </c>
      <c r="Z76" s="1">
        <v>7</v>
      </c>
      <c r="AA76" s="1">
        <v>8</v>
      </c>
      <c r="AB76" s="1">
        <v>-0.031913</v>
      </c>
      <c r="AC76" s="1">
        <v>-0.0313644</v>
      </c>
      <c r="AD76" s="1">
        <v>1</v>
      </c>
      <c r="AE76" s="1">
        <f>ABS(S76-'true value and the measurement'!$F76)</f>
        <v>0.000215199999999999</v>
      </c>
      <c r="AF76" s="1">
        <f>ABS(X76-'true value and the measurement'!$F76)</f>
        <v>7.73999999999983e-5</v>
      </c>
      <c r="AG76" s="1">
        <f>ABS(AC76-'true value and the measurement'!$F76)</f>
        <v>0.000103600000000002</v>
      </c>
      <c r="AH76" s="8">
        <f>(AE76)/'true value and the measurement'!$G76</f>
        <v>0.093973799126637</v>
      </c>
      <c r="AI76" s="8">
        <f>(AF76)/'true value and the measurement'!$G76</f>
        <v>0.0337991266375538</v>
      </c>
      <c r="AJ76" s="8">
        <f>(AG76)/'true value and the measurement'!$G76</f>
        <v>0.0452401746724901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-0.042277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-0.042277</v>
      </c>
      <c r="S77" s="1">
        <v>-0.0391391</v>
      </c>
      <c r="T77" s="1">
        <v>1</v>
      </c>
      <c r="U77" s="1">
        <v>7</v>
      </c>
      <c r="V77" s="1">
        <v>8</v>
      </c>
      <c r="W77" s="1">
        <v>-0.042277</v>
      </c>
      <c r="X77" s="1">
        <v>-0.0385347</v>
      </c>
      <c r="Y77" s="1">
        <v>1</v>
      </c>
      <c r="Z77" s="1">
        <v>7</v>
      </c>
      <c r="AA77" s="1">
        <v>8</v>
      </c>
      <c r="AB77" s="1">
        <v>-0.042277</v>
      </c>
      <c r="AC77" s="1">
        <v>-0.0394392</v>
      </c>
      <c r="AD77" s="1">
        <v>1</v>
      </c>
      <c r="AE77" s="1">
        <f>ABS(S77-'true value and the measurement'!$F77)</f>
        <v>0.000740899999999996</v>
      </c>
      <c r="AF77" s="1">
        <f>ABS(X77-'true value and the measurement'!$F77)</f>
        <v>0.0013453</v>
      </c>
      <c r="AG77" s="1">
        <f>ABS(AC77-'true value and the measurement'!$F77)</f>
        <v>0.000440799999999998</v>
      </c>
      <c r="AH77" s="8">
        <f>(AE77)/'true value and the measurement'!$G77</f>
        <v>0.315814151747654</v>
      </c>
      <c r="AI77" s="8">
        <f>(AF77)/'true value and the measurement'!$G77</f>
        <v>0.573444160272805</v>
      </c>
      <c r="AJ77" s="8">
        <f>(AG77)/'true value and the measurement'!$G77</f>
        <v>0.187894288150042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0.02934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0.02934</v>
      </c>
      <c r="S78" s="1">
        <v>0.0280261</v>
      </c>
      <c r="T78" s="1">
        <v>1</v>
      </c>
      <c r="U78" s="1">
        <v>10</v>
      </c>
      <c r="V78" s="1">
        <v>12</v>
      </c>
      <c r="W78" s="1">
        <v>0.02934</v>
      </c>
      <c r="X78" s="1">
        <v>0.0280187</v>
      </c>
      <c r="Y78" s="1">
        <v>1</v>
      </c>
      <c r="Z78" s="1">
        <v>10</v>
      </c>
      <c r="AA78" s="1">
        <v>12</v>
      </c>
      <c r="AB78" s="1">
        <v>0.02934</v>
      </c>
      <c r="AC78" s="1">
        <v>0.0280676</v>
      </c>
      <c r="AD78" s="1">
        <v>1</v>
      </c>
      <c r="AE78" s="1">
        <f>ABS(S78-'true value and the measurement'!$F78)</f>
        <v>0.000453899999999997</v>
      </c>
      <c r="AF78" s="1">
        <f>ABS(X78-'true value and the measurement'!$F78)</f>
        <v>0.000461299999999998</v>
      </c>
      <c r="AG78" s="1">
        <f>ABS(AC78-'true value and the measurement'!$F78)</f>
        <v>0.000412399999999997</v>
      </c>
      <c r="AH78" s="8">
        <f>(AE78)/'true value and the measurement'!$G78</f>
        <v>0.199955947136562</v>
      </c>
      <c r="AI78" s="8">
        <f>(AF78)/'true value and the measurement'!$G78</f>
        <v>0.203215859030836</v>
      </c>
      <c r="AJ78" s="8">
        <f>(AG78)/'true value and the measurement'!$G78</f>
        <v>0.181674008810571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0.005507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0.005507</v>
      </c>
      <c r="S79" s="1">
        <v>0.00548188</v>
      </c>
      <c r="T79" s="1">
        <v>1</v>
      </c>
      <c r="U79" s="1">
        <v>10</v>
      </c>
      <c r="V79" s="1">
        <v>12</v>
      </c>
      <c r="W79" s="1">
        <v>0.005507</v>
      </c>
      <c r="X79" s="1">
        <v>0.00546697</v>
      </c>
      <c r="Y79" s="1">
        <v>1</v>
      </c>
      <c r="Z79" s="1">
        <v>10</v>
      </c>
      <c r="AA79" s="1">
        <v>12</v>
      </c>
      <c r="AB79" s="1">
        <v>0.005507</v>
      </c>
      <c r="AC79" s="1">
        <v>0.00545148</v>
      </c>
      <c r="AD79" s="1">
        <v>1</v>
      </c>
      <c r="AE79" s="1">
        <f>ABS(S79-'true value and the measurement'!$F79)</f>
        <v>0.00056012</v>
      </c>
      <c r="AF79" s="1">
        <f>ABS(X79-'true value and the measurement'!$F79)</f>
        <v>0.00057503</v>
      </c>
      <c r="AG79" s="1">
        <f>ABS(AC79-'true value and the measurement'!$F79)</f>
        <v>0.00059052</v>
      </c>
      <c r="AH79" s="8">
        <f>(AE79)/'true value and the measurement'!$G79</f>
        <v>0.264207547169811</v>
      </c>
      <c r="AI79" s="8">
        <f>(AF79)/'true value and the measurement'!$G79</f>
        <v>0.271240566037736</v>
      </c>
      <c r="AJ79" s="8">
        <f>(AG79)/'true value and the measurement'!$G79</f>
        <v>0.278547169811321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0.058514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0.058514</v>
      </c>
      <c r="S80" s="1">
        <v>0.0570679</v>
      </c>
      <c r="T80" s="1">
        <v>1</v>
      </c>
      <c r="U80" s="1">
        <v>12</v>
      </c>
      <c r="V80" s="1">
        <v>13</v>
      </c>
      <c r="W80" s="1">
        <v>0.058514</v>
      </c>
      <c r="X80" s="1">
        <v>0.0571019</v>
      </c>
      <c r="Y80" s="1">
        <v>1</v>
      </c>
      <c r="Z80" s="1">
        <v>12</v>
      </c>
      <c r="AA80" s="1">
        <v>13</v>
      </c>
      <c r="AB80" s="1">
        <v>0.058514</v>
      </c>
      <c r="AC80" s="1">
        <v>0.057092</v>
      </c>
      <c r="AD80" s="1">
        <v>1</v>
      </c>
      <c r="AE80" s="1">
        <f>ABS(S80-'true value and the measurement'!$F80)</f>
        <v>0.0014069</v>
      </c>
      <c r="AF80" s="1">
        <f>ABS(X80-'true value and the measurement'!$F80)</f>
        <v>0.00144089999999999</v>
      </c>
      <c r="AG80" s="1">
        <f>ABS(AC80-'true value and the measurement'!$F80)</f>
        <v>0.00143099999999999</v>
      </c>
      <c r="AH80" s="8">
        <f>(AE80)/'true value and the measurement'!$G80</f>
        <v>0.574010607915135</v>
      </c>
      <c r="AI80" s="8">
        <f>(AF80)/'true value and the measurement'!$G80</f>
        <v>0.587882496940022</v>
      </c>
      <c r="AJ80" s="8">
        <f>(AG80)/'true value and the measurement'!$G80</f>
        <v>0.583843329253364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0.026697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0.026697</v>
      </c>
      <c r="S81" s="1">
        <v>0.0319046</v>
      </c>
      <c r="T81" s="1">
        <v>1</v>
      </c>
      <c r="U81" s="1">
        <v>12</v>
      </c>
      <c r="V81" s="1">
        <v>13</v>
      </c>
      <c r="W81" s="1">
        <v>0.026697</v>
      </c>
      <c r="X81" s="1">
        <v>0.0322034</v>
      </c>
      <c r="Y81" s="1">
        <v>1</v>
      </c>
      <c r="Z81" s="1">
        <v>12</v>
      </c>
      <c r="AA81" s="1">
        <v>13</v>
      </c>
      <c r="AB81" s="1">
        <v>0.026697</v>
      </c>
      <c r="AC81" s="1">
        <v>0.032223</v>
      </c>
      <c r="AD81" s="1">
        <v>1</v>
      </c>
      <c r="AE81" s="1">
        <f>ABS(S81-'true value and the measurement'!$F81)</f>
        <v>0.000305400000000004</v>
      </c>
      <c r="AF81" s="1">
        <f>ABS(X81-'true value and the measurement'!$F81)</f>
        <v>6.60000000000244e-6</v>
      </c>
      <c r="AG81" s="1">
        <f>ABS(AC81-'true value and the measurement'!$F81)</f>
        <v>1.29999999999991e-5</v>
      </c>
      <c r="AH81" s="8">
        <f>(AE81)/'true value and the measurement'!$G81</f>
        <v>0.133071895424838</v>
      </c>
      <c r="AI81" s="8">
        <f>(AF81)/'true value and the measurement'!$G81</f>
        <v>0.00287581699346511</v>
      </c>
      <c r="AJ81" s="8">
        <f>(AG81)/'true value and the measurement'!$G81</f>
        <v>0.00566448801742881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0.003525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0.003525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0.003525</v>
      </c>
      <c r="X82" s="1">
        <v>0</v>
      </c>
      <c r="Y82" s="1">
        <v>1</v>
      </c>
      <c r="Z82" s="1">
        <v>9</v>
      </c>
      <c r="AA82" s="1">
        <v>9</v>
      </c>
      <c r="AB82" s="1">
        <v>0.003525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-0.107891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-0.107891</v>
      </c>
      <c r="S83" s="1">
        <v>-0.110372</v>
      </c>
      <c r="T83" s="1">
        <v>1</v>
      </c>
      <c r="U83" s="1">
        <v>9</v>
      </c>
      <c r="V83" s="1">
        <v>9</v>
      </c>
      <c r="W83" s="1">
        <v>-0.107891</v>
      </c>
      <c r="X83" s="1">
        <v>-0.110716</v>
      </c>
      <c r="Y83" s="1">
        <v>1</v>
      </c>
      <c r="Z83" s="1">
        <v>9</v>
      </c>
      <c r="AA83" s="1">
        <v>9</v>
      </c>
      <c r="AB83" s="1">
        <v>-0.107891</v>
      </c>
      <c r="AC83" s="1">
        <v>-0.110534</v>
      </c>
      <c r="AD83" s="1">
        <v>1</v>
      </c>
      <c r="AE83" s="1">
        <f>ABS(S83-'true value and the measurement'!$F83)</f>
        <v>0.000880999999999993</v>
      </c>
      <c r="AF83" s="1">
        <f>ABS(X83-'true value and the measurement'!$F83)</f>
        <v>0.00122499999999999</v>
      </c>
      <c r="AG83" s="1">
        <f>ABS(AC83-'true value and the measurement'!$F83)</f>
        <v>0.00104299999999999</v>
      </c>
      <c r="AH83" s="8">
        <f>(AE83)/'true value and the measurement'!$G83</f>
        <v>0.313523131672595</v>
      </c>
      <c r="AI83" s="8">
        <f>(AF83)/'true value and the measurement'!$G83</f>
        <v>0.435943060498217</v>
      </c>
      <c r="AJ83" s="8">
        <f>(AG83)/'true value and the measurement'!$G83</f>
        <v>0.371174377224195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0.146473</v>
      </c>
    </row>
  </sheetData>
  <autoFilter ref="A1:H84">
    <filterColumn colId="6">
      <colorFilter dxfId="22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3.8761061946903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3.8761061946903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1.087481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1.08748</v>
      </c>
      <c r="S2" s="1">
        <v>1.08911</v>
      </c>
      <c r="T2" s="1">
        <v>1</v>
      </c>
      <c r="U2" s="6">
        <v>1</v>
      </c>
      <c r="V2" s="1">
        <v>1</v>
      </c>
      <c r="W2" s="1">
        <v>1.08748</v>
      </c>
      <c r="X2" s="1">
        <v>1.08875</v>
      </c>
      <c r="Y2" s="1">
        <v>1</v>
      </c>
      <c r="Z2" s="6">
        <v>1</v>
      </c>
      <c r="AA2" s="1">
        <v>1</v>
      </c>
      <c r="AB2" s="1">
        <v>1.08748</v>
      </c>
      <c r="AC2" s="1">
        <v>1.08603</v>
      </c>
      <c r="AD2" s="1">
        <v>1</v>
      </c>
      <c r="AE2" s="1">
        <f>ABS(S2-'true value and the measurement'!$F2)</f>
        <v>0.000890000000000057</v>
      </c>
      <c r="AF2" s="1">
        <f>ABS(X2-'true value and the measurement'!$F2)</f>
        <v>0.00124999999999997</v>
      </c>
      <c r="AG2" s="1">
        <f>ABS(AC2-'true value and the measurement'!$F2)</f>
        <v>0.00397000000000003</v>
      </c>
      <c r="AH2" s="8">
        <f>(AE2)/'true value and the measurement'!$G2</f>
        <v>0.0952177169145242</v>
      </c>
      <c r="AI2" s="8">
        <f>(AF2)/'true value and the measurement'!$G2</f>
        <v>0.133732748475444</v>
      </c>
      <c r="AJ2" s="8">
        <f>(AG2)/'true value and the measurement'!$G2</f>
        <v>0.424735209158022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1.010279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1.01028</v>
      </c>
      <c r="S3" s="1">
        <v>1.00731</v>
      </c>
      <c r="T3" s="1">
        <v>1</v>
      </c>
      <c r="U3" s="1">
        <v>2</v>
      </c>
      <c r="V3" s="1">
        <v>2</v>
      </c>
      <c r="W3" s="1">
        <v>1.01028</v>
      </c>
      <c r="X3" s="1">
        <v>1.00671</v>
      </c>
      <c r="Y3" s="1">
        <v>1</v>
      </c>
      <c r="Z3" s="1">
        <v>2</v>
      </c>
      <c r="AA3" s="1">
        <v>2</v>
      </c>
      <c r="AB3" s="1">
        <v>1.01028</v>
      </c>
      <c r="AC3" s="1">
        <v>1.00387</v>
      </c>
      <c r="AD3" s="1">
        <v>1</v>
      </c>
      <c r="AE3" s="1">
        <f>ABS(S3-'true value and the measurement'!$F3)</f>
        <v>0.00269000000000008</v>
      </c>
      <c r="AF3" s="1">
        <f>ABS(X3-'true value and the measurement'!$F3)</f>
        <v>0.00329000000000002</v>
      </c>
      <c r="AG3" s="1">
        <f>ABS(AC3-'true value and the measurement'!$F3)</f>
        <v>0.00612999999999997</v>
      </c>
      <c r="AH3" s="8">
        <f>(AE3)/'true value and the measurement'!$G3</f>
        <v>0.305230908884612</v>
      </c>
      <c r="AI3" s="8">
        <f>(AF3)/'true value and the measurement'!$G3</f>
        <v>0.373312152501987</v>
      </c>
      <c r="AJ3" s="8">
        <f>(AG3)/'true value and the measurement'!$G3</f>
        <v>0.69556337229093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1.045715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1.04571</v>
      </c>
      <c r="S4" s="1">
        <v>1.04301</v>
      </c>
      <c r="T4" s="1">
        <v>1</v>
      </c>
      <c r="U4" s="1">
        <v>3</v>
      </c>
      <c r="V4" s="1">
        <v>3</v>
      </c>
      <c r="W4" s="1">
        <v>1.04571</v>
      </c>
      <c r="X4" s="1">
        <v>1.04268</v>
      </c>
      <c r="Y4" s="1">
        <v>1</v>
      </c>
      <c r="Z4" s="1">
        <v>3</v>
      </c>
      <c r="AA4" s="1">
        <v>3</v>
      </c>
      <c r="AB4" s="1">
        <v>1.04571</v>
      </c>
      <c r="AC4" s="1">
        <v>1.04021</v>
      </c>
      <c r="AD4" s="1">
        <v>1</v>
      </c>
      <c r="AE4" s="1">
        <f>ABS(S4-'true value and the measurement'!$F4)</f>
        <v>0.00198999999999994</v>
      </c>
      <c r="AF4" s="1">
        <f>ABS(X4-'true value and the measurement'!$F4)</f>
        <v>0.00231999999999988</v>
      </c>
      <c r="AG4" s="1">
        <f>ABS(AC4-'true value and the measurement'!$F4)</f>
        <v>0.00478999999999985</v>
      </c>
      <c r="AH4" s="8">
        <f>(AE4)/'true value and the measurement'!$G4</f>
        <v>0.219962418481257</v>
      </c>
      <c r="AI4" s="8">
        <f>(AF4)/'true value and the measurement'!$G4</f>
        <v>0.256438598430405</v>
      </c>
      <c r="AJ4" s="8">
        <f>(AG4)/'true value and the measurement'!$G4</f>
        <v>0.529457278655891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1.01305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1.01305</v>
      </c>
      <c r="S5" s="1">
        <v>1.01734</v>
      </c>
      <c r="T5" s="1">
        <v>1</v>
      </c>
      <c r="U5" s="1">
        <v>4</v>
      </c>
      <c r="V5" s="1">
        <v>4</v>
      </c>
      <c r="W5" s="1">
        <v>1.01305</v>
      </c>
      <c r="X5" s="1">
        <v>1.01694</v>
      </c>
      <c r="Y5" s="1">
        <v>1</v>
      </c>
      <c r="Z5" s="1">
        <v>4</v>
      </c>
      <c r="AA5" s="1">
        <v>4</v>
      </c>
      <c r="AB5" s="1">
        <v>1.01305</v>
      </c>
      <c r="AC5" s="1">
        <v>1.01494</v>
      </c>
      <c r="AD5" s="1">
        <v>1</v>
      </c>
      <c r="AE5" s="1">
        <f>ABS(S5-'true value and the measurement'!$F5)</f>
        <v>0.00233800000000017</v>
      </c>
      <c r="AF5" s="1">
        <f>ABS(X5-'true value and the measurement'!$F5)</f>
        <v>0.00273800000000013</v>
      </c>
      <c r="AG5" s="1">
        <f>ABS(AC5-'true value and the measurement'!$F5)</f>
        <v>0.00473800000000013</v>
      </c>
      <c r="AH5" s="8">
        <f>(AE5)/'true value and the measurement'!$G5</f>
        <v>0.263347600811013</v>
      </c>
      <c r="AI5" s="8">
        <f>(AF5)/'true value and the measurement'!$G5</f>
        <v>0.308402793421956</v>
      </c>
      <c r="AJ5" s="8">
        <f>(AG5)/'true value and the measurement'!$G5</f>
        <v>0.533678756476699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1.047824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1.04782</v>
      </c>
      <c r="S6" s="1">
        <v>1.05518</v>
      </c>
      <c r="T6" s="1">
        <v>1</v>
      </c>
      <c r="U6" s="1">
        <v>5</v>
      </c>
      <c r="V6" s="1">
        <v>5</v>
      </c>
      <c r="W6" s="1">
        <v>1.04782</v>
      </c>
      <c r="X6" s="1">
        <v>1.05483</v>
      </c>
      <c r="Y6" s="1">
        <v>1</v>
      </c>
      <c r="Z6" s="1">
        <v>5</v>
      </c>
      <c r="AA6" s="1">
        <v>5</v>
      </c>
      <c r="AB6" s="1">
        <v>1.04782</v>
      </c>
      <c r="AC6" s="1">
        <v>1.05198</v>
      </c>
      <c r="AD6" s="1">
        <v>1</v>
      </c>
      <c r="AE6" s="1">
        <f>ABS(S6-'true value and the measurement'!$F6)</f>
        <v>0.00188499999999991</v>
      </c>
      <c r="AF6" s="1">
        <f>ABS(X6-'true value and the measurement'!$F6)</f>
        <v>0.00223499999999999</v>
      </c>
      <c r="AG6" s="1">
        <f>ABS(AC6-'true value and the measurement'!$F6)</f>
        <v>0.00508500000000001</v>
      </c>
      <c r="AH6" s="8">
        <f>(AE6)/'true value and the measurement'!$G6</f>
        <v>0.206530075599859</v>
      </c>
      <c r="AI6" s="8">
        <f>(AF6)/'true value and the measurement'!$G6</f>
        <v>0.244877834995068</v>
      </c>
      <c r="AJ6" s="8">
        <f>(AG6)/'true value and the measurement'!$G6</f>
        <v>0.55713816149885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1.030219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1.03022</v>
      </c>
      <c r="S7" s="1">
        <v>1.01488</v>
      </c>
      <c r="T7" s="1">
        <v>1</v>
      </c>
      <c r="U7" s="1">
        <v>6</v>
      </c>
      <c r="V7" s="1">
        <v>6</v>
      </c>
      <c r="W7" s="1">
        <v>1.03022</v>
      </c>
      <c r="X7" s="1">
        <v>1.01441</v>
      </c>
      <c r="Y7" s="1">
        <v>1</v>
      </c>
      <c r="Z7" s="1">
        <v>6</v>
      </c>
      <c r="AA7" s="1">
        <v>6</v>
      </c>
      <c r="AB7" s="1">
        <v>1.03022</v>
      </c>
      <c r="AC7" s="1">
        <v>1.01153</v>
      </c>
      <c r="AD7" s="1">
        <v>1</v>
      </c>
      <c r="AE7" s="1">
        <f>ABS(S7-'true value and the measurement'!$F7)</f>
        <v>0.0022390000000001</v>
      </c>
      <c r="AF7" s="1">
        <f>ABS(X7-'true value and the measurement'!$F7)</f>
        <v>0.00270900000000007</v>
      </c>
      <c r="AG7" s="1">
        <f>ABS(AC7-'true value and the measurement'!$F7)</f>
        <v>0.00558900000000007</v>
      </c>
      <c r="AH7" s="8">
        <f>(AE7)/'true value and the measurement'!$G7</f>
        <v>0.252680284392292</v>
      </c>
      <c r="AI7" s="8">
        <f>(AF7)/'true value and the measurement'!$G7</f>
        <v>0.30572170183953</v>
      </c>
      <c r="AJ7" s="8">
        <f>(AG7)/'true value and the measurement'!$G7</f>
        <v>0.630741451303472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1.040566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1.04057</v>
      </c>
      <c r="S8" s="1">
        <v>1.04088</v>
      </c>
      <c r="T8" s="1">
        <v>1</v>
      </c>
      <c r="U8" s="1">
        <v>7</v>
      </c>
      <c r="V8" s="1">
        <v>7</v>
      </c>
      <c r="W8" s="1">
        <v>1.04057</v>
      </c>
      <c r="X8" s="1">
        <v>1.04054</v>
      </c>
      <c r="Y8" s="1">
        <v>1</v>
      </c>
      <c r="Z8" s="1">
        <v>7</v>
      </c>
      <c r="AA8" s="1">
        <v>7</v>
      </c>
      <c r="AB8" s="1">
        <v>1.04057</v>
      </c>
      <c r="AC8" s="1">
        <v>1.03777</v>
      </c>
      <c r="AD8" s="1">
        <v>1</v>
      </c>
      <c r="AE8" s="1">
        <f>ABS(S8-'true value and the measurement'!$F8)</f>
        <v>0.00224000000000002</v>
      </c>
      <c r="AF8" s="1">
        <f>ABS(X8-'true value and the measurement'!$F8)</f>
        <v>0.00258000000000003</v>
      </c>
      <c r="AG8" s="1">
        <f>ABS(AC8-'true value and the measurement'!$F8)</f>
        <v>0.00534999999999997</v>
      </c>
      <c r="AH8" s="8">
        <f>(AE8)/'true value and the measurement'!$G8</f>
        <v>0.247952180650877</v>
      </c>
      <c r="AI8" s="8">
        <f>(AF8)/'true value and the measurement'!$G8</f>
        <v>0.285587779499671</v>
      </c>
      <c r="AJ8" s="8">
        <f>(AG8)/'true value and the measurement'!$G8</f>
        <v>0.59220721717954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1.056247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1.05625</v>
      </c>
      <c r="S9" s="1">
        <v>1.05065</v>
      </c>
      <c r="T9" s="1">
        <v>1</v>
      </c>
      <c r="U9" s="1">
        <v>8</v>
      </c>
      <c r="V9" s="1">
        <v>8</v>
      </c>
      <c r="W9" s="1">
        <v>1.05625</v>
      </c>
      <c r="X9" s="1">
        <v>1.05035</v>
      </c>
      <c r="Y9" s="1">
        <v>1</v>
      </c>
      <c r="Z9" s="1">
        <v>8</v>
      </c>
      <c r="AA9" s="1">
        <v>8</v>
      </c>
      <c r="AB9" s="1">
        <v>1.05625</v>
      </c>
      <c r="AC9" s="1">
        <v>1.04773</v>
      </c>
      <c r="AD9" s="1">
        <v>1</v>
      </c>
      <c r="AE9" s="1">
        <f>ABS(S9-'true value and the measurement'!$F9)</f>
        <v>0.00229199999999996</v>
      </c>
      <c r="AF9" s="1">
        <f>ABS(X9-'true value and the measurement'!$F9)</f>
        <v>0.00259200000000015</v>
      </c>
      <c r="AG9" s="1">
        <f>ABS(AC9-'true value and the measurement'!$F9)</f>
        <v>0.00521199999999999</v>
      </c>
      <c r="AH9" s="8">
        <f>(AE9)/'true value and the measurement'!$G9</f>
        <v>0.251868131868128</v>
      </c>
      <c r="AI9" s="8">
        <f>(AF9)/'true value and the measurement'!$G9</f>
        <v>0.284835164835181</v>
      </c>
      <c r="AJ9" s="8">
        <f>(AG9)/'true value and the measurement'!$G9</f>
        <v>0.572747252747252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1.044124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1.04412</v>
      </c>
      <c r="S10" s="1">
        <v>1.04416</v>
      </c>
      <c r="T10" s="1">
        <v>1</v>
      </c>
      <c r="U10" s="1">
        <v>9</v>
      </c>
      <c r="V10" s="1">
        <v>9</v>
      </c>
      <c r="W10" s="1">
        <v>1.04412</v>
      </c>
      <c r="X10" s="1">
        <v>1.0438</v>
      </c>
      <c r="Y10" s="1">
        <v>1</v>
      </c>
      <c r="Z10" s="1">
        <v>9</v>
      </c>
      <c r="AA10" s="1">
        <v>9</v>
      </c>
      <c r="AB10" s="1">
        <v>1.04412</v>
      </c>
      <c r="AC10" s="1">
        <v>1.04097</v>
      </c>
      <c r="AD10" s="1">
        <v>1</v>
      </c>
      <c r="AE10" s="1">
        <f>ABS(S10-'true value and the measurement'!$F10)</f>
        <v>0.00222100000000003</v>
      </c>
      <c r="AF10" s="1">
        <f>ABS(X10-'true value and the measurement'!$F10)</f>
        <v>0.00258099999999994</v>
      </c>
      <c r="AG10" s="1">
        <f>ABS(AC10-'true value and the measurement'!$F10)</f>
        <v>0.00541100000000005</v>
      </c>
      <c r="AH10" s="8">
        <f>(AE10)/'true value and the measurement'!$G10</f>
        <v>0.245251766784455</v>
      </c>
      <c r="AI10" s="8">
        <f>(AF10)/'true value and the measurement'!$G10</f>
        <v>0.285004416961125</v>
      </c>
      <c r="AJ10" s="8">
        <f>(AG10)/'true value and the measurement'!$G10</f>
        <v>0.597504416961137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1.057182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1.05718</v>
      </c>
      <c r="S11" s="1">
        <v>1.05357</v>
      </c>
      <c r="T11" s="1">
        <v>1</v>
      </c>
      <c r="U11" s="1">
        <v>10</v>
      </c>
      <c r="V11" s="1">
        <v>10</v>
      </c>
      <c r="W11" s="1">
        <v>1.05718</v>
      </c>
      <c r="X11" s="1">
        <v>1.05329</v>
      </c>
      <c r="Y11" s="1">
        <v>1</v>
      </c>
      <c r="Z11" s="1">
        <v>10</v>
      </c>
      <c r="AA11" s="1">
        <v>10</v>
      </c>
      <c r="AB11" s="1">
        <v>1.05718</v>
      </c>
      <c r="AC11" s="1">
        <v>1.05079</v>
      </c>
      <c r="AD11" s="1">
        <v>1</v>
      </c>
      <c r="AE11" s="1">
        <f>ABS(S11-'true value and the measurement'!$F11)</f>
        <v>0.00271400000000011</v>
      </c>
      <c r="AF11" s="1">
        <f>ABS(X11-'true value and the measurement'!$F11)</f>
        <v>0.00299399999999994</v>
      </c>
      <c r="AG11" s="1">
        <f>ABS(AC11-'true value and the measurement'!$F11)</f>
        <v>0.00549400000000011</v>
      </c>
      <c r="AH11" s="8">
        <f>(AE11)/'true value and the measurement'!$G11</f>
        <v>0.297522473141866</v>
      </c>
      <c r="AI11" s="8">
        <f>(AF11)/'true value and the measurement'!$G11</f>
        <v>0.328217496163116</v>
      </c>
      <c r="AJ11" s="8">
        <f>(AG11)/'true value and the measurement'!$G11</f>
        <v>0.602280201710163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1.06871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1.06871</v>
      </c>
      <c r="S12" s="1">
        <v>1.06751</v>
      </c>
      <c r="T12" s="1">
        <v>1</v>
      </c>
      <c r="U12" s="1">
        <v>11</v>
      </c>
      <c r="V12" s="1">
        <v>11</v>
      </c>
      <c r="W12" s="1">
        <v>1.06871</v>
      </c>
      <c r="X12" s="1">
        <v>1.06724</v>
      </c>
      <c r="Y12" s="1">
        <v>1</v>
      </c>
      <c r="Z12" s="1">
        <v>11</v>
      </c>
      <c r="AA12" s="1">
        <v>11</v>
      </c>
      <c r="AB12" s="1">
        <v>1.06871</v>
      </c>
      <c r="AC12" s="1">
        <v>1.06488</v>
      </c>
      <c r="AD12" s="1">
        <v>1</v>
      </c>
      <c r="AE12" s="1">
        <f>ABS(S12-'true value and the measurement'!$F12)</f>
        <v>0.0024900000000001</v>
      </c>
      <c r="AF12" s="1">
        <f>ABS(X12-'true value and the measurement'!$F12)</f>
        <v>0.0027600000000001</v>
      </c>
      <c r="AG12" s="1">
        <f>ABS(AC12-'true value and the measurement'!$F12)</f>
        <v>0.00512000000000001</v>
      </c>
      <c r="AH12" s="8">
        <f>(AE12)/'true value and the measurement'!$G12</f>
        <v>0.270270270270281</v>
      </c>
      <c r="AI12" s="8">
        <f>(AF12)/'true value and the measurement'!$G12</f>
        <v>0.299576685118864</v>
      </c>
      <c r="AJ12" s="8">
        <f>(AG12)/'true value and the measurement'!$G12</f>
        <v>0.555736459350919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1.040584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1.04058</v>
      </c>
      <c r="S13" s="1">
        <v>1.04639</v>
      </c>
      <c r="T13" s="1">
        <v>1</v>
      </c>
      <c r="U13" s="1">
        <v>12</v>
      </c>
      <c r="V13" s="1">
        <v>12</v>
      </c>
      <c r="W13" s="1">
        <v>1.04058</v>
      </c>
      <c r="X13" s="1">
        <v>1.04612</v>
      </c>
      <c r="Y13" s="1">
        <v>1</v>
      </c>
      <c r="Z13" s="1">
        <v>12</v>
      </c>
      <c r="AA13" s="1">
        <v>12</v>
      </c>
      <c r="AB13" s="1">
        <v>1.04058</v>
      </c>
      <c r="AC13" s="1">
        <v>1.04358</v>
      </c>
      <c r="AD13" s="1">
        <v>1</v>
      </c>
      <c r="AE13" s="1">
        <f>ABS(S13-'true value and the measurement'!$F13)</f>
        <v>0.00280199999999997</v>
      </c>
      <c r="AF13" s="1">
        <f>ABS(X13-'true value and the measurement'!$F13)</f>
        <v>0.00307199999999996</v>
      </c>
      <c r="AG13" s="1">
        <f>ABS(AC13-'true value and the measurement'!$F13)</f>
        <v>0.00561199999999995</v>
      </c>
      <c r="AH13" s="8">
        <f>(AE13)/'true value and the measurement'!$G13</f>
        <v>0.308760330578509</v>
      </c>
      <c r="AI13" s="8">
        <f>(AF13)/'true value and the measurement'!$G13</f>
        <v>0.338512396694211</v>
      </c>
      <c r="AJ13" s="8">
        <f>(AG13)/'true value and the measurement'!$G13</f>
        <v>0.618402203856744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1.030673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1.03067</v>
      </c>
      <c r="S14" s="1">
        <v>1.02695</v>
      </c>
      <c r="T14" s="1">
        <v>1</v>
      </c>
      <c r="U14" s="1">
        <v>13</v>
      </c>
      <c r="V14" s="1">
        <v>13</v>
      </c>
      <c r="W14" s="1">
        <v>1.03067</v>
      </c>
      <c r="X14" s="1">
        <v>1.02658</v>
      </c>
      <c r="Y14" s="1">
        <v>1</v>
      </c>
      <c r="Z14" s="1">
        <v>13</v>
      </c>
      <c r="AA14" s="1">
        <v>13</v>
      </c>
      <c r="AB14" s="1">
        <v>1.03067</v>
      </c>
      <c r="AC14" s="1">
        <v>1.02385</v>
      </c>
      <c r="AD14" s="1">
        <v>1</v>
      </c>
      <c r="AE14" s="1">
        <f>ABS(S14-'true value and the measurement'!$F14)</f>
        <v>0.00257400000000008</v>
      </c>
      <c r="AF14" s="1">
        <f>ABS(X14-'true value and the measurement'!$F14)</f>
        <v>0.00294400000000006</v>
      </c>
      <c r="AG14" s="1">
        <f>ABS(AC14-'true value and the measurement'!$F14)</f>
        <v>0.00567400000000018</v>
      </c>
      <c r="AH14" s="8">
        <f>(AE14)/'true value and the measurement'!$G14</f>
        <v>0.287822878228791</v>
      </c>
      <c r="AI14" s="8">
        <f>(AF14)/'true value and the measurement'!$G14</f>
        <v>0.329196019232926</v>
      </c>
      <c r="AJ14" s="8">
        <f>(AG14)/'true value and the measurement'!$G14</f>
        <v>0.634462708263466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1.053945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1.05394</v>
      </c>
      <c r="S15" s="1">
        <v>1.05852</v>
      </c>
      <c r="T15" s="1">
        <v>1</v>
      </c>
      <c r="U15" s="1">
        <v>14</v>
      </c>
      <c r="V15" s="1">
        <v>14</v>
      </c>
      <c r="W15" s="1">
        <v>1.05394</v>
      </c>
      <c r="X15" s="1">
        <v>1.0584</v>
      </c>
      <c r="Y15" s="1">
        <v>1</v>
      </c>
      <c r="Z15" s="1">
        <v>14</v>
      </c>
      <c r="AA15" s="1">
        <v>14</v>
      </c>
      <c r="AB15" s="1">
        <v>1.05394</v>
      </c>
      <c r="AC15" s="1">
        <v>1.05588</v>
      </c>
      <c r="AD15" s="1">
        <v>1</v>
      </c>
      <c r="AE15" s="1">
        <f>ABS(S15-'true value and the measurement'!$F15)</f>
        <v>0.00148000000000015</v>
      </c>
      <c r="AF15" s="1">
        <f>ABS(X15-'true value and the measurement'!$F15)</f>
        <v>0.00160000000000005</v>
      </c>
      <c r="AG15" s="1">
        <f>ABS(AC15-'true value and the measurement'!$F15)</f>
        <v>0.00412000000000012</v>
      </c>
      <c r="AH15" s="8">
        <f>(AE15)/'true value and the measurement'!$G15</f>
        <v>0.161801683612129</v>
      </c>
      <c r="AI15" s="8">
        <f>(AF15)/'true value and the measurement'!$G15</f>
        <v>0.174920739040127</v>
      </c>
      <c r="AJ15" s="8">
        <f>(AG15)/'true value and the measurement'!$G15</f>
        <v>0.450420903028329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-0.003681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-0.003681</v>
      </c>
      <c r="S16" s="7">
        <v>-0.00387813</v>
      </c>
      <c r="T16" s="1">
        <v>1</v>
      </c>
      <c r="U16" s="1">
        <v>1</v>
      </c>
      <c r="V16" s="1">
        <v>1</v>
      </c>
      <c r="W16" s="1">
        <v>-0.003681</v>
      </c>
      <c r="X16" s="7">
        <v>-0.00408144</v>
      </c>
      <c r="Y16" s="1">
        <v>1</v>
      </c>
      <c r="Z16" s="1">
        <v>1</v>
      </c>
      <c r="AA16" s="1">
        <v>1</v>
      </c>
      <c r="AB16" s="1">
        <v>-0.003681</v>
      </c>
      <c r="AC16" s="1">
        <v>-0.00407586</v>
      </c>
      <c r="AD16" s="1">
        <v>1</v>
      </c>
      <c r="AE16" s="1">
        <f>ABS(S16-'true value and the measurement'!$F16)</f>
        <v>0.00387813</v>
      </c>
      <c r="AF16" s="1">
        <f>ABS(X16-'true value and the measurement'!$F16)</f>
        <v>0.00408144</v>
      </c>
      <c r="AG16" s="1">
        <f>ABS(AC16-'true value and the measurement'!$F16)</f>
        <v>0.00407586</v>
      </c>
      <c r="AH16" s="8">
        <f>(AE16)/'true value and the measurement'!$G16</f>
        <v>1.86448557692308</v>
      </c>
      <c r="AI16" s="8">
        <f>(AF16)/'true value and the measurement'!$G16</f>
        <v>1.96223076923077</v>
      </c>
      <c r="AJ16" s="8">
        <f>(AG16)/'true value and the measurement'!$G16</f>
        <v>1.95954807692308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0.211254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0.211254</v>
      </c>
      <c r="S17" s="1">
        <v>0.2098</v>
      </c>
      <c r="T17" s="1">
        <v>1</v>
      </c>
      <c r="U17" s="1">
        <v>1</v>
      </c>
      <c r="V17" s="1">
        <v>1</v>
      </c>
      <c r="W17" s="1">
        <v>0.211254</v>
      </c>
      <c r="X17" s="1">
        <v>0.209636</v>
      </c>
      <c r="Y17" s="1">
        <v>1</v>
      </c>
      <c r="Z17" s="1">
        <v>1</v>
      </c>
      <c r="AA17" s="1">
        <v>1</v>
      </c>
      <c r="AB17" s="1">
        <v>0.211254</v>
      </c>
      <c r="AC17" s="1">
        <v>0.209911</v>
      </c>
      <c r="AD17" s="1">
        <v>1</v>
      </c>
      <c r="AE17" s="1">
        <f>ABS(S17-'true value and the measurement'!$F17)</f>
        <v>0.00600299999999998</v>
      </c>
      <c r="AF17" s="1">
        <f>ABS(X17-'true value and the measurement'!$F17)</f>
        <v>0.00583899999999998</v>
      </c>
      <c r="AG17" s="1">
        <f>ABS(AC17-'true value and the measurement'!$F17)</f>
        <v>0.00611399999999998</v>
      </c>
      <c r="AH17" s="8">
        <f>(AE17)/'true value and the measurement'!$G17</f>
        <v>1.74556557138703</v>
      </c>
      <c r="AI17" s="8">
        <f>(AF17)/'true value and the measurement'!$G17</f>
        <v>1.69787728990985</v>
      </c>
      <c r="AJ17" s="8">
        <f>(AG17)/'true value and the measurement'!$G17</f>
        <v>1.77784239604536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-0.952053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-0.952053</v>
      </c>
      <c r="S18" s="1">
        <v>-0.954359</v>
      </c>
      <c r="T18" s="1">
        <v>1</v>
      </c>
      <c r="U18" s="1">
        <v>2</v>
      </c>
      <c r="V18" s="1">
        <v>2</v>
      </c>
      <c r="W18" s="1">
        <v>-0.952053</v>
      </c>
      <c r="X18" s="1">
        <v>-0.961288</v>
      </c>
      <c r="Y18" s="1">
        <v>1</v>
      </c>
      <c r="Z18" s="1">
        <v>2</v>
      </c>
      <c r="AA18" s="1">
        <v>2</v>
      </c>
      <c r="AB18" s="1">
        <v>-0.952053</v>
      </c>
      <c r="AC18" s="1">
        <v>-0.963643</v>
      </c>
      <c r="AD18" s="1">
        <v>1</v>
      </c>
      <c r="AE18" s="1">
        <f>ABS(S18-'true value and the measurement'!$F18)</f>
        <v>0.012359</v>
      </c>
      <c r="AF18" s="1">
        <f>ABS(X18-'true value and the measurement'!$F18)</f>
        <v>0.0192880000000001</v>
      </c>
      <c r="AG18" s="1">
        <f>ABS(AC18-'true value and the measurement'!$F18)</f>
        <v>0.0216430000000001</v>
      </c>
      <c r="AH18" s="8">
        <f>(AE18)/'true value and the measurement'!$G18</f>
        <v>1.47834928229665</v>
      </c>
      <c r="AI18" s="8">
        <f>(AF18)/'true value and the measurement'!$G18</f>
        <v>2.30717703349283</v>
      </c>
      <c r="AJ18" s="8">
        <f>(AG18)/'true value and the measurement'!$G18</f>
        <v>2.58887559808613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0.053011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0.053011</v>
      </c>
      <c r="S19" s="1">
        <v>0.0525246</v>
      </c>
      <c r="T19" s="1">
        <v>1</v>
      </c>
      <c r="U19" s="1">
        <v>2</v>
      </c>
      <c r="V19" s="1">
        <v>2</v>
      </c>
      <c r="W19" s="1">
        <v>0.053011</v>
      </c>
      <c r="X19" s="1">
        <v>0.0532758</v>
      </c>
      <c r="Y19" s="1">
        <v>1</v>
      </c>
      <c r="Z19" s="1">
        <v>2</v>
      </c>
      <c r="AA19" s="1">
        <v>2</v>
      </c>
      <c r="AB19" s="1">
        <v>0.053011</v>
      </c>
      <c r="AC19" s="1">
        <v>0.0537429</v>
      </c>
      <c r="AD19" s="1">
        <v>1</v>
      </c>
      <c r="AE19" s="1">
        <f>ABS(S19-'true value and the measurement'!$F19)</f>
        <v>0.0003914</v>
      </c>
      <c r="AF19" s="1">
        <f>ABS(X19-'true value and the measurement'!$F19)</f>
        <v>0.0003598</v>
      </c>
      <c r="AG19" s="1">
        <f>ABS(AC19-'true value and the measurement'!$F19)</f>
        <v>0.000826900000000005</v>
      </c>
      <c r="AH19" s="8">
        <f>(AE19)/'true value and the measurement'!$G19</f>
        <v>0.160871352240033</v>
      </c>
      <c r="AI19" s="8">
        <f>(AF19)/'true value and the measurement'!$G19</f>
        <v>0.147883271681052</v>
      </c>
      <c r="AJ19" s="8">
        <f>(AG19)/'true value and the measurement'!$G19</f>
        <v>0.339868475133582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0.18219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0.18219</v>
      </c>
      <c r="S20" s="1">
        <v>0.18398</v>
      </c>
      <c r="T20" s="1">
        <v>1</v>
      </c>
      <c r="U20" s="1">
        <v>3</v>
      </c>
      <c r="V20" s="1">
        <v>3</v>
      </c>
      <c r="W20" s="1">
        <v>0.18219</v>
      </c>
      <c r="X20" s="1">
        <v>0.183416</v>
      </c>
      <c r="Y20" s="1">
        <v>1</v>
      </c>
      <c r="Z20" s="1">
        <v>3</v>
      </c>
      <c r="AA20" s="1">
        <v>3</v>
      </c>
      <c r="AB20" s="1">
        <v>0.18219</v>
      </c>
      <c r="AC20" s="1">
        <v>0.182639</v>
      </c>
      <c r="AD20" s="1">
        <v>1</v>
      </c>
      <c r="AE20" s="1">
        <f>ABS(S20-'true value and the measurement'!$F20)</f>
        <v>0.000980000000000009</v>
      </c>
      <c r="AF20" s="1">
        <f>ABS(X20-'true value and the measurement'!$F20)</f>
        <v>0.000416</v>
      </c>
      <c r="AG20" s="1">
        <f>ABS(AC20-'true value and the measurement'!$F20)</f>
        <v>0.000361</v>
      </c>
      <c r="AH20" s="8">
        <f>(AE20)/'true value and the measurement'!$G20</f>
        <v>0.2969696969697</v>
      </c>
      <c r="AI20" s="8">
        <f>(AF20)/'true value and the measurement'!$G20</f>
        <v>0.126060606060606</v>
      </c>
      <c r="AJ20" s="8">
        <f>(AG20)/'true value and the measurement'!$G20</f>
        <v>0.109393939393939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0.313704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0.313704</v>
      </c>
      <c r="S21" s="1">
        <v>0.315313</v>
      </c>
      <c r="T21" s="1">
        <v>1</v>
      </c>
      <c r="U21" s="1">
        <v>3</v>
      </c>
      <c r="V21" s="1">
        <v>3</v>
      </c>
      <c r="W21" s="1">
        <v>0.313704</v>
      </c>
      <c r="X21" s="1">
        <v>0.317524</v>
      </c>
      <c r="Y21" s="1">
        <v>1</v>
      </c>
      <c r="Z21" s="1">
        <v>3</v>
      </c>
      <c r="AA21" s="1">
        <v>3</v>
      </c>
      <c r="AB21" s="1">
        <v>0.313704</v>
      </c>
      <c r="AC21" s="1">
        <v>0.319737</v>
      </c>
      <c r="AD21" s="1">
        <v>1</v>
      </c>
      <c r="AE21" s="1">
        <f>ABS(S21-'true value and the measurement'!$F21)</f>
        <v>0.00582500000000002</v>
      </c>
      <c r="AF21" s="1">
        <f>ABS(X21-'true value and the measurement'!$F21)</f>
        <v>0.00803599999999999</v>
      </c>
      <c r="AG21" s="1">
        <f>ABS(AC21-'true value and the measurement'!$F21)</f>
        <v>0.010249</v>
      </c>
      <c r="AH21" s="8">
        <f>(AE21)/'true value and the measurement'!$G21</f>
        <v>1.40598600048275</v>
      </c>
      <c r="AI21" s="8">
        <f>(AF21)/'true value and the measurement'!$G21</f>
        <v>1.93965725319816</v>
      </c>
      <c r="AJ21" s="8">
        <f>(AG21)/'true value and the measurement'!$G21</f>
        <v>2.47381124788801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-0.078045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-0.078045</v>
      </c>
      <c r="S22" s="1">
        <v>-0.0751651</v>
      </c>
      <c r="T22" s="1">
        <v>1</v>
      </c>
      <c r="U22" s="1">
        <v>4</v>
      </c>
      <c r="V22" s="1">
        <v>4</v>
      </c>
      <c r="W22" s="1">
        <v>-0.078045</v>
      </c>
      <c r="X22" s="1">
        <v>-0.0780449</v>
      </c>
      <c r="Y22" s="1">
        <v>1</v>
      </c>
      <c r="Z22" s="1">
        <v>4</v>
      </c>
      <c r="AA22" s="1">
        <v>4</v>
      </c>
      <c r="AB22" s="1">
        <v>-0.078045</v>
      </c>
      <c r="AC22" s="1">
        <v>0.0231135</v>
      </c>
      <c r="AD22" s="1">
        <v>3</v>
      </c>
      <c r="AE22" s="1">
        <f>ABS(S22-'true value and the measurement'!$F22)</f>
        <v>0.0008349</v>
      </c>
      <c r="AF22" s="1">
        <f>ABS(X22-'true value and the measurement'!$F22)</f>
        <v>0.0020449</v>
      </c>
      <c r="AG22" s="1">
        <f>ABS(AC22-'true value and the measurement'!$F22)</f>
        <v>0.0991135</v>
      </c>
      <c r="AH22" s="8">
        <f>(AE22)/'true value and the measurement'!$G22</f>
        <v>0.322729029764205</v>
      </c>
      <c r="AI22" s="8">
        <f>(AF22)/'true value and the measurement'!$G22</f>
        <v>0.790452261306534</v>
      </c>
      <c r="AJ22" s="8">
        <f>(AG22)/'true value and the measurement'!$G22</f>
        <v>38.3121376111326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-0.017725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-0.017725</v>
      </c>
      <c r="S23" s="1">
        <v>-0.0198946</v>
      </c>
      <c r="T23" s="1">
        <v>1</v>
      </c>
      <c r="U23" s="1">
        <v>4</v>
      </c>
      <c r="V23" s="1">
        <v>4</v>
      </c>
      <c r="W23" s="1">
        <v>-0.017725</v>
      </c>
      <c r="X23" s="1">
        <v>-0.0177249</v>
      </c>
      <c r="Y23" s="1">
        <v>1</v>
      </c>
      <c r="Z23" s="1">
        <v>4</v>
      </c>
      <c r="AA23" s="1">
        <v>4</v>
      </c>
      <c r="AB23" s="1">
        <v>-0.017725</v>
      </c>
      <c r="AC23" s="1">
        <v>-0.018662</v>
      </c>
      <c r="AD23" s="1">
        <v>1</v>
      </c>
      <c r="AE23" s="1">
        <f>ABS(S23-'true value and the measurement'!$F23)</f>
        <v>0.0038946</v>
      </c>
      <c r="AF23" s="1">
        <f>ABS(X23-'true value and the measurement'!$F23)</f>
        <v>0.0017249</v>
      </c>
      <c r="AG23" s="1">
        <f>ABS(AC23-'true value and the measurement'!$F23)</f>
        <v>0.002662</v>
      </c>
      <c r="AH23" s="8">
        <f>(AE23)/'true value and the measurement'!$G23</f>
        <v>1.78079561042524</v>
      </c>
      <c r="AI23" s="8">
        <f>(AF23)/'true value and the measurement'!$G23</f>
        <v>0.788705989940557</v>
      </c>
      <c r="AJ23" s="8">
        <f>(AG23)/'true value and the measurement'!$G23</f>
        <v>1.21719250114312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-0.000839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-0.000839</v>
      </c>
      <c r="S24" s="1">
        <v>-0.000396622</v>
      </c>
      <c r="T24" s="1">
        <v>1</v>
      </c>
      <c r="U24" s="1">
        <v>5</v>
      </c>
      <c r="V24" s="1">
        <v>5</v>
      </c>
      <c r="W24" s="1">
        <v>-0.000839</v>
      </c>
      <c r="X24" s="1">
        <v>-0.000839004</v>
      </c>
      <c r="Y24" s="1">
        <v>1</v>
      </c>
      <c r="Z24" s="1">
        <v>5</v>
      </c>
      <c r="AA24" s="1">
        <v>5</v>
      </c>
      <c r="AB24" s="1">
        <v>-0.000839</v>
      </c>
      <c r="AC24" s="1">
        <v>-0.000792727</v>
      </c>
      <c r="AD24" s="1">
        <v>1</v>
      </c>
      <c r="AE24" s="1">
        <f>ABS(S24-'true value and the measurement'!$F24)</f>
        <v>0.000396622</v>
      </c>
      <c r="AF24" s="1">
        <f>ABS(X24-'true value and the measurement'!$F24)</f>
        <v>0.000839004</v>
      </c>
      <c r="AG24" s="1">
        <f>ABS(AC24-'true value and the measurement'!$F24)</f>
        <v>0.000792727</v>
      </c>
      <c r="AH24" s="8">
        <f>(AE24)/'true value and the measurement'!$G24</f>
        <v>0.190683653846154</v>
      </c>
      <c r="AI24" s="8">
        <f>(AF24)/'true value and the measurement'!$G24</f>
        <v>0.403367307692308</v>
      </c>
      <c r="AJ24" s="8">
        <f>(AG24)/'true value and the measurement'!$G24</f>
        <v>0.38111875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0.000315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0.000315</v>
      </c>
      <c r="N25" s="7"/>
      <c r="O25" s="7"/>
      <c r="P25" s="7"/>
      <c r="Q25" s="7"/>
      <c r="R25" s="7"/>
      <c r="S25" s="7">
        <v>-0.000622255</v>
      </c>
      <c r="T25" s="1">
        <v>1</v>
      </c>
      <c r="U25" s="1">
        <v>5</v>
      </c>
      <c r="V25" s="1">
        <v>5</v>
      </c>
      <c r="W25" s="7">
        <v>0.000315</v>
      </c>
      <c r="X25" s="7">
        <v>0.000314999</v>
      </c>
      <c r="Y25" s="1">
        <v>1</v>
      </c>
      <c r="Z25" s="1">
        <v>5</v>
      </c>
      <c r="AA25" s="1">
        <v>5</v>
      </c>
      <c r="AB25" s="1">
        <v>0.000315</v>
      </c>
      <c r="AC25" s="1">
        <v>-0.000238774</v>
      </c>
      <c r="AD25" s="1">
        <v>1</v>
      </c>
      <c r="AE25" s="1">
        <f>ABS(S25-'true value and the measurement'!$F25)</f>
        <v>0.000622255</v>
      </c>
      <c r="AF25" s="1">
        <f>ABS(X25-'true value and the measurement'!$F25)</f>
        <v>0.000314999</v>
      </c>
      <c r="AG25" s="1">
        <f>ABS(AC25-'true value and the measurement'!$F25)</f>
        <v>0.000238774</v>
      </c>
      <c r="AH25" s="8">
        <f>(AE25)/'true value and the measurement'!$G25</f>
        <v>0.299161057692308</v>
      </c>
      <c r="AI25" s="8">
        <f>(AF25)/'true value and the measurement'!$G25</f>
        <v>0.151441826923077</v>
      </c>
      <c r="AJ25" s="8">
        <f>(AG25)/'true value and the measurement'!$G25</f>
        <v>0.114795192307692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-0.509601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-0.509601</v>
      </c>
      <c r="N26" s="1">
        <v>-0.497969</v>
      </c>
      <c r="O26" s="1">
        <f>N26-(-0.478)</f>
        <v>-0.019969</v>
      </c>
      <c r="P26" s="1">
        <v>-0.507844</v>
      </c>
      <c r="Q26" s="9">
        <f>P26+0.478</f>
        <v>-0.029844</v>
      </c>
      <c r="S26" s="1">
        <v>-0.504874</v>
      </c>
      <c r="T26" s="1">
        <v>1</v>
      </c>
      <c r="U26" s="1">
        <v>6</v>
      </c>
      <c r="V26" s="1">
        <v>6</v>
      </c>
      <c r="W26" s="1">
        <v>-0.509601</v>
      </c>
      <c r="X26" s="1">
        <v>-0.507533</v>
      </c>
      <c r="Y26" s="1">
        <v>1</v>
      </c>
      <c r="Z26" s="1">
        <v>6</v>
      </c>
      <c r="AA26" s="1">
        <v>6</v>
      </c>
      <c r="AB26" s="1">
        <v>-0.509601</v>
      </c>
      <c r="AC26" s="1">
        <v>-0.576962</v>
      </c>
      <c r="AD26" s="1">
        <v>3</v>
      </c>
      <c r="AE26" s="1">
        <f>ABS(S26-'true value and the measurement'!$F26)</f>
        <v>0.0268740000000001</v>
      </c>
      <c r="AF26" s="1">
        <f>ABS(X26-'true value and the measurement'!$F26)</f>
        <v>0.029533</v>
      </c>
      <c r="AG26" s="1">
        <f>ABS(AC26-'true value and the measurement'!$F26)</f>
        <v>0.098962</v>
      </c>
      <c r="AH26" s="8">
        <f>(AE26)/'true value and the measurement'!$G26</f>
        <v>5.10233529523449</v>
      </c>
      <c r="AI26" s="8">
        <f>(AF26)/'true value and the measurement'!$G26</f>
        <v>5.6071767609645</v>
      </c>
      <c r="AJ26" s="8">
        <f>(AG26)/'true value and the measurement'!$G26</f>
        <v>18.7890639832922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0.053141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0.053141</v>
      </c>
      <c r="N27" s="1">
        <v>0.0522974</v>
      </c>
      <c r="O27" s="1">
        <f>N27-0.039</f>
        <v>0.0132974</v>
      </c>
      <c r="P27" s="1">
        <v>0.0529168</v>
      </c>
      <c r="Q27" s="1">
        <f>P27-0.039</f>
        <v>0.0139168</v>
      </c>
      <c r="S27" s="1">
        <v>0.0523584</v>
      </c>
      <c r="T27" s="1">
        <v>1</v>
      </c>
      <c r="U27" s="1">
        <v>6</v>
      </c>
      <c r="V27" s="1">
        <v>6</v>
      </c>
      <c r="W27" s="1">
        <v>0.053141</v>
      </c>
      <c r="X27" s="1">
        <v>0.0524152</v>
      </c>
      <c r="Y27" s="1">
        <v>1</v>
      </c>
      <c r="Z27" s="1">
        <v>6</v>
      </c>
      <c r="AA27" s="1">
        <v>6</v>
      </c>
      <c r="AB27" s="1">
        <v>0.053141</v>
      </c>
      <c r="AC27" s="1">
        <v>0.0527346</v>
      </c>
      <c r="AD27" s="1">
        <v>1</v>
      </c>
      <c r="AE27" s="1">
        <f>ABS(S27-'true value and the measurement'!$F27)</f>
        <v>0.0133584</v>
      </c>
      <c r="AF27" s="1">
        <f>ABS(X27-'true value and the measurement'!$F27)</f>
        <v>0.0134152</v>
      </c>
      <c r="AG27" s="1">
        <f>ABS(AC27-'true value and the measurement'!$F27)</f>
        <v>0.0137346</v>
      </c>
      <c r="AH27" s="8">
        <f>(AE27)/'true value and the measurement'!$G27</f>
        <v>5.70871794871795</v>
      </c>
      <c r="AI27" s="8">
        <f>(AF27)/'true value and the measurement'!$G27</f>
        <v>5.73299145299145</v>
      </c>
      <c r="AJ27" s="8">
        <f>(AG27)/'true value and the measurement'!$G27</f>
        <v>5.86948717948718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-0.091052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-0.091052</v>
      </c>
      <c r="S28" s="1">
        <v>-0.0870601</v>
      </c>
      <c r="T28" s="1">
        <v>1</v>
      </c>
      <c r="U28" s="1">
        <v>7</v>
      </c>
      <c r="V28" s="1">
        <v>7</v>
      </c>
      <c r="W28" s="1">
        <v>-0.091052</v>
      </c>
      <c r="X28" s="1">
        <v>-0.0871736</v>
      </c>
      <c r="Y28" s="1">
        <v>1</v>
      </c>
      <c r="Z28" s="1">
        <v>7</v>
      </c>
      <c r="AA28" s="1">
        <v>7</v>
      </c>
      <c r="AB28" s="1">
        <v>-0.091052</v>
      </c>
      <c r="AC28" s="1">
        <v>-0.0875668</v>
      </c>
      <c r="AD28" s="1">
        <v>1</v>
      </c>
      <c r="AE28" s="1">
        <f>ABS(S28-'true value and the measurement'!$F28)</f>
        <v>0.0029399</v>
      </c>
      <c r="AF28" s="1">
        <f>ABS(X28-'true value and the measurement'!$F28)</f>
        <v>0.00282639999999999</v>
      </c>
      <c r="AG28" s="1">
        <f>ABS(AC28-'true value and the measurement'!$F28)</f>
        <v>0.0024332</v>
      </c>
      <c r="AH28" s="8">
        <f>(AE28)/'true value and the measurement'!$G28</f>
        <v>1.0969776119403</v>
      </c>
      <c r="AI28" s="8">
        <f>(AF28)/'true value and the measurement'!$G28</f>
        <v>1.05462686567164</v>
      </c>
      <c r="AJ28" s="8">
        <f>(AG28)/'true value and the measurement'!$G28</f>
        <v>0.907910447761193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-0.061984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-0.061984</v>
      </c>
      <c r="S29" s="1">
        <v>-0.0588422</v>
      </c>
      <c r="T29" s="1">
        <v>1</v>
      </c>
      <c r="U29" s="1">
        <v>7</v>
      </c>
      <c r="V29" s="1">
        <v>7</v>
      </c>
      <c r="W29" s="1">
        <v>-0.061984</v>
      </c>
      <c r="X29" s="1">
        <v>-0.0589588</v>
      </c>
      <c r="Y29" s="1">
        <v>1</v>
      </c>
      <c r="Z29" s="1">
        <v>7</v>
      </c>
      <c r="AA29" s="1">
        <v>7</v>
      </c>
      <c r="AB29" s="1">
        <v>-0.061984</v>
      </c>
      <c r="AC29" s="1">
        <v>-0.0584484</v>
      </c>
      <c r="AD29" s="1">
        <v>1</v>
      </c>
      <c r="AE29" s="1">
        <f>ABS(S29-'true value and the measurement'!$F29)</f>
        <v>0.000842199999999994</v>
      </c>
      <c r="AF29" s="1">
        <f>ABS(X29-'true value and the measurement'!$F29)</f>
        <v>0.000958799999999996</v>
      </c>
      <c r="AG29" s="1">
        <f>ABS(AC29-'true value and the measurement'!$F29)</f>
        <v>0.000448399999999995</v>
      </c>
      <c r="AH29" s="8">
        <f>(AE29)/'true value and the measurement'!$G29</f>
        <v>0.341386299148761</v>
      </c>
      <c r="AI29" s="8">
        <f>(AF29)/'true value and the measurement'!$G29</f>
        <v>0.388650182407781</v>
      </c>
      <c r="AJ29" s="8">
        <f>(AG29)/'true value and the measurement'!$G29</f>
        <v>0.181759221726792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-0.039358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-0.039358</v>
      </c>
      <c r="S30" s="1">
        <v>-0.037947</v>
      </c>
      <c r="T30" s="1">
        <v>1</v>
      </c>
      <c r="U30" s="1">
        <v>8</v>
      </c>
      <c r="V30" s="1">
        <v>8</v>
      </c>
      <c r="W30" s="1">
        <v>-0.039358</v>
      </c>
      <c r="X30" s="1">
        <v>-0.0393579</v>
      </c>
      <c r="Y30" s="1">
        <v>1</v>
      </c>
      <c r="Z30" s="1">
        <v>8</v>
      </c>
      <c r="AA30" s="1">
        <v>8</v>
      </c>
      <c r="AB30" s="1">
        <v>-0.039358</v>
      </c>
      <c r="AC30" s="1">
        <v>-0.0391401</v>
      </c>
      <c r="AD30" s="1">
        <v>1</v>
      </c>
      <c r="AE30" s="1">
        <f>ABS(S30-'true value and the measurement'!$F30)</f>
        <v>0.002947</v>
      </c>
      <c r="AF30" s="1">
        <f>ABS(X30-'true value and the measurement'!$F30)</f>
        <v>0.0043579</v>
      </c>
      <c r="AG30" s="1">
        <f>ABS(AC30-'true value and the measurement'!$F30)</f>
        <v>0.00414009999999999</v>
      </c>
      <c r="AH30" s="8">
        <f>(AE30)/'true value and the measurement'!$G30</f>
        <v>1.27410289667099</v>
      </c>
      <c r="AI30" s="8">
        <f>(AF30)/'true value and the measurement'!$G30</f>
        <v>1.88408992650238</v>
      </c>
      <c r="AJ30" s="8">
        <f>(AG30)/'true value and the measurement'!$G30</f>
        <v>1.78992650237786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-0.01511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-0.01511</v>
      </c>
      <c r="S31" s="1">
        <v>-0.0158587</v>
      </c>
      <c r="T31" s="1">
        <v>1</v>
      </c>
      <c r="U31" s="1">
        <v>8</v>
      </c>
      <c r="V31" s="1">
        <v>8</v>
      </c>
      <c r="W31" s="1">
        <v>-0.01511</v>
      </c>
      <c r="X31" s="1">
        <v>-0.01511</v>
      </c>
      <c r="Y31" s="1">
        <v>1</v>
      </c>
      <c r="Z31" s="1">
        <v>8</v>
      </c>
      <c r="AA31" s="1">
        <v>8</v>
      </c>
      <c r="AB31" s="1">
        <v>-0.01511</v>
      </c>
      <c r="AC31" s="1">
        <v>-0.0156399</v>
      </c>
      <c r="AD31" s="1">
        <v>1</v>
      </c>
      <c r="AE31" s="1">
        <f>ABS(S31-'true value and the measurement'!$F31)</f>
        <v>0.0021413</v>
      </c>
      <c r="AF31" s="1">
        <f>ABS(X31-'true value and the measurement'!$F31)</f>
        <v>0.00289</v>
      </c>
      <c r="AG31" s="1">
        <f>ABS(AC31-'true value and the measurement'!$F31)</f>
        <v>0.0023601</v>
      </c>
      <c r="AH31" s="8">
        <f>(AE31)/'true value and the measurement'!$G31</f>
        <v>0.973318181818181</v>
      </c>
      <c r="AI31" s="8">
        <f>(AF31)/'true value and the measurement'!$G31</f>
        <v>1.31363636363636</v>
      </c>
      <c r="AJ31" s="8">
        <f>(AG31)/'true value and the measurement'!$G31</f>
        <v>1.07277272727273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-0.296182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-0.296182</v>
      </c>
      <c r="S32" s="1">
        <v>-0.294171</v>
      </c>
      <c r="T32" s="1">
        <v>1</v>
      </c>
      <c r="U32" s="1">
        <v>9</v>
      </c>
      <c r="V32" s="1">
        <v>9</v>
      </c>
      <c r="W32" s="1">
        <v>-0.296182</v>
      </c>
      <c r="X32" s="1">
        <v>-0.295181</v>
      </c>
      <c r="Y32" s="1">
        <v>1</v>
      </c>
      <c r="Z32" s="1">
        <v>9</v>
      </c>
      <c r="AA32" s="1">
        <v>9</v>
      </c>
      <c r="AB32" s="1">
        <v>-0.296182</v>
      </c>
      <c r="AC32" s="1">
        <v>-0.294818</v>
      </c>
      <c r="AD32" s="1">
        <v>1</v>
      </c>
      <c r="AE32" s="1">
        <f>ABS(S32-'true value and the measurement'!$F32)</f>
        <v>0.000828999999999969</v>
      </c>
      <c r="AF32" s="1">
        <f>ABS(X32-'true value and the measurement'!$F32)</f>
        <v>0.000181000000000042</v>
      </c>
      <c r="AG32" s="1">
        <f>ABS(AC32-'true value and the measurement'!$F32)</f>
        <v>0.00018199999999996</v>
      </c>
      <c r="AH32" s="8">
        <f>(AE32)/'true value and the measurement'!$G32</f>
        <v>0.204843093649609</v>
      </c>
      <c r="AI32" s="8">
        <f>(AF32)/'true value and the measurement'!$G32</f>
        <v>0.0447244872745348</v>
      </c>
      <c r="AJ32" s="8">
        <f>(AG32)/'true value and the measurement'!$G32</f>
        <v>0.0449715838892908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-0.165339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-0.165339</v>
      </c>
      <c r="S33" s="1">
        <v>-0.166461</v>
      </c>
      <c r="T33" s="1">
        <v>1</v>
      </c>
      <c r="U33" s="1">
        <v>9</v>
      </c>
      <c r="V33" s="1">
        <v>9</v>
      </c>
      <c r="W33" s="1">
        <v>-0.165339</v>
      </c>
      <c r="X33" s="1">
        <v>-0.166461</v>
      </c>
      <c r="Y33" s="1">
        <v>1</v>
      </c>
      <c r="Z33" s="1">
        <v>9</v>
      </c>
      <c r="AA33" s="1">
        <v>9</v>
      </c>
      <c r="AB33" s="1">
        <v>-0.165339</v>
      </c>
      <c r="AC33" s="1">
        <v>-0.166015</v>
      </c>
      <c r="AD33" s="1">
        <v>1</v>
      </c>
      <c r="AE33" s="1">
        <f>ABS(S33-'true value and the measurement'!$F33)</f>
        <v>0.000460999999999989</v>
      </c>
      <c r="AF33" s="1">
        <f>ABS(X33-'true value and the measurement'!$F33)</f>
        <v>0.000460999999999989</v>
      </c>
      <c r="AG33" s="1">
        <f>ABS(AC33-'true value and the measurement'!$F33)</f>
        <v>1.49999999999872e-5</v>
      </c>
      <c r="AH33" s="8">
        <f>(AE33)/'true value and the measurement'!$G33</f>
        <v>0.144650141198616</v>
      </c>
      <c r="AI33" s="8">
        <f>(AF33)/'true value and the measurement'!$G33</f>
        <v>0.144650141198616</v>
      </c>
      <c r="AJ33" s="8">
        <f>(AG33)/'true value and the measurement'!$G33</f>
        <v>0.0047066206463719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-0.061923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-0.061923</v>
      </c>
      <c r="S34" s="1">
        <v>-0.0586028</v>
      </c>
      <c r="T34" s="1">
        <v>1</v>
      </c>
      <c r="U34" s="1">
        <v>10</v>
      </c>
      <c r="V34" s="1">
        <v>10</v>
      </c>
      <c r="W34" s="1">
        <v>-0.061923</v>
      </c>
      <c r="X34" s="1">
        <v>-0.0588615</v>
      </c>
      <c r="Y34" s="1">
        <v>1</v>
      </c>
      <c r="Z34" s="1">
        <v>10</v>
      </c>
      <c r="AA34" s="1">
        <v>10</v>
      </c>
      <c r="AB34" s="1">
        <v>-0.061923</v>
      </c>
      <c r="AC34" s="1">
        <v>-0.0599578</v>
      </c>
      <c r="AD34" s="1">
        <v>1</v>
      </c>
      <c r="AE34" s="1">
        <f>ABS(S34-'true value and the measurement'!$F34)</f>
        <v>0.0023972</v>
      </c>
      <c r="AF34" s="1">
        <f>ABS(X34-'true value and the measurement'!$F34)</f>
        <v>0.0021385</v>
      </c>
      <c r="AG34" s="1">
        <f>ABS(AC34-'true value and the measurement'!$F34)</f>
        <v>0.0010422</v>
      </c>
      <c r="AH34" s="8">
        <f>(AE34)/'true value and the measurement'!$G34</f>
        <v>0.963892239646161</v>
      </c>
      <c r="AI34" s="8">
        <f>(AF34)/'true value and the measurement'!$G34</f>
        <v>0.859871330920789</v>
      </c>
      <c r="AJ34" s="8">
        <f>(AG34)/'true value and the measurement'!$G34</f>
        <v>0.419059107358263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-0.020393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-0.020393</v>
      </c>
      <c r="S35" s="1">
        <v>-0.0192726</v>
      </c>
      <c r="T35" s="1">
        <v>1</v>
      </c>
      <c r="U35" s="1">
        <v>10</v>
      </c>
      <c r="V35" s="1">
        <v>10</v>
      </c>
      <c r="W35" s="1">
        <v>-0.020393</v>
      </c>
      <c r="X35" s="1">
        <v>-0.0191332</v>
      </c>
      <c r="Y35" s="1">
        <v>1</v>
      </c>
      <c r="Z35" s="1">
        <v>10</v>
      </c>
      <c r="AA35" s="1">
        <v>10</v>
      </c>
      <c r="AB35" s="1">
        <v>-0.020393</v>
      </c>
      <c r="AC35" s="1">
        <v>-0.0189102</v>
      </c>
      <c r="AD35" s="1">
        <v>1</v>
      </c>
      <c r="AE35" s="1">
        <f>ABS(S35-'true value and the measurement'!$F35)</f>
        <v>0.0032726</v>
      </c>
      <c r="AF35" s="1">
        <f>ABS(X35-'true value and the measurement'!$F35)</f>
        <v>0.0031332</v>
      </c>
      <c r="AG35" s="1">
        <f>ABS(AC35-'true value and the measurement'!$F35)</f>
        <v>0.0029102</v>
      </c>
      <c r="AH35" s="8">
        <f>(AE35)/'true value and the measurement'!$G35</f>
        <v>1.49638774577046</v>
      </c>
      <c r="AI35" s="8">
        <f>(AF35)/'true value and the measurement'!$G35</f>
        <v>1.43264746227709</v>
      </c>
      <c r="AJ35" s="8">
        <f>(AG35)/'true value and the measurement'!$G35</f>
        <v>1.33068129858253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-0.116586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-0.116586</v>
      </c>
      <c r="S36" s="1">
        <v>-0.11324</v>
      </c>
      <c r="T36" s="1">
        <v>1</v>
      </c>
      <c r="U36" s="1">
        <v>11</v>
      </c>
      <c r="V36" s="1">
        <v>11</v>
      </c>
      <c r="W36" s="1">
        <v>-0.116586</v>
      </c>
      <c r="X36" s="1">
        <v>-0.113797</v>
      </c>
      <c r="Y36" s="1">
        <v>1</v>
      </c>
      <c r="Z36" s="1">
        <v>11</v>
      </c>
      <c r="AA36" s="1">
        <v>11</v>
      </c>
      <c r="AB36" s="1">
        <v>-0.116586</v>
      </c>
      <c r="AC36" s="1">
        <v>-0.116586</v>
      </c>
      <c r="AD36" s="1">
        <v>1</v>
      </c>
      <c r="AE36" s="1">
        <f>ABS(S36-'true value and the measurement'!$F36)</f>
        <v>0.00123999999999999</v>
      </c>
      <c r="AF36" s="1">
        <f>ABS(X36-'true value and the measurement'!$F36)</f>
        <v>0.00179699999999999</v>
      </c>
      <c r="AG36" s="1">
        <f>ABS(AC36-'true value and the measurement'!$F36)</f>
        <v>0.00458599999999999</v>
      </c>
      <c r="AH36" s="8">
        <f>(AE36)/'true value and the measurement'!$G36</f>
        <v>0.438627520339579</v>
      </c>
      <c r="AI36" s="8">
        <f>(AF36)/'true value and the measurement'!$G36</f>
        <v>0.635656172621151</v>
      </c>
      <c r="AJ36" s="8">
        <f>(AG36)/'true value and the measurement'!$G36</f>
        <v>1.62221436151397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0.108438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0.108438</v>
      </c>
      <c r="S37" s="1">
        <v>0.108226</v>
      </c>
      <c r="T37" s="1">
        <v>1</v>
      </c>
      <c r="U37" s="1">
        <v>11</v>
      </c>
      <c r="V37" s="1">
        <v>11</v>
      </c>
      <c r="W37" s="1">
        <v>0.108438</v>
      </c>
      <c r="X37" s="1">
        <v>0.108559</v>
      </c>
      <c r="Y37" s="1">
        <v>1</v>
      </c>
      <c r="Z37" s="1">
        <v>11</v>
      </c>
      <c r="AA37" s="1">
        <v>11</v>
      </c>
      <c r="AB37" s="1">
        <v>0.108438</v>
      </c>
      <c r="AC37" s="1">
        <v>0.109221</v>
      </c>
      <c r="AD37" s="1">
        <v>1</v>
      </c>
      <c r="AE37" s="1">
        <f>ABS(S37-'true value and the measurement'!$F37)</f>
        <v>0.00233800000000001</v>
      </c>
      <c r="AF37" s="1">
        <f>ABS(X37-'true value and the measurement'!$F37)</f>
        <v>0.00267100000000001</v>
      </c>
      <c r="AG37" s="1">
        <f>ABS(AC37-'true value and the measurement'!$F37)</f>
        <v>0.003333</v>
      </c>
      <c r="AH37" s="8">
        <f>(AE37)/'true value and the measurement'!$G37</f>
        <v>0.8391959798995</v>
      </c>
      <c r="AI37" s="8">
        <f>(AF37)/'true value and the measurement'!$G37</f>
        <v>0.958722182340275</v>
      </c>
      <c r="AJ37" s="8">
        <f>(AG37)/'true value and the measurement'!$G37</f>
        <v>1.19633883704236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-0.136634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-0.136634</v>
      </c>
      <c r="S38" s="1">
        <v>-0.138911</v>
      </c>
      <c r="T38" s="1">
        <v>1</v>
      </c>
      <c r="U38" s="1">
        <v>12</v>
      </c>
      <c r="V38" s="1">
        <v>12</v>
      </c>
      <c r="W38" s="1">
        <v>-0.136634</v>
      </c>
      <c r="X38" s="1">
        <v>-0.13874</v>
      </c>
      <c r="Y38" s="1">
        <v>1</v>
      </c>
      <c r="Z38" s="1">
        <v>12</v>
      </c>
      <c r="AA38" s="1">
        <v>12</v>
      </c>
      <c r="AB38" s="1">
        <v>-0.136634</v>
      </c>
      <c r="AC38" s="1">
        <v>-0.140415</v>
      </c>
      <c r="AD38" s="1">
        <v>1</v>
      </c>
      <c r="AE38" s="1">
        <f>ABS(S38-'true value and the measurement'!$F38)</f>
        <v>0.003911</v>
      </c>
      <c r="AF38" s="1">
        <f>ABS(X38-'true value and the measurement'!$F38)</f>
        <v>0.00373999999999999</v>
      </c>
      <c r="AG38" s="1">
        <f>ABS(AC38-'true value and the measurement'!$F38)</f>
        <v>0.005415</v>
      </c>
      <c r="AH38" s="8">
        <f>(AE38)/'true value and the measurement'!$G38</f>
        <v>1.31241610738255</v>
      </c>
      <c r="AI38" s="8">
        <f>(AF38)/'true value and the measurement'!$G38</f>
        <v>1.25503355704698</v>
      </c>
      <c r="AJ38" s="8">
        <f>(AG38)/'true value and the measurement'!$G38</f>
        <v>1.81711409395973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-0.057245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-0.057245</v>
      </c>
      <c r="S39" s="1">
        <v>-0.0584093</v>
      </c>
      <c r="T39" s="1">
        <v>1</v>
      </c>
      <c r="U39" s="1">
        <v>12</v>
      </c>
      <c r="V39" s="1">
        <v>12</v>
      </c>
      <c r="W39" s="1">
        <v>-0.057245</v>
      </c>
      <c r="X39" s="1">
        <v>-0.0582468</v>
      </c>
      <c r="Y39" s="1">
        <v>1</v>
      </c>
      <c r="Z39" s="1">
        <v>12</v>
      </c>
      <c r="AA39" s="1">
        <v>12</v>
      </c>
      <c r="AB39" s="1">
        <v>-0.057245</v>
      </c>
      <c r="AC39" s="1">
        <v>-0.0579591</v>
      </c>
      <c r="AD39" s="1">
        <v>1</v>
      </c>
      <c r="AE39" s="1">
        <f>ABS(S39-'true value and the measurement'!$F39)</f>
        <v>0.000409299999999994</v>
      </c>
      <c r="AF39" s="1">
        <f>ABS(X39-'true value and the measurement'!$F39)</f>
        <v>0.000246799999999998</v>
      </c>
      <c r="AG39" s="1">
        <f>ABS(AC39-'true value and the measurement'!$F39)</f>
        <v>4.09000000000034e-5</v>
      </c>
      <c r="AH39" s="8">
        <f>(AE39)/'true value and the measurement'!$G39</f>
        <v>0.165910012160517</v>
      </c>
      <c r="AI39" s="8">
        <f>(AF39)/'true value and the measurement'!$G39</f>
        <v>0.100040535062829</v>
      </c>
      <c r="AJ39" s="8">
        <f>(AG39)/'true value and the measurement'!$G39</f>
        <v>0.0165788406972045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-0.148521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-0.148521</v>
      </c>
      <c r="S40" s="1">
        <v>-0.147383</v>
      </c>
      <c r="T40" s="1">
        <v>1</v>
      </c>
      <c r="U40" s="1">
        <v>13</v>
      </c>
      <c r="V40" s="1">
        <v>13</v>
      </c>
      <c r="W40" s="1">
        <v>-0.148521</v>
      </c>
      <c r="X40" s="1">
        <v>-0.148197</v>
      </c>
      <c r="Y40" s="1">
        <v>1</v>
      </c>
      <c r="Z40" s="1">
        <v>13</v>
      </c>
      <c r="AA40" s="1">
        <v>13</v>
      </c>
      <c r="AB40" s="1">
        <v>-0.148521</v>
      </c>
      <c r="AC40" s="1">
        <v>-0.148385</v>
      </c>
      <c r="AD40" s="1">
        <v>1</v>
      </c>
      <c r="AE40" s="1">
        <f>ABS(S40-'true value and the measurement'!$F40)</f>
        <v>0.00161700000000001</v>
      </c>
      <c r="AF40" s="1">
        <f>ABS(X40-'true value and the measurement'!$F40)</f>
        <v>0.000802999999999998</v>
      </c>
      <c r="AG40" s="1">
        <f>ABS(AC40-'true value and the measurement'!$F40)</f>
        <v>0.000615000000000004</v>
      </c>
      <c r="AH40" s="8">
        <f>(AE40)/'true value and the measurement'!$G40</f>
        <v>0.526195899772212</v>
      </c>
      <c r="AI40" s="8">
        <f>(AF40)/'true value and the measurement'!$G40</f>
        <v>0.26130816791409</v>
      </c>
      <c r="AJ40" s="8">
        <f>(AG40)/'true value and the measurement'!$G40</f>
        <v>0.200130165961602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-0.052602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-0.052602</v>
      </c>
      <c r="S41" s="1">
        <v>-0.0511593</v>
      </c>
      <c r="T41" s="1">
        <v>1</v>
      </c>
      <c r="U41" s="1">
        <v>13</v>
      </c>
      <c r="V41" s="1">
        <v>13</v>
      </c>
      <c r="W41" s="1">
        <v>-0.052602</v>
      </c>
      <c r="X41" s="1">
        <v>-0.0510701</v>
      </c>
      <c r="Y41" s="1">
        <v>1</v>
      </c>
      <c r="Z41" s="1">
        <v>13</v>
      </c>
      <c r="AA41" s="1">
        <v>13</v>
      </c>
      <c r="AB41" s="1">
        <v>-0.052602</v>
      </c>
      <c r="AC41" s="1">
        <v>-0.0508186</v>
      </c>
      <c r="AD41" s="1">
        <v>1</v>
      </c>
      <c r="AE41" s="1">
        <f>ABS(S41-'true value and the measurement'!$F41)</f>
        <v>0.0011593</v>
      </c>
      <c r="AF41" s="1">
        <f>ABS(X41-'true value and the measurement'!$F41)</f>
        <v>0.0010701</v>
      </c>
      <c r="AG41" s="1">
        <f>ABS(AC41-'true value and the measurement'!$F41)</f>
        <v>0.000818599999999996</v>
      </c>
      <c r="AH41" s="8">
        <f>(AE41)/'true value and the measurement'!$G41</f>
        <v>0.480439287194362</v>
      </c>
      <c r="AI41" s="8">
        <f>(AF41)/'true value and the measurement'!$G41</f>
        <v>0.443472855366762</v>
      </c>
      <c r="AJ41" s="8">
        <f>(AG41)/'true value and the measurement'!$G41</f>
        <v>0.339245752175713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1.570191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1.57019</v>
      </c>
      <c r="S42" s="1">
        <v>1.60225</v>
      </c>
      <c r="T42" s="1">
        <v>1</v>
      </c>
      <c r="U42" s="1">
        <v>14</v>
      </c>
      <c r="V42" s="1">
        <v>3</v>
      </c>
      <c r="W42" s="1">
        <v>1.57019</v>
      </c>
      <c r="X42" s="1">
        <v>1.6159</v>
      </c>
      <c r="Y42" s="1">
        <v>3</v>
      </c>
      <c r="Z42" s="1">
        <v>14</v>
      </c>
      <c r="AA42" s="1">
        <v>3</v>
      </c>
      <c r="AB42" s="1">
        <v>1.57019</v>
      </c>
      <c r="AC42" s="1">
        <v>1.60675</v>
      </c>
      <c r="AD42" s="1">
        <v>1</v>
      </c>
      <c r="AE42" s="1">
        <f>ABS(S42-'true value and the measurement'!$F42)</f>
        <v>0.032708</v>
      </c>
      <c r="AF42" s="1">
        <f>ABS(X42-'true value and the measurement'!$F42)</f>
        <v>0.0463579999999999</v>
      </c>
      <c r="AG42" s="1">
        <f>ABS(AC42-'true value and the measurement'!$F42)</f>
        <v>0.0372079999999999</v>
      </c>
      <c r="AH42" s="8">
        <f>(AE42)/'true value and the measurement'!$G42</f>
        <v>2.60746173469387</v>
      </c>
      <c r="AI42" s="8">
        <f>(AF42)/'true value and the measurement'!$G42</f>
        <v>3.69563137755101</v>
      </c>
      <c r="AJ42" s="8">
        <f>(AG42)/'true value and the measurement'!$G42</f>
        <v>2.96619897959183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-0.202112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-0.202112</v>
      </c>
      <c r="S43" s="1">
        <v>-0.203112</v>
      </c>
      <c r="T43" s="1">
        <v>1</v>
      </c>
      <c r="U43" s="1">
        <v>14</v>
      </c>
      <c r="V43" s="1">
        <v>3</v>
      </c>
      <c r="W43" s="1">
        <v>-0.202112</v>
      </c>
      <c r="X43" s="1">
        <v>-0.202567</v>
      </c>
      <c r="Y43" s="1">
        <v>1</v>
      </c>
      <c r="Z43" s="1">
        <v>14</v>
      </c>
      <c r="AA43" s="1">
        <v>3</v>
      </c>
      <c r="AB43" s="1">
        <v>-0.202112</v>
      </c>
      <c r="AC43" s="1">
        <v>-0.201524</v>
      </c>
      <c r="AD43" s="1">
        <v>1</v>
      </c>
      <c r="AE43" s="1">
        <f>ABS(S43-'true value and the measurement'!$F43)</f>
        <v>0.00109800000000002</v>
      </c>
      <c r="AF43" s="1">
        <f>ABS(X43-'true value and the measurement'!$F43)</f>
        <v>0.00164300000000001</v>
      </c>
      <c r="AG43" s="1">
        <f>ABS(AC43-'true value and the measurement'!$F43)</f>
        <v>0.00268599999999999</v>
      </c>
      <c r="AH43" s="8">
        <f>(AE43)/'true value and the measurement'!$G43</f>
        <v>0.319093286835227</v>
      </c>
      <c r="AI43" s="8">
        <f>(AF43)/'true value and the measurement'!$G43</f>
        <v>0.477477477477479</v>
      </c>
      <c r="AJ43" s="8">
        <f>(AG43)/'true value and the measurement'!$G43</f>
        <v>0.780587038651553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0.746559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0.746559</v>
      </c>
      <c r="S44" s="1">
        <v>0.744975</v>
      </c>
      <c r="T44" s="1">
        <v>1</v>
      </c>
      <c r="U44" s="1">
        <v>3</v>
      </c>
      <c r="V44" s="1">
        <v>2</v>
      </c>
      <c r="W44" s="1">
        <v>0.746559</v>
      </c>
      <c r="X44" s="1">
        <v>0.750337</v>
      </c>
      <c r="Y44" s="1">
        <v>1</v>
      </c>
      <c r="Z44" s="1">
        <v>3</v>
      </c>
      <c r="AA44" s="1">
        <v>2</v>
      </c>
      <c r="AB44" s="1">
        <v>0.746559</v>
      </c>
      <c r="AC44" s="1">
        <v>0.752688</v>
      </c>
      <c r="AD44" s="1">
        <v>1</v>
      </c>
      <c r="AE44" s="1">
        <f>ABS(S44-'true value and the measurement'!$F44)</f>
        <v>0.0119840000000001</v>
      </c>
      <c r="AF44" s="1">
        <f>ABS(X44-'true value and the measurement'!$F44)</f>
        <v>0.0173460000000001</v>
      </c>
      <c r="AG44" s="1">
        <f>ABS(AC44-'true value and the measurement'!$F44)</f>
        <v>0.0196970000000001</v>
      </c>
      <c r="AH44" s="8">
        <f>(AE44)/'true value and the measurement'!$G44</f>
        <v>1.7201090856897</v>
      </c>
      <c r="AI44" s="8">
        <f>(AF44)/'true value and the measurement'!$G44</f>
        <v>2.48973733314197</v>
      </c>
      <c r="AJ44" s="8">
        <f>(AG44)/'true value and the measurement'!$G44</f>
        <v>2.82718530213866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0.040955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0.040955</v>
      </c>
      <c r="S45" s="1">
        <v>0.0379171</v>
      </c>
      <c r="T45" s="1">
        <v>1</v>
      </c>
      <c r="U45" s="1">
        <v>3</v>
      </c>
      <c r="V45" s="1">
        <v>2</v>
      </c>
      <c r="W45" s="1">
        <v>0.040955</v>
      </c>
      <c r="X45" s="1">
        <v>0.0388219</v>
      </c>
      <c r="Y45" s="1">
        <v>1</v>
      </c>
      <c r="Z45" s="1">
        <v>3</v>
      </c>
      <c r="AA45" s="1">
        <v>2</v>
      </c>
      <c r="AB45" s="1">
        <v>0.040955</v>
      </c>
      <c r="AC45" s="1">
        <v>0.0403969</v>
      </c>
      <c r="AD45" s="1">
        <v>1</v>
      </c>
      <c r="AE45" s="1">
        <f>ABS(S45-'true value and the measurement'!$F45)</f>
        <v>0.0023751</v>
      </c>
      <c r="AF45" s="1">
        <f>ABS(X45-'true value and the measurement'!$F45)</f>
        <v>0.0032799</v>
      </c>
      <c r="AG45" s="1">
        <f>ABS(AC45-'true value and the measurement'!$F45)</f>
        <v>0.0048549</v>
      </c>
      <c r="AH45" s="8">
        <f>(AE45)/'true value and the measurement'!$G45</f>
        <v>1.02507552870091</v>
      </c>
      <c r="AI45" s="8">
        <f>(AF45)/'true value and the measurement'!$G45</f>
        <v>1.41558049201554</v>
      </c>
      <c r="AJ45" s="8">
        <f>(AG45)/'true value and the measurement'!$G45</f>
        <v>2.09533880017264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0.569358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0.569358</v>
      </c>
      <c r="S46" s="1">
        <v>0.574196</v>
      </c>
      <c r="T46" s="1">
        <v>1</v>
      </c>
      <c r="U46" s="1">
        <v>3</v>
      </c>
      <c r="V46" s="1">
        <v>6</v>
      </c>
      <c r="W46" s="1">
        <v>0.569358</v>
      </c>
      <c r="X46" s="1">
        <v>0.578102</v>
      </c>
      <c r="Y46" s="1">
        <v>1</v>
      </c>
      <c r="Z46" s="1">
        <v>3</v>
      </c>
      <c r="AA46" s="1">
        <v>6</v>
      </c>
      <c r="AB46" s="1">
        <v>0.569358</v>
      </c>
      <c r="AC46" s="1">
        <v>0.580298</v>
      </c>
      <c r="AD46" s="1">
        <v>1</v>
      </c>
      <c r="AE46" s="1">
        <f>ABS(S46-'true value and the measurement'!$F46)</f>
        <v>0.012229</v>
      </c>
      <c r="AF46" s="1">
        <f>ABS(X46-'true value and the measurement'!$F46)</f>
        <v>0.016135</v>
      </c>
      <c r="AG46" s="1">
        <f>ABS(AC46-'true value and the measurement'!$F46)</f>
        <v>0.018331</v>
      </c>
      <c r="AH46" s="8">
        <f>(AE46)/'true value and the measurement'!$G46</f>
        <v>2.09903879162376</v>
      </c>
      <c r="AI46" s="8">
        <f>(AF46)/'true value and the measurement'!$G46</f>
        <v>2.76948163405424</v>
      </c>
      <c r="AJ46" s="8">
        <f>(AG46)/'true value and the measurement'!$G46</f>
        <v>3.14641263302437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-0.012381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-0.012381</v>
      </c>
      <c r="S47" s="1">
        <v>-0.01577</v>
      </c>
      <c r="T47" s="1">
        <v>1</v>
      </c>
      <c r="U47" s="1">
        <v>3</v>
      </c>
      <c r="V47" s="1">
        <v>6</v>
      </c>
      <c r="W47" s="1">
        <v>-0.012381</v>
      </c>
      <c r="X47" s="1">
        <v>-0.015891</v>
      </c>
      <c r="Y47" s="1">
        <v>1</v>
      </c>
      <c r="Z47" s="1">
        <v>3</v>
      </c>
      <c r="AA47" s="1">
        <v>6</v>
      </c>
      <c r="AB47" s="1">
        <v>-0.012381</v>
      </c>
      <c r="AC47" s="1">
        <v>-0.014207</v>
      </c>
      <c r="AD47" s="1">
        <v>1</v>
      </c>
      <c r="AE47" s="1">
        <f>ABS(S47-'true value and the measurement'!$F47)</f>
        <v>0.001445</v>
      </c>
      <c r="AF47" s="1">
        <f>ABS(X47-'true value and the measurement'!$F47)</f>
        <v>0.001566</v>
      </c>
      <c r="AG47" s="1">
        <f>ABS(AC47-'true value and the measurement'!$F47)</f>
        <v>0.000118</v>
      </c>
      <c r="AH47" s="8">
        <f>(AE47)/'true value and the measurement'!$G47</f>
        <v>0.6640625</v>
      </c>
      <c r="AI47" s="8">
        <f>(AF47)/'true value and the measurement'!$G47</f>
        <v>0.719669117647059</v>
      </c>
      <c r="AJ47" s="8">
        <f>(AG47)/'true value and the measurement'!$G47</f>
        <v>0.0542279411764706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0.752239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0.752239</v>
      </c>
      <c r="S48" s="1">
        <v>0.769804</v>
      </c>
      <c r="T48" s="1">
        <v>1</v>
      </c>
      <c r="U48" s="1">
        <v>14</v>
      </c>
      <c r="V48" s="1">
        <v>4</v>
      </c>
      <c r="W48" s="1">
        <v>0.752239</v>
      </c>
      <c r="X48" s="1">
        <v>0.775986</v>
      </c>
      <c r="Y48" s="1">
        <v>3</v>
      </c>
      <c r="Z48" s="1">
        <v>14</v>
      </c>
      <c r="AA48" s="1">
        <v>4</v>
      </c>
      <c r="AB48" s="1">
        <v>0.752239</v>
      </c>
      <c r="AC48" s="1">
        <v>0.762114</v>
      </c>
      <c r="AD48" s="1">
        <v>1</v>
      </c>
      <c r="AE48" s="1">
        <f>ABS(S48-'true value and the measurement'!$F48)</f>
        <v>0.014872</v>
      </c>
      <c r="AF48" s="1">
        <f>ABS(X48-'true value and the measurement'!$F48)</f>
        <v>0.0210539999999999</v>
      </c>
      <c r="AG48" s="1">
        <f>ABS(AC48-'true value and the measurement'!$F48)</f>
        <v>0.00718199999999991</v>
      </c>
      <c r="AH48" s="8">
        <f>(AE48)/'true value and the measurement'!$G48</f>
        <v>2.09081962603683</v>
      </c>
      <c r="AI48" s="8">
        <f>(AF48)/'true value and the measurement'!$G48</f>
        <v>2.95993251792491</v>
      </c>
      <c r="AJ48" s="8">
        <f>(AG48)/'true value and the measurement'!$G48</f>
        <v>1.00970054829185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0.039336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0.039336</v>
      </c>
      <c r="S49" s="1">
        <v>0.040501</v>
      </c>
      <c r="T49" s="1">
        <v>1</v>
      </c>
      <c r="U49" s="1">
        <v>14</v>
      </c>
      <c r="V49" s="1">
        <v>4</v>
      </c>
      <c r="W49" s="1">
        <v>0.039336</v>
      </c>
      <c r="X49" s="1">
        <v>0.0413057</v>
      </c>
      <c r="Y49" s="1">
        <v>1</v>
      </c>
      <c r="Z49" s="1">
        <v>14</v>
      </c>
      <c r="AA49" s="1">
        <v>4</v>
      </c>
      <c r="AB49" s="1">
        <v>0.039336</v>
      </c>
      <c r="AC49" s="1">
        <v>0.0399693</v>
      </c>
      <c r="AD49" s="1">
        <v>1</v>
      </c>
      <c r="AE49" s="1">
        <f>ABS(S49-'true value and the measurement'!$F49)</f>
        <v>0.002698</v>
      </c>
      <c r="AF49" s="1">
        <f>ABS(X49-'true value and the measurement'!$F49)</f>
        <v>0.0035027</v>
      </c>
      <c r="AG49" s="1">
        <f>ABS(AC49-'true value and the measurement'!$F49)</f>
        <v>0.0021663</v>
      </c>
      <c r="AH49" s="8">
        <f>(AE49)/'true value and the measurement'!$G49</f>
        <v>1.15694682675815</v>
      </c>
      <c r="AI49" s="8">
        <f>(AF49)/'true value and the measurement'!$G49</f>
        <v>1.50201543739279</v>
      </c>
      <c r="AJ49" s="8">
        <f>(AG49)/'true value and the measurement'!$G49</f>
        <v>0.92894511149228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0.417917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0.417917</v>
      </c>
      <c r="S50" s="1">
        <v>0.42213</v>
      </c>
      <c r="T50" s="1">
        <v>1</v>
      </c>
      <c r="U50" s="1">
        <v>3</v>
      </c>
      <c r="V50" s="1">
        <v>4</v>
      </c>
      <c r="W50" s="1">
        <v>0.417917</v>
      </c>
      <c r="X50" s="1">
        <v>0.425186</v>
      </c>
      <c r="Y50" s="1">
        <v>1</v>
      </c>
      <c r="Z50" s="1">
        <v>3</v>
      </c>
      <c r="AA50" s="1">
        <v>4</v>
      </c>
      <c r="AB50" s="1">
        <v>0.417917</v>
      </c>
      <c r="AC50" s="1">
        <v>0.411015</v>
      </c>
      <c r="AD50" s="1">
        <v>1</v>
      </c>
      <c r="AE50" s="1">
        <f>ABS(S50-'true value and the measurement'!$F50)</f>
        <v>0.00756200000000001</v>
      </c>
      <c r="AF50" s="1">
        <f>ABS(X50-'true value and the measurement'!$F50)</f>
        <v>0.010618</v>
      </c>
      <c r="AG50" s="1">
        <f>ABS(AC50-'true value and the measurement'!$F50)</f>
        <v>0.00355299999999997</v>
      </c>
      <c r="AH50" s="8">
        <f>(AE50)/'true value and the measurement'!$G50</f>
        <v>1.56110652353427</v>
      </c>
      <c r="AI50" s="8">
        <f>(AF50)/'true value and the measurement'!$G50</f>
        <v>2.19199009083402</v>
      </c>
      <c r="AJ50" s="8">
        <f>(AG50)/'true value and the measurement'!$G50</f>
        <v>0.733484723369111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0.01262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0.01262</v>
      </c>
      <c r="S51" s="1">
        <v>0.0111936</v>
      </c>
      <c r="T51" s="1">
        <v>1</v>
      </c>
      <c r="U51" s="1">
        <v>3</v>
      </c>
      <c r="V51" s="1">
        <v>4</v>
      </c>
      <c r="W51" s="1">
        <v>0.01262</v>
      </c>
      <c r="X51" s="1">
        <v>0.010798</v>
      </c>
      <c r="Y51" s="1">
        <v>1</v>
      </c>
      <c r="Z51" s="1">
        <v>3</v>
      </c>
      <c r="AA51" s="1">
        <v>4</v>
      </c>
      <c r="AB51" s="1">
        <v>0.01262</v>
      </c>
      <c r="AC51" s="1">
        <v>0.0114327</v>
      </c>
      <c r="AD51" s="1">
        <v>1</v>
      </c>
      <c r="AE51" s="1">
        <f>ABS(S51-'true value and the measurement'!$F51)</f>
        <v>2.74000000000003e-5</v>
      </c>
      <c r="AF51" s="1">
        <f>ABS(X51-'true value and the measurement'!$F51)</f>
        <v>0.000423</v>
      </c>
      <c r="AG51" s="1">
        <f>ABS(AC51-'true value and the measurement'!$F51)</f>
        <v>0.0002117</v>
      </c>
      <c r="AH51" s="8">
        <f>(AE51)/'true value and the measurement'!$G51</f>
        <v>0.0127146171693737</v>
      </c>
      <c r="AI51" s="8">
        <f>(AF51)/'true value and the measurement'!$G51</f>
        <v>0.196287703016241</v>
      </c>
      <c r="AJ51" s="8">
        <f>(AG51)/'true value and the measurement'!$G51</f>
        <v>0.0982366589327148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-0.2363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-0.2363</v>
      </c>
      <c r="S52" s="1">
        <v>-0.23352</v>
      </c>
      <c r="T52" s="1">
        <v>1</v>
      </c>
      <c r="U52" s="1">
        <v>2</v>
      </c>
      <c r="V52" s="1">
        <v>6</v>
      </c>
      <c r="W52" s="1">
        <v>-0.2363</v>
      </c>
      <c r="X52" s="1">
        <v>-0.235455</v>
      </c>
      <c r="Y52" s="1">
        <v>1</v>
      </c>
      <c r="Z52" s="1">
        <v>2</v>
      </c>
      <c r="AA52" s="1">
        <v>6</v>
      </c>
      <c r="AB52" s="1">
        <v>-0.2363</v>
      </c>
      <c r="AC52" s="1">
        <v>-0.235737</v>
      </c>
      <c r="AD52" s="1">
        <v>1</v>
      </c>
      <c r="AE52" s="1">
        <f>ABS(S52-'true value and the measurement'!$F52)</f>
        <v>0.00124000000000002</v>
      </c>
      <c r="AF52" s="1">
        <f>ABS(X52-'true value and the measurement'!$F52)</f>
        <v>0.00317500000000001</v>
      </c>
      <c r="AG52" s="1">
        <f>ABS(AC52-'true value and the measurement'!$F52)</f>
        <v>0.00345700000000002</v>
      </c>
      <c r="AH52" s="8">
        <f>(AE52)/'true value and the measurement'!$G52</f>
        <v>0.34169192615046</v>
      </c>
      <c r="AI52" s="8">
        <f>(AF52)/'true value and the measurement'!$G52</f>
        <v>0.874896665748143</v>
      </c>
      <c r="AJ52" s="8">
        <f>(AG52)/'true value and the measurement'!$G52</f>
        <v>0.952604023146877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0.037133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0.037133</v>
      </c>
      <c r="S53" s="1">
        <v>0.0347981</v>
      </c>
      <c r="T53" s="1">
        <v>1</v>
      </c>
      <c r="U53" s="1">
        <v>2</v>
      </c>
      <c r="V53" s="1">
        <v>6</v>
      </c>
      <c r="W53" s="1">
        <v>0.037133</v>
      </c>
      <c r="X53" s="1">
        <v>0.0348671</v>
      </c>
      <c r="Y53" s="1">
        <v>1</v>
      </c>
      <c r="Z53" s="1">
        <v>2</v>
      </c>
      <c r="AA53" s="1">
        <v>6</v>
      </c>
      <c r="AB53" s="1">
        <v>0.037133</v>
      </c>
      <c r="AC53" s="1">
        <v>0.0355013</v>
      </c>
      <c r="AD53" s="1">
        <v>1</v>
      </c>
      <c r="AE53" s="1">
        <f>ABS(S53-'true value and the measurement'!$F53)</f>
        <v>0.0018729</v>
      </c>
      <c r="AF53" s="1">
        <f>ABS(X53-'true value and the measurement'!$F53)</f>
        <v>0.0018039</v>
      </c>
      <c r="AG53" s="1">
        <f>ABS(AC53-'true value and the measurement'!$F53)</f>
        <v>0.0011697</v>
      </c>
      <c r="AH53" s="8">
        <f>(AE53)/'true value and the measurement'!$G53</f>
        <v>0.805895008605854</v>
      </c>
      <c r="AI53" s="8">
        <f>(AF53)/'true value and the measurement'!$G53</f>
        <v>0.77620481927711</v>
      </c>
      <c r="AJ53" s="8">
        <f>(AG53)/'true value and the measurement'!$G53</f>
        <v>0.503313253012049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-0.649185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-0.649185</v>
      </c>
      <c r="N54" s="1">
        <v>-0.628316</v>
      </c>
      <c r="O54" s="1">
        <f>N54-(-0.617584)</f>
        <v>-0.010732</v>
      </c>
      <c r="P54" s="1">
        <v>-0.633648</v>
      </c>
      <c r="Q54" s="1">
        <f>P54+0.617584</f>
        <v>-0.016064</v>
      </c>
      <c r="S54" s="1">
        <v>-0.636015</v>
      </c>
      <c r="T54" s="1">
        <v>1</v>
      </c>
      <c r="U54" s="1">
        <v>6</v>
      </c>
      <c r="V54" s="1">
        <v>4</v>
      </c>
      <c r="W54" s="1">
        <v>-0.649185</v>
      </c>
      <c r="X54" s="1">
        <v>-0.639551</v>
      </c>
      <c r="Y54" s="1">
        <v>1</v>
      </c>
      <c r="Z54" s="1">
        <v>6</v>
      </c>
      <c r="AA54" s="1">
        <v>4</v>
      </c>
      <c r="AB54" s="1">
        <v>-0.649185</v>
      </c>
      <c r="AC54" s="1">
        <v>-0.705294</v>
      </c>
      <c r="AD54" s="1">
        <v>3</v>
      </c>
      <c r="AE54" s="1">
        <f>ABS(S54-'true value and the measurement'!$F54)</f>
        <v>0.018431</v>
      </c>
      <c r="AF54" s="1">
        <f>ABS(X54-'true value and the measurement'!$F54)</f>
        <v>0.021967</v>
      </c>
      <c r="AG54" s="1">
        <f>ABS(AC54-'true value and the measurement'!$F54)</f>
        <v>0.08771</v>
      </c>
      <c r="AH54" s="8">
        <f>(AE54)/'true value and the measurement'!$G54</f>
        <v>2.97418105534936</v>
      </c>
      <c r="AI54" s="8">
        <f>(AF54)/'true value and the measurement'!$G54</f>
        <v>3.54477973212844</v>
      </c>
      <c r="AJ54" s="8">
        <f>(AG54)/'true value and the measurement'!$G54</f>
        <v>14.1536227206713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0.150433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0.150433</v>
      </c>
      <c r="N55" s="1">
        <v>0.144</v>
      </c>
      <c r="O55" s="1">
        <f>N55-0.136292</f>
        <v>0.00770799999999999</v>
      </c>
      <c r="P55" s="1">
        <v>0.144592</v>
      </c>
      <c r="Q55" s="1">
        <f>P55-0.1362</f>
        <v>0.00839200000000001</v>
      </c>
      <c r="S55" s="1">
        <v>0.145224</v>
      </c>
      <c r="T55" s="1">
        <v>1</v>
      </c>
      <c r="U55" s="1">
        <v>6</v>
      </c>
      <c r="V55" s="1">
        <v>4</v>
      </c>
      <c r="W55" s="1">
        <v>0.150433</v>
      </c>
      <c r="X55" s="1">
        <v>0.144874</v>
      </c>
      <c r="Y55" s="1">
        <v>1</v>
      </c>
      <c r="Z55" s="1">
        <v>6</v>
      </c>
      <c r="AA55" s="1">
        <v>4</v>
      </c>
      <c r="AB55" s="1">
        <v>0.150433</v>
      </c>
      <c r="AC55" s="1">
        <v>0.146833</v>
      </c>
      <c r="AD55" s="1">
        <v>1</v>
      </c>
      <c r="AE55" s="1">
        <f>ABS(S55-'true value and the measurement'!$F55)</f>
        <v>0.008932</v>
      </c>
      <c r="AF55" s="1">
        <f>ABS(X55-'true value and the measurement'!$F55)</f>
        <v>0.00858200000000001</v>
      </c>
      <c r="AG55" s="1">
        <f>ABS(AC55-'true value and the measurement'!$F55)</f>
        <v>0.010541</v>
      </c>
      <c r="AH55" s="8">
        <f>(AE55)/'true value and the measurement'!$G55</f>
        <v>2.98829039812646</v>
      </c>
      <c r="AI55" s="8">
        <f>(AF55)/'true value and the measurement'!$G55</f>
        <v>2.8711943793911</v>
      </c>
      <c r="AJ55" s="8">
        <f>(AG55)/'true value and the measurement'!$G55</f>
        <v>3.5265975242556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0.434823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0.434823</v>
      </c>
      <c r="S56" s="1">
        <v>0.437039</v>
      </c>
      <c r="T56" s="1">
        <v>1</v>
      </c>
      <c r="U56" s="1">
        <v>4</v>
      </c>
      <c r="V56" s="1">
        <v>11</v>
      </c>
      <c r="W56" s="1">
        <v>0.434823</v>
      </c>
      <c r="X56" s="1">
        <v>0.439184</v>
      </c>
      <c r="Y56" s="1">
        <v>1</v>
      </c>
      <c r="Z56" s="1">
        <v>4</v>
      </c>
      <c r="AA56" s="1">
        <v>11</v>
      </c>
      <c r="AB56" s="1">
        <v>0.434823</v>
      </c>
      <c r="AC56" s="1">
        <v>0.446844</v>
      </c>
      <c r="AD56" s="1">
        <v>1</v>
      </c>
      <c r="AE56" s="1">
        <f>ABS(S56-'true value and the measurement'!$F56)</f>
        <v>0.00292900000000001</v>
      </c>
      <c r="AF56" s="1">
        <f>ABS(X56-'true value and the measurement'!$F56)</f>
        <v>0.00507400000000002</v>
      </c>
      <c r="AG56" s="1">
        <f>ABS(AC56-'true value and the measurement'!$F56)</f>
        <v>0.012734</v>
      </c>
      <c r="AH56" s="8">
        <f>(AE56)/'true value and the measurement'!$G56</f>
        <v>0.588862082830723</v>
      </c>
      <c r="AI56" s="8">
        <f>(AF56)/'true value and the measurement'!$G56</f>
        <v>1.02010454362686</v>
      </c>
      <c r="AJ56" s="8">
        <f>(AG56)/'true value and the measurement'!$G56</f>
        <v>2.56011258544431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0.114827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0.114827</v>
      </c>
      <c r="S57" s="1">
        <v>0.114363</v>
      </c>
      <c r="T57" s="1">
        <v>1</v>
      </c>
      <c r="U57" s="1">
        <v>4</v>
      </c>
      <c r="V57" s="1">
        <v>11</v>
      </c>
      <c r="W57" s="1">
        <v>0.114827</v>
      </c>
      <c r="X57" s="1">
        <v>0.113953</v>
      </c>
      <c r="Y57" s="1">
        <v>1</v>
      </c>
      <c r="Z57" s="1">
        <v>4</v>
      </c>
      <c r="AA57" s="1">
        <v>11</v>
      </c>
      <c r="AB57" s="1">
        <v>0.114827</v>
      </c>
      <c r="AC57" s="1">
        <v>0.115551</v>
      </c>
      <c r="AD57" s="1">
        <v>1</v>
      </c>
      <c r="AE57" s="1">
        <f>ABS(S57-'true value and the measurement'!$F57)</f>
        <v>0.000159000000000006</v>
      </c>
      <c r="AF57" s="1">
        <f>ABS(X57-'true value and the measurement'!$F57)</f>
        <v>0.000251000000000001</v>
      </c>
      <c r="AG57" s="1">
        <f>ABS(AC57-'true value and the measurement'!$F57)</f>
        <v>0.001347</v>
      </c>
      <c r="AH57" s="8">
        <f>(AE57)/'true value and the measurement'!$G57</f>
        <v>0.0559662090813116</v>
      </c>
      <c r="AI57" s="8">
        <f>(AF57)/'true value and the measurement'!$G57</f>
        <v>0.08834917282647</v>
      </c>
      <c r="AJ57" s="8">
        <f>(AG57)/'true value and the measurement'!$G57</f>
        <v>0.474128827877508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0.292675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0.292675</v>
      </c>
      <c r="S58" s="1">
        <v>0.29063</v>
      </c>
      <c r="T58" s="1">
        <v>1</v>
      </c>
      <c r="U58" s="1">
        <v>6</v>
      </c>
      <c r="V58" s="1">
        <v>5</v>
      </c>
      <c r="W58" s="1">
        <v>0.292675</v>
      </c>
      <c r="X58" s="1">
        <v>0.292343</v>
      </c>
      <c r="Y58" s="1">
        <v>1</v>
      </c>
      <c r="Z58" s="1">
        <v>6</v>
      </c>
      <c r="AA58" s="1">
        <v>5</v>
      </c>
      <c r="AB58" s="1">
        <v>0.292675</v>
      </c>
      <c r="AC58" s="1">
        <v>0.291035</v>
      </c>
      <c r="AD58" s="1">
        <v>1</v>
      </c>
      <c r="AE58" s="1">
        <f>ABS(S58-'true value and the measurement'!$F58)</f>
        <v>0.001639</v>
      </c>
      <c r="AF58" s="1">
        <f>ABS(X58-'true value and the measurement'!$F58)</f>
        <v>0.00335200000000002</v>
      </c>
      <c r="AG58" s="1">
        <f>ABS(AC58-'true value and the measurement'!$F58)</f>
        <v>0.00204399999999999</v>
      </c>
      <c r="AH58" s="8">
        <f>(AE58)/'true value and the measurement'!$G58</f>
        <v>0.409034190167208</v>
      </c>
      <c r="AI58" s="8">
        <f>(AF58)/'true value and the measurement'!$G58</f>
        <v>0.836536061891695</v>
      </c>
      <c r="AJ58" s="8">
        <f>(AG58)/'true value and the measurement'!$G58</f>
        <v>0.510107312203641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-0.076686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-0.076686</v>
      </c>
      <c r="S59" s="1">
        <v>-0.0745197</v>
      </c>
      <c r="T59" s="1">
        <v>1</v>
      </c>
      <c r="U59" s="1">
        <v>6</v>
      </c>
      <c r="V59" s="1">
        <v>5</v>
      </c>
      <c r="W59" s="1">
        <v>-0.076686</v>
      </c>
      <c r="X59" s="1">
        <v>-0.0750055</v>
      </c>
      <c r="Y59" s="1">
        <v>1</v>
      </c>
      <c r="Z59" s="1">
        <v>6</v>
      </c>
      <c r="AA59" s="1">
        <v>5</v>
      </c>
      <c r="AB59" s="1">
        <v>-0.076686</v>
      </c>
      <c r="AC59" s="1">
        <v>-0.0752144</v>
      </c>
      <c r="AD59" s="1">
        <v>1</v>
      </c>
      <c r="AE59" s="1">
        <f>ABS(S59-'true value and the measurement'!$F59)</f>
        <v>0.00164869999999999</v>
      </c>
      <c r="AF59" s="1">
        <f>ABS(X59-'true value and the measurement'!$F59)</f>
        <v>0.0021345</v>
      </c>
      <c r="AG59" s="1">
        <f>ABS(AC59-'true value and the measurement'!$F59)</f>
        <v>0.0023434</v>
      </c>
      <c r="AH59" s="8">
        <f>(AE59)/'true value and the measurement'!$G59</f>
        <v>0.642517537022599</v>
      </c>
      <c r="AI59" s="8">
        <f>(AF59)/'true value and the measurement'!$G59</f>
        <v>0.831839438815276</v>
      </c>
      <c r="AJ59" s="8">
        <f>(AG59)/'true value and the measurement'!$G59</f>
        <v>0.913250194855805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0.004517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0.004517</v>
      </c>
      <c r="N60" s="7"/>
      <c r="O60" s="7"/>
      <c r="P60" s="7"/>
      <c r="Q60" s="7"/>
      <c r="R60" s="7"/>
      <c r="S60" s="7">
        <v>0.00387813</v>
      </c>
      <c r="T60" s="1">
        <v>1</v>
      </c>
      <c r="U60" s="1">
        <v>5</v>
      </c>
      <c r="V60" s="1">
        <v>1</v>
      </c>
      <c r="W60" s="7">
        <v>0.004517</v>
      </c>
      <c r="X60" s="7">
        <v>0.00408144</v>
      </c>
      <c r="Y60" s="1">
        <v>1</v>
      </c>
      <c r="Z60" s="1">
        <v>5</v>
      </c>
      <c r="AA60" s="1">
        <v>1</v>
      </c>
      <c r="AB60" s="1">
        <v>0.004517</v>
      </c>
      <c r="AC60" s="1">
        <v>0.00407586</v>
      </c>
      <c r="AD60" s="1">
        <v>1</v>
      </c>
      <c r="AE60" s="1">
        <f>ABS(S60-'true value and the measurement'!$F60)</f>
        <v>0.00387813</v>
      </c>
      <c r="AF60" s="1">
        <f>ABS(X60-'true value and the measurement'!$F60)</f>
        <v>0.00408144</v>
      </c>
      <c r="AG60" s="1">
        <f>ABS(AC60-'true value and the measurement'!$F60)</f>
        <v>0.00407586</v>
      </c>
      <c r="AH60" s="8">
        <f>(AE60)/'true value and the measurement'!$G60</f>
        <v>1.86448557692308</v>
      </c>
      <c r="AI60" s="8">
        <f>(AF60)/'true value and the measurement'!$G60</f>
        <v>1.96223076923077</v>
      </c>
      <c r="AJ60" s="8">
        <f>(AG60)/'true value and the measurement'!$G60</f>
        <v>1.95954807692308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-0.204289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-0.204289</v>
      </c>
      <c r="S61" s="1">
        <v>-0.203261</v>
      </c>
      <c r="T61" s="1">
        <v>1</v>
      </c>
      <c r="U61" s="1">
        <v>5</v>
      </c>
      <c r="V61" s="1">
        <v>1</v>
      </c>
      <c r="W61" s="1">
        <v>-0.204289</v>
      </c>
      <c r="X61" s="1">
        <v>-0.203103</v>
      </c>
      <c r="Y61" s="1">
        <v>1</v>
      </c>
      <c r="Z61" s="1">
        <v>5</v>
      </c>
      <c r="AA61" s="1">
        <v>1</v>
      </c>
      <c r="AB61" s="1">
        <v>-0.204289</v>
      </c>
      <c r="AC61" s="1">
        <v>-0.203328</v>
      </c>
      <c r="AD61" s="1">
        <v>1</v>
      </c>
      <c r="AE61" s="1">
        <f>ABS(S61-'true value and the measurement'!$F61)</f>
        <v>0.00562099999999999</v>
      </c>
      <c r="AF61" s="1">
        <f>ABS(X61-'true value and the measurement'!$F61)</f>
        <v>0.005463</v>
      </c>
      <c r="AG61" s="1">
        <f>ABS(AC61-'true value and the measurement'!$F61)</f>
        <v>0.005688</v>
      </c>
      <c r="AH61" s="8">
        <f>(AE61)/'true value and the measurement'!$G61</f>
        <v>1.65420835785756</v>
      </c>
      <c r="AI61" s="8">
        <f>(AF61)/'true value and the measurement'!$G61</f>
        <v>1.60771041789288</v>
      </c>
      <c r="AJ61" s="8">
        <f>(AG61)/'true value and the measurement'!$G61</f>
        <v>1.67392583872866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0.159323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0.159323</v>
      </c>
      <c r="S62" s="1">
        <v>0.159793</v>
      </c>
      <c r="T62" s="1">
        <v>1</v>
      </c>
      <c r="U62" s="1">
        <v>6</v>
      </c>
      <c r="V62" s="1">
        <v>9</v>
      </c>
      <c r="W62" s="1">
        <v>0.159323</v>
      </c>
      <c r="X62" s="1">
        <v>0.160611</v>
      </c>
      <c r="Y62" s="1">
        <v>1</v>
      </c>
      <c r="Z62" s="1">
        <v>6</v>
      </c>
      <c r="AA62" s="1">
        <v>9</v>
      </c>
      <c r="AB62" s="1">
        <v>0.159323</v>
      </c>
      <c r="AC62" s="1">
        <v>0.159889</v>
      </c>
      <c r="AD62" s="1">
        <v>1</v>
      </c>
      <c r="AE62" s="1">
        <f>ABS(S62-'true value and the measurement'!$F62)</f>
        <v>5.80000000000025e-5</v>
      </c>
      <c r="AF62" s="1">
        <f>ABS(X62-'true value and the measurement'!$F62)</f>
        <v>0.000876000000000016</v>
      </c>
      <c r="AG62" s="1">
        <f>ABS(AC62-'true value and the measurement'!$F62)</f>
        <v>0.000154000000000015</v>
      </c>
      <c r="AH62" s="8">
        <f>(AE62)/'true value and the measurement'!$G62</f>
        <v>0.0184419713831486</v>
      </c>
      <c r="AI62" s="8">
        <f>(AF62)/'true value and the measurement'!$G62</f>
        <v>0.278537360890307</v>
      </c>
      <c r="AJ62" s="8">
        <f>(AG62)/'true value and the measurement'!$G62</f>
        <v>0.0489666136725009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0.012526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0.012526</v>
      </c>
      <c r="S63" s="1">
        <v>0.0125643</v>
      </c>
      <c r="T63" s="1">
        <v>1</v>
      </c>
      <c r="U63" s="1">
        <v>6</v>
      </c>
      <c r="V63" s="1">
        <v>9</v>
      </c>
      <c r="W63" s="1">
        <v>0.012526</v>
      </c>
      <c r="X63" s="1">
        <v>0.0124068</v>
      </c>
      <c r="Y63" s="1">
        <v>1</v>
      </c>
      <c r="Z63" s="1">
        <v>6</v>
      </c>
      <c r="AA63" s="1">
        <v>9</v>
      </c>
      <c r="AB63" s="1">
        <v>0.012526</v>
      </c>
      <c r="AC63" s="1">
        <v>0.0121284</v>
      </c>
      <c r="AD63" s="1">
        <v>1</v>
      </c>
      <c r="AE63" s="1">
        <f>ABS(S63-'true value and the measurement'!$F63)</f>
        <v>0.000135699999999999</v>
      </c>
      <c r="AF63" s="1">
        <f>ABS(X63-'true value and the measurement'!$F63)</f>
        <v>0.000293199999999999</v>
      </c>
      <c r="AG63" s="1">
        <f>ABS(AC63-'true value and the measurement'!$F63)</f>
        <v>0.0005716</v>
      </c>
      <c r="AH63" s="8">
        <f>(AE63)/'true value and the measurement'!$G63</f>
        <v>0.0626789838337178</v>
      </c>
      <c r="AI63" s="8">
        <f>(AF63)/'true value and the measurement'!$G63</f>
        <v>0.135427251732101</v>
      </c>
      <c r="AJ63" s="8">
        <f>(AG63)/'true value and the measurement'!$G63</f>
        <v>0.264018475750578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0.286506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0.286506</v>
      </c>
      <c r="S64" s="1">
        <v>0.286355</v>
      </c>
      <c r="T64" s="1">
        <v>1</v>
      </c>
      <c r="U64" s="1">
        <v>5</v>
      </c>
      <c r="V64" s="1">
        <v>9</v>
      </c>
      <c r="W64" s="1">
        <v>0.286506</v>
      </c>
      <c r="X64" s="1">
        <v>0.287422</v>
      </c>
      <c r="Y64" s="1">
        <v>1</v>
      </c>
      <c r="Z64" s="1">
        <v>5</v>
      </c>
      <c r="AA64" s="1">
        <v>9</v>
      </c>
      <c r="AB64" s="1">
        <v>0.286506</v>
      </c>
      <c r="AC64" s="1">
        <v>0.286166</v>
      </c>
      <c r="AD64" s="1">
        <v>1</v>
      </c>
      <c r="AE64" s="1">
        <f>ABS(S64-'true value and the measurement'!$F64)</f>
        <v>0.00263599999999997</v>
      </c>
      <c r="AF64" s="1">
        <f>ABS(X64-'true value and the measurement'!$F64)</f>
        <v>0.00156899999999999</v>
      </c>
      <c r="AG64" s="1">
        <f>ABS(AC64-'true value and the measurement'!$F64)</f>
        <v>0.00282500000000002</v>
      </c>
      <c r="AH64" s="8">
        <f>(AE64)/'true value and the measurement'!$G64</f>
        <v>0.657848764661835</v>
      </c>
      <c r="AI64" s="8">
        <f>(AF64)/'true value and the measurement'!$G64</f>
        <v>0.391564761667079</v>
      </c>
      <c r="AJ64" s="8">
        <f>(AG64)/'true value and the measurement'!$G64</f>
        <v>0.705016221612184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0.107504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0.107504</v>
      </c>
      <c r="S65" s="1">
        <v>0.109842</v>
      </c>
      <c r="T65" s="1">
        <v>1</v>
      </c>
      <c r="U65" s="1">
        <v>5</v>
      </c>
      <c r="V65" s="1">
        <v>9</v>
      </c>
      <c r="W65" s="1">
        <v>0.107504</v>
      </c>
      <c r="X65" s="1">
        <v>0.109901</v>
      </c>
      <c r="Y65" s="1">
        <v>1</v>
      </c>
      <c r="Z65" s="1">
        <v>5</v>
      </c>
      <c r="AA65" s="1">
        <v>9</v>
      </c>
      <c r="AB65" s="1">
        <v>0.107504</v>
      </c>
      <c r="AC65" s="1">
        <v>0.109407</v>
      </c>
      <c r="AD65" s="1">
        <v>1</v>
      </c>
      <c r="AE65" s="1">
        <f>ABS(S65-'true value and the measurement'!$F65)</f>
        <v>0.00302899999999999</v>
      </c>
      <c r="AF65" s="1">
        <f>ABS(X65-'true value and the measurement'!$F65)</f>
        <v>0.00308799999999999</v>
      </c>
      <c r="AG65" s="1">
        <f>ABS(AC65-'true value and the measurement'!$F65)</f>
        <v>0.002594</v>
      </c>
      <c r="AH65" s="8">
        <f>(AE65)/'true value and the measurement'!$G65</f>
        <v>1.08488538681948</v>
      </c>
      <c r="AI65" s="8">
        <f>(AF65)/'true value and the measurement'!$G65</f>
        <v>1.10601719197707</v>
      </c>
      <c r="AJ65" s="8">
        <f>(AG65)/'true value and the measurement'!$G65</f>
        <v>0.929083094555874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0.053729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0.053729</v>
      </c>
      <c r="S66" s="1">
        <v>0.0574608</v>
      </c>
      <c r="T66" s="1">
        <v>1</v>
      </c>
      <c r="U66" s="1">
        <v>9</v>
      </c>
      <c r="V66" s="1">
        <v>7</v>
      </c>
      <c r="W66" s="1">
        <v>0.053729</v>
      </c>
      <c r="X66" s="1">
        <v>0.0579582</v>
      </c>
      <c r="Y66" s="1">
        <v>1</v>
      </c>
      <c r="Z66" s="1">
        <v>9</v>
      </c>
      <c r="AA66" s="1">
        <v>7</v>
      </c>
      <c r="AB66" s="1">
        <v>0.053729</v>
      </c>
      <c r="AC66" s="1">
        <v>0.0568217</v>
      </c>
      <c r="AD66" s="1">
        <v>1</v>
      </c>
      <c r="AE66" s="1">
        <f>ABS(S66-'true value and the measurement'!$F66)</f>
        <v>0.0011812</v>
      </c>
      <c r="AF66" s="1">
        <f>ABS(X66-'true value and the measurement'!$F66)</f>
        <v>0.000683799999999998</v>
      </c>
      <c r="AG66" s="1">
        <f>ABS(AC66-'true value and the measurement'!$F66)</f>
        <v>0.0018203</v>
      </c>
      <c r="AH66" s="8">
        <f>(AE66)/'true value and the measurement'!$G66</f>
        <v>0.478025091056253</v>
      </c>
      <c r="AI66" s="8">
        <f>(AF66)/'true value and the measurement'!$G66</f>
        <v>0.276730068798057</v>
      </c>
      <c r="AJ66" s="8">
        <f>(AG66)/'true value and the measurement'!$G66</f>
        <v>0.736665317685146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0.015256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0.015256</v>
      </c>
      <c r="S67" s="1">
        <v>0.0189122</v>
      </c>
      <c r="T67" s="1">
        <v>1</v>
      </c>
      <c r="U67" s="1">
        <v>9</v>
      </c>
      <c r="V67" s="1">
        <v>7</v>
      </c>
      <c r="W67" s="1">
        <v>0.015256</v>
      </c>
      <c r="X67" s="1">
        <v>0.0186315</v>
      </c>
      <c r="Y67" s="1">
        <v>1</v>
      </c>
      <c r="Z67" s="1">
        <v>9</v>
      </c>
      <c r="AA67" s="1">
        <v>7</v>
      </c>
      <c r="AB67" s="1">
        <v>0.015256</v>
      </c>
      <c r="AC67" s="1">
        <v>0.0181361</v>
      </c>
      <c r="AD67" s="1">
        <v>1</v>
      </c>
      <c r="AE67" s="1">
        <f>ABS(S67-'true value and the measurement'!$F67)</f>
        <v>0.0005012</v>
      </c>
      <c r="AF67" s="1">
        <f>ABS(X67-'true value and the measurement'!$F67)</f>
        <v>0.000220499999999998</v>
      </c>
      <c r="AG67" s="1">
        <f>ABS(AC67-'true value and the measurement'!$F67)</f>
        <v>0.000274900000000002</v>
      </c>
      <c r="AH67" s="8">
        <f>(AE67)/'true value and the measurement'!$G67</f>
        <v>0.227507943713119</v>
      </c>
      <c r="AI67" s="8">
        <f>(AF67)/'true value and the measurement'!$G67</f>
        <v>0.100090785292782</v>
      </c>
      <c r="AJ67" s="8">
        <f>(AG67)/'true value and the measurement'!$G67</f>
        <v>0.124784384929642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0.072508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0.072508</v>
      </c>
      <c r="S68" s="1">
        <v>0.0685132</v>
      </c>
      <c r="T68" s="1">
        <v>1</v>
      </c>
      <c r="U68" s="1">
        <v>11</v>
      </c>
      <c r="V68" s="1">
        <v>8</v>
      </c>
      <c r="W68" s="1">
        <v>0.072508</v>
      </c>
      <c r="X68" s="1">
        <v>0.0695517</v>
      </c>
      <c r="Y68" s="1">
        <v>1</v>
      </c>
      <c r="Z68" s="1">
        <v>11</v>
      </c>
      <c r="AA68" s="1">
        <v>8</v>
      </c>
      <c r="AB68" s="1">
        <v>0.072508</v>
      </c>
      <c r="AC68" s="1">
        <v>0.070892</v>
      </c>
      <c r="AD68" s="1">
        <v>1</v>
      </c>
      <c r="AE68" s="1">
        <f>ABS(S68-'true value and the measurement'!$F68)</f>
        <v>0.00117819999999999</v>
      </c>
      <c r="AF68" s="1">
        <f>ABS(X68-'true value and the measurement'!$F68)</f>
        <v>0.00221669999999999</v>
      </c>
      <c r="AG68" s="1">
        <f>ABS(AC68-'true value and the measurement'!$F68)</f>
        <v>0.00355699999999999</v>
      </c>
      <c r="AH68" s="8">
        <f>(AE68)/'true value and the measurement'!$G68</f>
        <v>0.465875840253061</v>
      </c>
      <c r="AI68" s="8">
        <f>(AF68)/'true value and the measurement'!$G68</f>
        <v>0.87651245551601</v>
      </c>
      <c r="AJ68" s="8">
        <f>(AG68)/'true value and the measurement'!$G68</f>
        <v>1.40648477659153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0.060526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0.060526</v>
      </c>
      <c r="S69" s="1">
        <v>0.0579203</v>
      </c>
      <c r="T69" s="1">
        <v>1</v>
      </c>
      <c r="U69" s="1">
        <v>11</v>
      </c>
      <c r="V69" s="1">
        <v>8</v>
      </c>
      <c r="W69" s="1">
        <v>0.060526</v>
      </c>
      <c r="X69" s="1">
        <v>0.0575939</v>
      </c>
      <c r="Y69" s="1">
        <v>1</v>
      </c>
      <c r="Z69" s="1">
        <v>11</v>
      </c>
      <c r="AA69" s="1">
        <v>8</v>
      </c>
      <c r="AB69" s="1">
        <v>0.060526</v>
      </c>
      <c r="AC69" s="1">
        <v>0.0581681</v>
      </c>
      <c r="AD69" s="1">
        <v>1</v>
      </c>
      <c r="AE69" s="1">
        <f>ABS(S69-'true value and the measurement'!$F69)</f>
        <v>0.0018237</v>
      </c>
      <c r="AF69" s="1">
        <f>ABS(X69-'true value and the measurement'!$F69)</f>
        <v>0.0021501</v>
      </c>
      <c r="AG69" s="1">
        <f>ABS(AC69-'true value and the measurement'!$F69)</f>
        <v>0.0015759</v>
      </c>
      <c r="AH69" s="8">
        <f>(AE69)/'true value and the measurement'!$G69</f>
        <v>0.73595641646489</v>
      </c>
      <c r="AI69" s="8">
        <f>(AF69)/'true value and the measurement'!$G69</f>
        <v>0.867675544794187</v>
      </c>
      <c r="AJ69" s="8">
        <f>(AG69)/'true value and the measurement'!$G69</f>
        <v>0.63595641646489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0.086442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0.086442</v>
      </c>
      <c r="S70" s="1">
        <v>0.0893732</v>
      </c>
      <c r="T70" s="1">
        <v>1</v>
      </c>
      <c r="U70" s="1">
        <v>11</v>
      </c>
      <c r="V70" s="1">
        <v>10</v>
      </c>
      <c r="W70" s="1">
        <v>0.086442</v>
      </c>
      <c r="X70" s="1">
        <v>0.0896151</v>
      </c>
      <c r="Y70" s="1">
        <v>1</v>
      </c>
      <c r="Z70" s="1">
        <v>11</v>
      </c>
      <c r="AA70" s="1">
        <v>10</v>
      </c>
      <c r="AB70" s="1">
        <v>0.086442</v>
      </c>
      <c r="AC70" s="1">
        <v>0.0909225</v>
      </c>
      <c r="AD70" s="1">
        <v>1</v>
      </c>
      <c r="AE70" s="1">
        <f>ABS(S70-'true value and the measurement'!$F70)</f>
        <v>0.0010428</v>
      </c>
      <c r="AF70" s="1">
        <f>ABS(X70-'true value and the measurement'!$F70)</f>
        <v>0.000800899999999993</v>
      </c>
      <c r="AG70" s="1">
        <f>ABS(AC70-'true value and the measurement'!$F70)</f>
        <v>0.000506500000000007</v>
      </c>
      <c r="AH70" s="8">
        <f>(AE70)/'true value and the measurement'!$G70</f>
        <v>0.388669399925455</v>
      </c>
      <c r="AI70" s="8">
        <f>(AF70)/'true value and the measurement'!$G70</f>
        <v>0.298509131569136</v>
      </c>
      <c r="AJ70" s="8">
        <f>(AG70)/'true value and the measurement'!$G70</f>
        <v>0.188781215057774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0.024098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0.024098</v>
      </c>
      <c r="S71" s="1">
        <v>0.0253447</v>
      </c>
      <c r="T71" s="1">
        <v>1</v>
      </c>
      <c r="U71" s="1">
        <v>11</v>
      </c>
      <c r="V71" s="1">
        <v>10</v>
      </c>
      <c r="W71" s="1">
        <v>0.024098</v>
      </c>
      <c r="X71" s="1">
        <v>0.025219</v>
      </c>
      <c r="Y71" s="1">
        <v>1</v>
      </c>
      <c r="Z71" s="1">
        <v>11</v>
      </c>
      <c r="AA71" s="1">
        <v>10</v>
      </c>
      <c r="AB71" s="1">
        <v>0.024098</v>
      </c>
      <c r="AC71" s="1">
        <v>0.0249538</v>
      </c>
      <c r="AD71" s="1">
        <v>1</v>
      </c>
      <c r="AE71" s="1">
        <f>ABS(S71-'true value and the measurement'!$F71)</f>
        <v>0.0021167</v>
      </c>
      <c r="AF71" s="1">
        <f>ABS(X71-'true value and the measurement'!$F71)</f>
        <v>0.001991</v>
      </c>
      <c r="AG71" s="1">
        <f>ABS(AC71-'true value and the measurement'!$F71)</f>
        <v>0.0017258</v>
      </c>
      <c r="AH71" s="8">
        <f>(AE71)/'true value and the measurement'!$G71</f>
        <v>0.947069351230426</v>
      </c>
      <c r="AI71" s="8">
        <f>(AF71)/'true value and the measurement'!$G71</f>
        <v>0.89082774049217</v>
      </c>
      <c r="AJ71" s="8">
        <f>(AG71)/'true value and the measurement'!$G71</f>
        <v>0.772170022371366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0.172565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0.172565</v>
      </c>
      <c r="S72" s="1">
        <v>0.165912</v>
      </c>
      <c r="T72" s="1">
        <v>1</v>
      </c>
      <c r="U72" s="1">
        <v>11</v>
      </c>
      <c r="V72" s="1">
        <v>12</v>
      </c>
      <c r="W72" s="1">
        <v>0.172565</v>
      </c>
      <c r="X72" s="1">
        <v>0.16622</v>
      </c>
      <c r="Y72" s="1">
        <v>1</v>
      </c>
      <c r="Z72" s="1">
        <v>11</v>
      </c>
      <c r="AA72" s="1">
        <v>12</v>
      </c>
      <c r="AB72" s="1">
        <v>0.172565</v>
      </c>
      <c r="AC72" s="1">
        <v>0.168443</v>
      </c>
      <c r="AD72" s="1">
        <v>1</v>
      </c>
      <c r="AE72" s="1">
        <f>ABS(S72-'true value and the measurement'!$F72)</f>
        <v>0.001553</v>
      </c>
      <c r="AF72" s="1">
        <f>ABS(X72-'true value and the measurement'!$F72)</f>
        <v>0.001861</v>
      </c>
      <c r="AG72" s="1">
        <f>ABS(AC72-'true value and the measurement'!$F72)</f>
        <v>0.004084</v>
      </c>
      <c r="AH72" s="8">
        <f>(AE72)/'true value and the measurement'!$G72</f>
        <v>0.488979848866498</v>
      </c>
      <c r="AI72" s="8">
        <f>(AF72)/'true value and the measurement'!$G72</f>
        <v>0.58595717884131</v>
      </c>
      <c r="AJ72" s="8">
        <f>(AG72)/'true value and the measurement'!$G72</f>
        <v>1.28589420654912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0.09134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0.09134</v>
      </c>
      <c r="S73" s="1">
        <v>0.0896302</v>
      </c>
      <c r="T73" s="1">
        <v>1</v>
      </c>
      <c r="U73" s="1">
        <v>11</v>
      </c>
      <c r="V73" s="1">
        <v>12</v>
      </c>
      <c r="W73" s="1">
        <v>0.09134</v>
      </c>
      <c r="X73" s="1">
        <v>0.0895299</v>
      </c>
      <c r="Y73" s="1">
        <v>1</v>
      </c>
      <c r="Z73" s="1">
        <v>11</v>
      </c>
      <c r="AA73" s="1">
        <v>12</v>
      </c>
      <c r="AB73" s="1">
        <v>0.09134</v>
      </c>
      <c r="AC73" s="1">
        <v>0.0895335</v>
      </c>
      <c r="AD73" s="1">
        <v>1</v>
      </c>
      <c r="AE73" s="1">
        <f>ABS(S73-'true value and the measurement'!$F73)</f>
        <v>0.0013502</v>
      </c>
      <c r="AF73" s="1">
        <f>ABS(X73-'true value and the measurement'!$F73)</f>
        <v>0.0012499</v>
      </c>
      <c r="AG73" s="1">
        <f>ABS(AC73-'true value and the measurement'!$F73)</f>
        <v>0.0012535</v>
      </c>
      <c r="AH73" s="8">
        <f>(AE73)/'true value and the measurement'!$G73</f>
        <v>0.505882352941175</v>
      </c>
      <c r="AI73" s="8">
        <f>(AF73)/'true value and the measurement'!$G73</f>
        <v>0.468302735106781</v>
      </c>
      <c r="AJ73" s="8">
        <f>(AG73)/'true value and the measurement'!$G73</f>
        <v>0.469651554889473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0.098162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0.098162</v>
      </c>
      <c r="S74" s="1">
        <v>0.0945154</v>
      </c>
      <c r="T74" s="1">
        <v>1</v>
      </c>
      <c r="U74" s="1">
        <v>9</v>
      </c>
      <c r="V74" s="1">
        <v>13</v>
      </c>
      <c r="W74" s="1">
        <v>0.098162</v>
      </c>
      <c r="X74" s="1">
        <v>0.0948942</v>
      </c>
      <c r="Y74" s="1">
        <v>1</v>
      </c>
      <c r="Z74" s="1">
        <v>9</v>
      </c>
      <c r="AA74" s="1">
        <v>13</v>
      </c>
      <c r="AB74" s="1">
        <v>0.098162</v>
      </c>
      <c r="AC74" s="1">
        <v>0.0944157</v>
      </c>
      <c r="AD74" s="1">
        <v>1</v>
      </c>
      <c r="AE74" s="1">
        <f>ABS(S74-'true value and the measurement'!$F74)</f>
        <v>0.000568600000000002</v>
      </c>
      <c r="AF74" s="1">
        <f>ABS(X74-'true value and the measurement'!$F74)</f>
        <v>0.000189800000000004</v>
      </c>
      <c r="AG74" s="1">
        <f>ABS(AC74-'true value and the measurement'!$F74)</f>
        <v>0.000668299999999997</v>
      </c>
      <c r="AH74" s="8">
        <f>(AE74)/'true value and the measurement'!$G74</f>
        <v>0.209506263817245</v>
      </c>
      <c r="AI74" s="8">
        <f>(AF74)/'true value and the measurement'!$G74</f>
        <v>0.0699336772291834</v>
      </c>
      <c r="AJ74" s="8">
        <f>(AG74)/'true value and the measurement'!$G74</f>
        <v>0.246241709653647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0.020718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0.020718</v>
      </c>
      <c r="S75" s="1">
        <v>0.0228918</v>
      </c>
      <c r="T75" s="1">
        <v>1</v>
      </c>
      <c r="U75" s="1">
        <v>9</v>
      </c>
      <c r="V75" s="1">
        <v>13</v>
      </c>
      <c r="W75" s="1">
        <v>0.020718</v>
      </c>
      <c r="X75" s="1">
        <v>0.0227796</v>
      </c>
      <c r="Y75" s="1">
        <v>1</v>
      </c>
      <c r="Z75" s="1">
        <v>9</v>
      </c>
      <c r="AA75" s="1">
        <v>13</v>
      </c>
      <c r="AB75" s="1">
        <v>0.020718</v>
      </c>
      <c r="AC75" s="1">
        <v>0.0224399</v>
      </c>
      <c r="AD75" s="1">
        <v>1</v>
      </c>
      <c r="AE75" s="1">
        <f>ABS(S75-'true value and the measurement'!$F75)</f>
        <v>0.0014488</v>
      </c>
      <c r="AF75" s="1">
        <f>ABS(X75-'true value and the measurement'!$F75)</f>
        <v>0.0013366</v>
      </c>
      <c r="AG75" s="1">
        <f>ABS(AC75-'true value and the measurement'!$F75)</f>
        <v>0.000996899999999998</v>
      </c>
      <c r="AH75" s="8">
        <f>(AE75)/'true value and the measurement'!$G75</f>
        <v>0.651731893837157</v>
      </c>
      <c r="AI75" s="8">
        <f>(AF75)/'true value and the measurement'!$G75</f>
        <v>0.601259559154296</v>
      </c>
      <c r="AJ75" s="8">
        <f>(AG75)/'true value and the measurement'!$G75</f>
        <v>0.448448043184885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-0.0305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-0.0305</v>
      </c>
      <c r="S76" s="1">
        <v>-0.029706</v>
      </c>
      <c r="T76" s="1">
        <v>1</v>
      </c>
      <c r="U76" s="1">
        <v>7</v>
      </c>
      <c r="V76" s="1">
        <v>8</v>
      </c>
      <c r="W76" s="1">
        <v>-0.0305</v>
      </c>
      <c r="X76" s="1">
        <v>-0.0293236</v>
      </c>
      <c r="Y76" s="1">
        <v>1</v>
      </c>
      <c r="Z76" s="1">
        <v>7</v>
      </c>
      <c r="AA76" s="1">
        <v>8</v>
      </c>
      <c r="AB76" s="1">
        <v>-0.0305</v>
      </c>
      <c r="AC76" s="1">
        <v>-0.0308495</v>
      </c>
      <c r="AD76" s="1">
        <v>1</v>
      </c>
      <c r="AE76" s="1">
        <f>ABS(S76-'true value and the measurement'!$F76)</f>
        <v>0.001762</v>
      </c>
      <c r="AF76" s="1">
        <f>ABS(X76-'true value and the measurement'!$F76)</f>
        <v>0.0021444</v>
      </c>
      <c r="AG76" s="1">
        <f>ABS(AC76-'true value and the measurement'!$F76)</f>
        <v>0.000618500000000004</v>
      </c>
      <c r="AH76" s="8">
        <f>(AE76)/'true value and the measurement'!$G76</f>
        <v>0.769432314410482</v>
      </c>
      <c r="AI76" s="8">
        <f>(AF76)/'true value and the measurement'!$G76</f>
        <v>0.936419213973801</v>
      </c>
      <c r="AJ76" s="8">
        <f>(AG76)/'true value and the measurement'!$G76</f>
        <v>0.270087336244543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-0.038117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-0.038117</v>
      </c>
      <c r="S77" s="1">
        <v>-0.0402136</v>
      </c>
      <c r="T77" s="1">
        <v>1</v>
      </c>
      <c r="U77" s="1">
        <v>7</v>
      </c>
      <c r="V77" s="1">
        <v>8</v>
      </c>
      <c r="W77" s="1">
        <v>-0.038117</v>
      </c>
      <c r="X77" s="1">
        <v>-0.0406148</v>
      </c>
      <c r="Y77" s="1">
        <v>1</v>
      </c>
      <c r="Z77" s="1">
        <v>7</v>
      </c>
      <c r="AA77" s="1">
        <v>8</v>
      </c>
      <c r="AB77" s="1">
        <v>-0.038117</v>
      </c>
      <c r="AC77" s="1">
        <v>-0.0405897</v>
      </c>
      <c r="AD77" s="1">
        <v>1</v>
      </c>
      <c r="AE77" s="1">
        <f>ABS(S77-'true value and the measurement'!$F77)</f>
        <v>0.000333600000000003</v>
      </c>
      <c r="AF77" s="1">
        <f>ABS(X77-'true value and the measurement'!$F77)</f>
        <v>0.000734800000000001</v>
      </c>
      <c r="AG77" s="1">
        <f>ABS(AC77-'true value and the measurement'!$F77)</f>
        <v>0.000709700000000001</v>
      </c>
      <c r="AH77" s="8">
        <f>(AE77)/'true value and the measurement'!$G77</f>
        <v>0.14219948849105</v>
      </c>
      <c r="AI77" s="8">
        <f>(AF77)/'true value and the measurement'!$G77</f>
        <v>0.313213981244672</v>
      </c>
      <c r="AJ77" s="8">
        <f>(AG77)/'true value and the measurement'!$G77</f>
        <v>0.302514919011083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0.0315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0.0315</v>
      </c>
      <c r="S78" s="1">
        <v>0.0298396</v>
      </c>
      <c r="T78" s="1">
        <v>1</v>
      </c>
      <c r="U78" s="1">
        <v>10</v>
      </c>
      <c r="V78" s="1">
        <v>12</v>
      </c>
      <c r="W78" s="1">
        <v>0.0315</v>
      </c>
      <c r="X78" s="1">
        <v>0.0298184</v>
      </c>
      <c r="Y78" s="1">
        <v>1</v>
      </c>
      <c r="Z78" s="1">
        <v>10</v>
      </c>
      <c r="AA78" s="1">
        <v>12</v>
      </c>
      <c r="AB78" s="1">
        <v>0.0315</v>
      </c>
      <c r="AC78" s="1">
        <v>0.0300012</v>
      </c>
      <c r="AD78" s="1">
        <v>1</v>
      </c>
      <c r="AE78" s="1">
        <f>ABS(S78-'true value and the measurement'!$F78)</f>
        <v>0.0013596</v>
      </c>
      <c r="AF78" s="1">
        <f>ABS(X78-'true value and the measurement'!$F78)</f>
        <v>0.0013384</v>
      </c>
      <c r="AG78" s="1">
        <f>ABS(AC78-'true value and the measurement'!$F78)</f>
        <v>0.0015212</v>
      </c>
      <c r="AH78" s="8">
        <f>(AE78)/'true value and the measurement'!$G78</f>
        <v>0.598942731277534</v>
      </c>
      <c r="AI78" s="8">
        <f>(AF78)/'true value and the measurement'!$G78</f>
        <v>0.589603524229075</v>
      </c>
      <c r="AJ78" s="8">
        <f>(AG78)/'true value and the measurement'!$G78</f>
        <v>0.670132158590309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0.007181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0.007181</v>
      </c>
      <c r="S79" s="1">
        <v>0.00489218</v>
      </c>
      <c r="T79" s="1">
        <v>1</v>
      </c>
      <c r="U79" s="1">
        <v>10</v>
      </c>
      <c r="V79" s="1">
        <v>12</v>
      </c>
      <c r="W79" s="1">
        <v>0.007181</v>
      </c>
      <c r="X79" s="1">
        <v>0.00490021</v>
      </c>
      <c r="Y79" s="1">
        <v>1</v>
      </c>
      <c r="Z79" s="1">
        <v>10</v>
      </c>
      <c r="AA79" s="1">
        <v>12</v>
      </c>
      <c r="AB79" s="1">
        <v>0.007181</v>
      </c>
      <c r="AC79" s="1">
        <v>0.00482216</v>
      </c>
      <c r="AD79" s="1">
        <v>1</v>
      </c>
      <c r="AE79" s="1">
        <f>ABS(S79-'true value and the measurement'!$F79)</f>
        <v>0.00114982</v>
      </c>
      <c r="AF79" s="1">
        <f>ABS(X79-'true value and the measurement'!$F79)</f>
        <v>0.00114179</v>
      </c>
      <c r="AG79" s="1">
        <f>ABS(AC79-'true value and the measurement'!$F79)</f>
        <v>0.00121984</v>
      </c>
      <c r="AH79" s="8">
        <f>(AE79)/'true value and the measurement'!$G79</f>
        <v>0.542367924528302</v>
      </c>
      <c r="AI79" s="8">
        <f>(AF79)/'true value and the measurement'!$G79</f>
        <v>0.538580188679245</v>
      </c>
      <c r="AJ79" s="8">
        <f>(AG79)/'true value and the measurement'!$G79</f>
        <v>0.575396226415094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0.048724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0.048724</v>
      </c>
      <c r="S80" s="1">
        <v>0.0545946</v>
      </c>
      <c r="T80" s="1">
        <v>1</v>
      </c>
      <c r="U80" s="1">
        <v>12</v>
      </c>
      <c r="V80" s="1">
        <v>13</v>
      </c>
      <c r="W80" s="1">
        <v>0.048724</v>
      </c>
      <c r="X80" s="1">
        <v>0.0550463</v>
      </c>
      <c r="Y80" s="1">
        <v>1</v>
      </c>
      <c r="Z80" s="1">
        <v>12</v>
      </c>
      <c r="AA80" s="1">
        <v>13</v>
      </c>
      <c r="AB80" s="1">
        <v>0.048724</v>
      </c>
      <c r="AC80" s="1">
        <v>0.0557224</v>
      </c>
      <c r="AD80" s="1">
        <v>1</v>
      </c>
      <c r="AE80" s="1">
        <f>ABS(S80-'true value and the measurement'!$F80)</f>
        <v>0.0010664</v>
      </c>
      <c r="AF80" s="1">
        <f>ABS(X80-'true value and the measurement'!$F80)</f>
        <v>0.000614700000000003</v>
      </c>
      <c r="AG80" s="1">
        <f>ABS(AC80-'true value and the measurement'!$F80)</f>
        <v>6.13999999999962e-5</v>
      </c>
      <c r="AH80" s="8">
        <f>(AE80)/'true value and the measurement'!$G80</f>
        <v>0.435087719298246</v>
      </c>
      <c r="AI80" s="8">
        <f>(AF80)/'true value and the measurement'!$G80</f>
        <v>0.250795593635252</v>
      </c>
      <c r="AJ80" s="8">
        <f>(AG80)/'true value and the measurement'!$G80</f>
        <v>0.0250509995920017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0.030361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0.030361</v>
      </c>
      <c r="S81" s="1">
        <v>0.0318833</v>
      </c>
      <c r="T81" s="1">
        <v>1</v>
      </c>
      <c r="U81" s="1">
        <v>12</v>
      </c>
      <c r="V81" s="1">
        <v>13</v>
      </c>
      <c r="W81" s="1">
        <v>0.030361</v>
      </c>
      <c r="X81" s="1">
        <v>0.031942</v>
      </c>
      <c r="Y81" s="1">
        <v>1</v>
      </c>
      <c r="Z81" s="1">
        <v>12</v>
      </c>
      <c r="AA81" s="1">
        <v>13</v>
      </c>
      <c r="AB81" s="1">
        <v>0.030361</v>
      </c>
      <c r="AC81" s="1">
        <v>0.0320491</v>
      </c>
      <c r="AD81" s="1">
        <v>1</v>
      </c>
      <c r="AE81" s="1">
        <f>ABS(S81-'true value and the measurement'!$F81)</f>
        <v>0.000326699999999999</v>
      </c>
      <c r="AF81" s="1">
        <f>ABS(X81-'true value and the measurement'!$F81)</f>
        <v>0.000268000000000004</v>
      </c>
      <c r="AG81" s="1">
        <f>ABS(AC81-'true value and the measurement'!$F81)</f>
        <v>0.000160900000000005</v>
      </c>
      <c r="AH81" s="8">
        <f>(AE81)/'true value and the measurement'!$G81</f>
        <v>0.14235294117647</v>
      </c>
      <c r="AI81" s="8">
        <f>(AF81)/'true value and the measurement'!$G81</f>
        <v>0.116775599128542</v>
      </c>
      <c r="AJ81" s="8">
        <f>(AG81)/'true value and the measurement'!$G81</f>
        <v>0.070108932461876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0.003912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0.003912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0.003912</v>
      </c>
      <c r="X82" s="1">
        <v>0</v>
      </c>
      <c r="Y82" s="1">
        <v>1</v>
      </c>
      <c r="Z82" s="1">
        <v>9</v>
      </c>
      <c r="AA82" s="1">
        <v>9</v>
      </c>
      <c r="AB82" s="1">
        <v>0.003912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-0.106981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-0.106981</v>
      </c>
      <c r="S83" s="1">
        <v>-0.109026</v>
      </c>
      <c r="T83" s="1">
        <v>1</v>
      </c>
      <c r="U83" s="1">
        <v>9</v>
      </c>
      <c r="V83" s="1">
        <v>9</v>
      </c>
      <c r="W83" s="1">
        <v>-0.106981</v>
      </c>
      <c r="X83" s="1">
        <v>-0.108952</v>
      </c>
      <c r="Y83" s="1">
        <v>1</v>
      </c>
      <c r="Z83" s="1">
        <v>9</v>
      </c>
      <c r="AA83" s="1">
        <v>9</v>
      </c>
      <c r="AB83" s="1">
        <v>-0.106981</v>
      </c>
      <c r="AC83" s="1">
        <v>-0.108362</v>
      </c>
      <c r="AD83" s="1">
        <v>1</v>
      </c>
      <c r="AE83" s="1">
        <f>ABS(S83-'true value and the measurement'!$F83)</f>
        <v>0.000465000000000007</v>
      </c>
      <c r="AF83" s="1">
        <f>ABS(X83-'true value and the measurement'!$F83)</f>
        <v>0.000539000000000012</v>
      </c>
      <c r="AG83" s="1">
        <f>ABS(AC83-'true value and the measurement'!$F83)</f>
        <v>0.00112900000000001</v>
      </c>
      <c r="AH83" s="8">
        <f>(AE83)/'true value and the measurement'!$G83</f>
        <v>0.165480427046266</v>
      </c>
      <c r="AI83" s="8">
        <f>(AF83)/'true value and the measurement'!$G83</f>
        <v>0.191814946619221</v>
      </c>
      <c r="AJ83" s="8">
        <f>(AG83)/'true value and the measurement'!$G83</f>
        <v>0.401779359430607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0.150433</v>
      </c>
    </row>
  </sheetData>
  <autoFilter ref="A1:H84">
    <filterColumn colId="6">
      <colorFilter dxfId="23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2.7522123893805" style="1" customWidth="1"/>
    <col min="32" max="32" width="11.6283185840708" style="1" customWidth="1"/>
    <col min="33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1.103312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1.10331</v>
      </c>
      <c r="S2" s="1">
        <v>1.08818</v>
      </c>
      <c r="T2" s="1">
        <v>1</v>
      </c>
      <c r="U2" s="6">
        <v>1</v>
      </c>
      <c r="V2" s="1">
        <v>1</v>
      </c>
      <c r="W2" s="1">
        <v>1.10331</v>
      </c>
      <c r="X2" s="1">
        <v>1.08914</v>
      </c>
      <c r="Y2" s="1">
        <v>1</v>
      </c>
      <c r="Z2" s="6">
        <v>1</v>
      </c>
      <c r="AA2" s="1">
        <v>1</v>
      </c>
      <c r="AB2" s="1">
        <v>1.10331</v>
      </c>
      <c r="AC2" s="1">
        <v>1.0954</v>
      </c>
      <c r="AD2" s="1">
        <v>1</v>
      </c>
      <c r="AE2" s="1">
        <f>ABS(S2-'true value and the measurement'!$F2)</f>
        <v>0.00182000000000015</v>
      </c>
      <c r="AF2" s="1">
        <f>ABS(X2-'true value and the measurement'!$F2)</f>
        <v>0.000860000000000083</v>
      </c>
      <c r="AG2" s="1">
        <f>ABS(AC2-'true value and the measurement'!$F2)</f>
        <v>0.00539999999999985</v>
      </c>
      <c r="AH2" s="8">
        <f>(AE2)/'true value and the measurement'!$G2</f>
        <v>0.194714881780267</v>
      </c>
      <c r="AI2" s="8">
        <f>(AF2)/'true value and the measurement'!$G2</f>
        <v>0.0920081309511162</v>
      </c>
      <c r="AJ2" s="8">
        <f>(AG2)/'true value and the measurement'!$G2</f>
        <v>0.577725473413914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1.00821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1.00821</v>
      </c>
      <c r="S3" s="1">
        <v>1.00817</v>
      </c>
      <c r="T3" s="1">
        <v>1</v>
      </c>
      <c r="U3" s="1">
        <v>2</v>
      </c>
      <c r="V3" s="1">
        <v>2</v>
      </c>
      <c r="W3" s="1">
        <v>1.00821</v>
      </c>
      <c r="X3" s="1">
        <v>1.00917</v>
      </c>
      <c r="Y3" s="1">
        <v>1</v>
      </c>
      <c r="Z3" s="1">
        <v>2</v>
      </c>
      <c r="AA3" s="1">
        <v>2</v>
      </c>
      <c r="AB3" s="1">
        <v>1.00821</v>
      </c>
      <c r="AC3" s="1">
        <v>1.01557</v>
      </c>
      <c r="AD3" s="1">
        <v>1</v>
      </c>
      <c r="AE3" s="1">
        <f>ABS(S3-'true value and the measurement'!$F3)</f>
        <v>0.00183</v>
      </c>
      <c r="AF3" s="1">
        <f>ABS(X3-'true value and the measurement'!$F3)</f>
        <v>0.000830000000000108</v>
      </c>
      <c r="AG3" s="1">
        <f>ABS(AC3-'true value and the measurement'!$F3)</f>
        <v>0.00557000000000007</v>
      </c>
      <c r="AH3" s="8">
        <f>(AE3)/'true value and the measurement'!$G3</f>
        <v>0.207647793033019</v>
      </c>
      <c r="AI3" s="8">
        <f>(AF3)/'true value and the measurement'!$G3</f>
        <v>0.094179053670726</v>
      </c>
      <c r="AJ3" s="8">
        <f>(AG3)/'true value and the measurement'!$G3</f>
        <v>0.632020878248051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1.062624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1.06262</v>
      </c>
      <c r="S4" s="1">
        <v>1.04307</v>
      </c>
      <c r="T4" s="1">
        <v>1</v>
      </c>
      <c r="U4" s="1">
        <v>3</v>
      </c>
      <c r="V4" s="1">
        <v>3</v>
      </c>
      <c r="W4" s="1">
        <v>1.06262</v>
      </c>
      <c r="X4" s="1">
        <v>1.04409</v>
      </c>
      <c r="Y4" s="1">
        <v>1</v>
      </c>
      <c r="Z4" s="1">
        <v>3</v>
      </c>
      <c r="AA4" s="1">
        <v>3</v>
      </c>
      <c r="AB4" s="1">
        <v>1.06262</v>
      </c>
      <c r="AC4" s="1">
        <v>1.05039</v>
      </c>
      <c r="AD4" s="1">
        <v>1</v>
      </c>
      <c r="AE4" s="1">
        <f>ABS(S4-'true value and the measurement'!$F4)</f>
        <v>0.00192999999999999</v>
      </c>
      <c r="AF4" s="1">
        <f>ABS(X4-'true value and the measurement'!$F4)</f>
        <v>0.000909999999999966</v>
      </c>
      <c r="AG4" s="1">
        <f>ABS(AC4-'true value and the measurement'!$F4)</f>
        <v>0.00539000000000001</v>
      </c>
      <c r="AH4" s="8">
        <f>(AE4)/'true value and the measurement'!$G4</f>
        <v>0.213330385763235</v>
      </c>
      <c r="AI4" s="8">
        <f>(AF4)/'true value and the measurement'!$G4</f>
        <v>0.100585829556755</v>
      </c>
      <c r="AJ4" s="8">
        <f>(AG4)/'true value and the measurement'!$G4</f>
        <v>0.595777605836189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1.016161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1.01616</v>
      </c>
      <c r="S5" s="1">
        <v>1.01815</v>
      </c>
      <c r="T5" s="1">
        <v>1</v>
      </c>
      <c r="U5" s="1">
        <v>4</v>
      </c>
      <c r="V5" s="1">
        <v>4</v>
      </c>
      <c r="W5" s="1">
        <v>1.01616</v>
      </c>
      <c r="X5" s="1">
        <v>1.01899</v>
      </c>
      <c r="Y5" s="1">
        <v>1</v>
      </c>
      <c r="Z5" s="1">
        <v>4</v>
      </c>
      <c r="AA5" s="1">
        <v>4</v>
      </c>
      <c r="AB5" s="1">
        <v>1.01616</v>
      </c>
      <c r="AC5" s="1">
        <v>1.02498</v>
      </c>
      <c r="AD5" s="1">
        <v>1</v>
      </c>
      <c r="AE5" s="1">
        <f>ABS(S5-'true value and the measurement'!$F5)</f>
        <v>0.00152799999999997</v>
      </c>
      <c r="AF5" s="1">
        <f>ABS(X5-'true value and the measurement'!$F5)</f>
        <v>0.000688000000000022</v>
      </c>
      <c r="AG5" s="1">
        <f>ABS(AC5-'true value and the measurement'!$F5)</f>
        <v>0.00530199999999992</v>
      </c>
      <c r="AH5" s="8">
        <f>(AE5)/'true value and the measurement'!$G5</f>
        <v>0.17211083577382</v>
      </c>
      <c r="AI5" s="8">
        <f>(AF5)/'true value and the measurement'!$G5</f>
        <v>0.0774949312908337</v>
      </c>
      <c r="AJ5" s="8">
        <f>(AG5)/'true value and the measurement'!$G5</f>
        <v>0.597206578058112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1.057876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1.05788</v>
      </c>
      <c r="S6" s="1">
        <v>1.05539</v>
      </c>
      <c r="T6" s="1">
        <v>1</v>
      </c>
      <c r="U6" s="1">
        <v>5</v>
      </c>
      <c r="V6" s="1">
        <v>5</v>
      </c>
      <c r="W6" s="1">
        <v>1.05788</v>
      </c>
      <c r="X6" s="1">
        <v>1.05611</v>
      </c>
      <c r="Y6" s="1">
        <v>1</v>
      </c>
      <c r="Z6" s="1">
        <v>5</v>
      </c>
      <c r="AA6" s="1">
        <v>5</v>
      </c>
      <c r="AB6" s="1">
        <v>1.05788</v>
      </c>
      <c r="AC6" s="1">
        <v>1.06265</v>
      </c>
      <c r="AD6" s="1">
        <v>1</v>
      </c>
      <c r="AE6" s="1">
        <f>ABS(S6-'true value and the measurement'!$F6)</f>
        <v>0.00167499999999987</v>
      </c>
      <c r="AF6" s="1">
        <f>ABS(X6-'true value and the measurement'!$F6)</f>
        <v>0.000954999999999817</v>
      </c>
      <c r="AG6" s="1">
        <f>ABS(AC6-'true value and the measurement'!$F6)</f>
        <v>0.00558500000000017</v>
      </c>
      <c r="AH6" s="8">
        <f>(AE6)/'true value and the measurement'!$G6</f>
        <v>0.183521419962734</v>
      </c>
      <c r="AI6" s="8">
        <f>(AF6)/'true value and the measurement'!$G6</f>
        <v>0.104634600635457</v>
      </c>
      <c r="AJ6" s="8">
        <f>(AG6)/'true value and the measurement'!$G6</f>
        <v>0.611920674920584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1.032889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1.03289</v>
      </c>
      <c r="S7" s="1">
        <v>1.01617</v>
      </c>
      <c r="T7" s="1">
        <v>1</v>
      </c>
      <c r="U7" s="1">
        <v>6</v>
      </c>
      <c r="V7" s="1">
        <v>6</v>
      </c>
      <c r="W7" s="1">
        <v>1.03289</v>
      </c>
      <c r="X7" s="1">
        <v>1.01661</v>
      </c>
      <c r="Y7" s="1">
        <v>1</v>
      </c>
      <c r="Z7" s="1">
        <v>6</v>
      </c>
      <c r="AA7" s="1">
        <v>6</v>
      </c>
      <c r="AB7" s="1">
        <v>1.03289</v>
      </c>
      <c r="AC7" s="1">
        <v>1.02282</v>
      </c>
      <c r="AD7" s="1">
        <v>1</v>
      </c>
      <c r="AE7" s="1">
        <f>ABS(S7-'true value and the measurement'!$F7)</f>
        <v>0.000949000000000089</v>
      </c>
      <c r="AF7" s="1">
        <f>ABS(X7-'true value and the measurement'!$F7)</f>
        <v>0.000509000000000093</v>
      </c>
      <c r="AG7" s="1">
        <f>ABS(AC7-'true value and the measurement'!$F7)</f>
        <v>0.00570099999999996</v>
      </c>
      <c r="AH7" s="8">
        <f>(AE7)/'true value and the measurement'!$G7</f>
        <v>0.107098521611566</v>
      </c>
      <c r="AI7" s="8">
        <f>(AF7)/'true value and the measurement'!$G7</f>
        <v>0.0574427265545754</v>
      </c>
      <c r="AJ7" s="8">
        <f>(AG7)/'true value and the measurement'!$G7</f>
        <v>0.643381108227057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1.035815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1.03581</v>
      </c>
      <c r="S8" s="1">
        <v>1.04116</v>
      </c>
      <c r="T8" s="1">
        <v>1</v>
      </c>
      <c r="U8" s="1">
        <v>7</v>
      </c>
      <c r="V8" s="1">
        <v>7</v>
      </c>
      <c r="W8" s="1">
        <v>1.03581</v>
      </c>
      <c r="X8" s="1">
        <v>1.04208</v>
      </c>
      <c r="Y8" s="1">
        <v>1</v>
      </c>
      <c r="Z8" s="1">
        <v>7</v>
      </c>
      <c r="AA8" s="1">
        <v>7</v>
      </c>
      <c r="AB8" s="1">
        <v>1.03581</v>
      </c>
      <c r="AC8" s="1">
        <v>1.04874</v>
      </c>
      <c r="AD8" s="1">
        <v>1</v>
      </c>
      <c r="AE8" s="1">
        <f>ABS(S8-'true value and the measurement'!$F8)</f>
        <v>0.00195999999999996</v>
      </c>
      <c r="AF8" s="1">
        <f>ABS(X8-'true value and the measurement'!$F8)</f>
        <v>0.00104000000000015</v>
      </c>
      <c r="AG8" s="1">
        <f>ABS(AC8-'true value and the measurement'!$F8)</f>
        <v>0.00561999999999996</v>
      </c>
      <c r="AH8" s="8">
        <f>(AE8)/'true value and the measurement'!$G8</f>
        <v>0.216958158069511</v>
      </c>
      <c r="AI8" s="8">
        <f>(AF8)/'true value and the measurement'!$G8</f>
        <v>0.115120655302209</v>
      </c>
      <c r="AJ8" s="8">
        <f>(AG8)/'true value and the measurement'!$G8</f>
        <v>0.622094310382993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1.050626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1.05063</v>
      </c>
      <c r="S9" s="1">
        <v>1.05064</v>
      </c>
      <c r="T9" s="1">
        <v>1</v>
      </c>
      <c r="U9" s="1">
        <v>8</v>
      </c>
      <c r="V9" s="1">
        <v>8</v>
      </c>
      <c r="W9" s="1">
        <v>1.05063</v>
      </c>
      <c r="X9" s="1">
        <v>1.05183</v>
      </c>
      <c r="Y9" s="1">
        <v>1</v>
      </c>
      <c r="Z9" s="1">
        <v>8</v>
      </c>
      <c r="AA9" s="1">
        <v>8</v>
      </c>
      <c r="AB9" s="1">
        <v>1.05063</v>
      </c>
      <c r="AC9" s="1">
        <v>1.05833</v>
      </c>
      <c r="AD9" s="1">
        <v>1</v>
      </c>
      <c r="AE9" s="1">
        <f>ABS(S9-'true value and the measurement'!$F9)</f>
        <v>0.00230200000000003</v>
      </c>
      <c r="AF9" s="1">
        <f>ABS(X9-'true value and the measurement'!$F9)</f>
        <v>0.001112</v>
      </c>
      <c r="AG9" s="1">
        <f>ABS(AC9-'true value and the measurement'!$F9)</f>
        <v>0.00538799999999995</v>
      </c>
      <c r="AH9" s="8">
        <f>(AE9)/'true value and the measurement'!$G9</f>
        <v>0.252967032967036</v>
      </c>
      <c r="AI9" s="8">
        <f>(AF9)/'true value and the measurement'!$G9</f>
        <v>0.122197802197802</v>
      </c>
      <c r="AJ9" s="8">
        <f>(AG9)/'true value and the measurement'!$G9</f>
        <v>0.592087912087906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1.043682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1.04368</v>
      </c>
      <c r="S10" s="1">
        <v>1.04457</v>
      </c>
      <c r="T10" s="1">
        <v>1</v>
      </c>
      <c r="U10" s="1">
        <v>9</v>
      </c>
      <c r="V10" s="1">
        <v>9</v>
      </c>
      <c r="W10" s="1">
        <v>1.04368</v>
      </c>
      <c r="X10" s="1">
        <v>1.04539</v>
      </c>
      <c r="Y10" s="1">
        <v>1</v>
      </c>
      <c r="Z10" s="1">
        <v>9</v>
      </c>
      <c r="AA10" s="1">
        <v>9</v>
      </c>
      <c r="AB10" s="1">
        <v>1.04368</v>
      </c>
      <c r="AC10" s="1">
        <v>1.05206</v>
      </c>
      <c r="AD10" s="1">
        <v>1</v>
      </c>
      <c r="AE10" s="1">
        <f>ABS(S10-'true value and the measurement'!$F10)</f>
        <v>0.00181100000000001</v>
      </c>
      <c r="AF10" s="1">
        <f>ABS(X10-'true value and the measurement'!$F10)</f>
        <v>0.000990999999999964</v>
      </c>
      <c r="AG10" s="1">
        <f>ABS(AC10-'true value and the measurement'!$F10)</f>
        <v>0.00567899999999999</v>
      </c>
      <c r="AH10" s="8">
        <f>(AE10)/'true value and the measurement'!$G10</f>
        <v>0.199977915194347</v>
      </c>
      <c r="AI10" s="8">
        <f>(AF10)/'true value and the measurement'!$G10</f>
        <v>0.10943021201413</v>
      </c>
      <c r="AJ10" s="8">
        <f>(AG10)/'true value and the measurement'!$G10</f>
        <v>0.627098056537101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1.052158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1.05216</v>
      </c>
      <c r="S11" s="1">
        <v>1.05377</v>
      </c>
      <c r="T11" s="1">
        <v>1</v>
      </c>
      <c r="U11" s="1">
        <v>10</v>
      </c>
      <c r="V11" s="1">
        <v>10</v>
      </c>
      <c r="W11" s="1">
        <v>1.05216</v>
      </c>
      <c r="X11" s="1">
        <v>1.05491</v>
      </c>
      <c r="Y11" s="1">
        <v>1</v>
      </c>
      <c r="Z11" s="1">
        <v>10</v>
      </c>
      <c r="AA11" s="1">
        <v>10</v>
      </c>
      <c r="AB11" s="1">
        <v>1.05216</v>
      </c>
      <c r="AC11" s="1">
        <v>1.06166</v>
      </c>
      <c r="AD11" s="1">
        <v>1</v>
      </c>
      <c r="AE11" s="1">
        <f>ABS(S11-'true value and the measurement'!$F11)</f>
        <v>0.00251399999999991</v>
      </c>
      <c r="AF11" s="1">
        <f>ABS(X11-'true value and the measurement'!$F11)</f>
        <v>0.00137399999999999</v>
      </c>
      <c r="AG11" s="1">
        <f>ABS(AC11-'true value and the measurement'!$F11)</f>
        <v>0.00537600000000005</v>
      </c>
      <c r="AH11" s="8">
        <f>(AE11)/'true value and the measurement'!$G11</f>
        <v>0.275597456698082</v>
      </c>
      <c r="AI11" s="8">
        <f>(AF11)/'true value and the measurement'!$G11</f>
        <v>0.150624862968646</v>
      </c>
      <c r="AJ11" s="8">
        <f>(AG11)/'true value and the measurement'!$G11</f>
        <v>0.589344442008337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1.072866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1.07287</v>
      </c>
      <c r="S12" s="1">
        <v>1.06774</v>
      </c>
      <c r="T12" s="1">
        <v>1</v>
      </c>
      <c r="U12" s="1">
        <v>11</v>
      </c>
      <c r="V12" s="1">
        <v>11</v>
      </c>
      <c r="W12" s="1">
        <v>1.07287</v>
      </c>
      <c r="X12" s="1">
        <v>1.06881</v>
      </c>
      <c r="Y12" s="1">
        <v>1</v>
      </c>
      <c r="Z12" s="1">
        <v>11</v>
      </c>
      <c r="AA12" s="1">
        <v>11</v>
      </c>
      <c r="AB12" s="1">
        <v>1.07287</v>
      </c>
      <c r="AC12" s="1">
        <v>1.07547</v>
      </c>
      <c r="AD12" s="1">
        <v>1</v>
      </c>
      <c r="AE12" s="1">
        <f>ABS(S12-'true value and the measurement'!$F12)</f>
        <v>0.00226000000000015</v>
      </c>
      <c r="AF12" s="1">
        <f>ABS(X12-'true value and the measurement'!$F12)</f>
        <v>0.00119000000000002</v>
      </c>
      <c r="AG12" s="1">
        <f>ABS(AC12-'true value and the measurement'!$F12)</f>
        <v>0.00546999999999986</v>
      </c>
      <c r="AH12" s="8">
        <f>(AE12)/'true value and the measurement'!$G12</f>
        <v>0.245305546510382</v>
      </c>
      <c r="AI12" s="8">
        <f>(AF12)/'true value and the measurement'!$G12</f>
        <v>0.129165309888204</v>
      </c>
      <c r="AJ12" s="8">
        <f>(AG12)/'true value and the measurement'!$G12</f>
        <v>0.593726256376844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1.031136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1.03114</v>
      </c>
      <c r="S13" s="1">
        <v>1.0467</v>
      </c>
      <c r="T13" s="1">
        <v>1</v>
      </c>
      <c r="U13" s="1">
        <v>12</v>
      </c>
      <c r="V13" s="1">
        <v>12</v>
      </c>
      <c r="W13" s="1">
        <v>1.03114</v>
      </c>
      <c r="X13" s="1">
        <v>1.04784</v>
      </c>
      <c r="Y13" s="1">
        <v>1</v>
      </c>
      <c r="Z13" s="1">
        <v>12</v>
      </c>
      <c r="AA13" s="1">
        <v>12</v>
      </c>
      <c r="AB13" s="1">
        <v>1.03114</v>
      </c>
      <c r="AC13" s="1">
        <v>1.05466</v>
      </c>
      <c r="AD13" s="1">
        <v>1</v>
      </c>
      <c r="AE13" s="1">
        <f>ABS(S13-'true value and the measurement'!$F13)</f>
        <v>0.00249199999999994</v>
      </c>
      <c r="AF13" s="1">
        <f>ABS(X13-'true value and the measurement'!$F13)</f>
        <v>0.0013519999999998</v>
      </c>
      <c r="AG13" s="1">
        <f>ABS(AC13-'true value and the measurement'!$F13)</f>
        <v>0.00546800000000003</v>
      </c>
      <c r="AH13" s="8">
        <f>(AE13)/'true value and the measurement'!$G13</f>
        <v>0.274600550964181</v>
      </c>
      <c r="AI13" s="8">
        <f>(AF13)/'true value and the measurement'!$G13</f>
        <v>0.148980716253421</v>
      </c>
      <c r="AJ13" s="8">
        <f>(AG13)/'true value and the measurement'!$G13</f>
        <v>0.602534435261711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1.017688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1.01769</v>
      </c>
      <c r="S14" s="1">
        <v>1.02737</v>
      </c>
      <c r="T14" s="1">
        <v>1</v>
      </c>
      <c r="U14" s="1">
        <v>13</v>
      </c>
      <c r="V14" s="1">
        <v>13</v>
      </c>
      <c r="W14" s="1">
        <v>1.01769</v>
      </c>
      <c r="X14" s="1">
        <v>1.0284</v>
      </c>
      <c r="Y14" s="1">
        <v>1</v>
      </c>
      <c r="Z14" s="1">
        <v>13</v>
      </c>
      <c r="AA14" s="1">
        <v>13</v>
      </c>
      <c r="AB14" s="1">
        <v>1.01769</v>
      </c>
      <c r="AC14" s="1">
        <v>1.03527</v>
      </c>
      <c r="AD14" s="1">
        <v>1</v>
      </c>
      <c r="AE14" s="1">
        <f>ABS(S14-'true value and the measurement'!$F14)</f>
        <v>0.00215400000000021</v>
      </c>
      <c r="AF14" s="1">
        <f>ABS(X14-'true value and the measurement'!$F14)</f>
        <v>0.00112400000000012</v>
      </c>
      <c r="AG14" s="1">
        <f>ABS(AC14-'true value and the measurement'!$F14)</f>
        <v>0.00574599999999981</v>
      </c>
      <c r="AH14" s="8">
        <f>(AE14)/'true value and the measurement'!$G14</f>
        <v>0.24085877222411</v>
      </c>
      <c r="AI14" s="8">
        <f>(AF14)/'true value and the measurement'!$G14</f>
        <v>0.125684893212582</v>
      </c>
      <c r="AJ14" s="8">
        <f>(AG14)/'true value and the measurement'!$G14</f>
        <v>0.64251369786423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1.065193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1.06519</v>
      </c>
      <c r="S15" s="1">
        <v>1.0575</v>
      </c>
      <c r="T15" s="1">
        <v>1</v>
      </c>
      <c r="U15" s="1">
        <v>14</v>
      </c>
      <c r="V15" s="1">
        <v>14</v>
      </c>
      <c r="W15" s="1">
        <v>1.06519</v>
      </c>
      <c r="X15" s="1">
        <v>1.05897</v>
      </c>
      <c r="Y15" s="1">
        <v>1</v>
      </c>
      <c r="Z15" s="1">
        <v>14</v>
      </c>
      <c r="AA15" s="1">
        <v>14</v>
      </c>
      <c r="AB15" s="1">
        <v>1.06519</v>
      </c>
      <c r="AC15" s="1">
        <v>1.0653</v>
      </c>
      <c r="AD15" s="1">
        <v>1</v>
      </c>
      <c r="AE15" s="1">
        <f>ABS(S15-'true value and the measurement'!$F15)</f>
        <v>0.00249999999999995</v>
      </c>
      <c r="AF15" s="1">
        <f>ABS(X15-'true value and the measurement'!$F15)</f>
        <v>0.00103000000000009</v>
      </c>
      <c r="AG15" s="1">
        <f>ABS(AC15-'true value and the measurement'!$F15)</f>
        <v>0.00529999999999986</v>
      </c>
      <c r="AH15" s="8">
        <f>(AE15)/'true value and the measurement'!$G15</f>
        <v>0.273313654750185</v>
      </c>
      <c r="AI15" s="8">
        <f>(AF15)/'true value and the measurement'!$G15</f>
        <v>0.112605225757088</v>
      </c>
      <c r="AJ15" s="8">
        <f>(AG15)/'true value and the measurement'!$G15</f>
        <v>0.57942494807039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0.001473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0.001473</v>
      </c>
      <c r="S16" s="7">
        <v>0.00155569</v>
      </c>
      <c r="T16" s="1">
        <v>1</v>
      </c>
      <c r="U16" s="1">
        <v>1</v>
      </c>
      <c r="V16" s="1">
        <v>1</v>
      </c>
      <c r="W16" s="1">
        <v>0.001473</v>
      </c>
      <c r="X16" s="7">
        <v>0.00243354</v>
      </c>
      <c r="Y16" s="1">
        <v>1</v>
      </c>
      <c r="Z16" s="1">
        <v>1</v>
      </c>
      <c r="AA16" s="1">
        <v>1</v>
      </c>
      <c r="AB16" s="1">
        <v>0.001473</v>
      </c>
      <c r="AC16" s="1">
        <v>0.00267497</v>
      </c>
      <c r="AD16" s="1">
        <v>1</v>
      </c>
      <c r="AE16" s="1">
        <f>ABS(S16-'true value and the measurement'!$F16)</f>
        <v>0.00155569</v>
      </c>
      <c r="AF16" s="1">
        <f>ABS(X16-'true value and the measurement'!$F16)</f>
        <v>0.00243354</v>
      </c>
      <c r="AG16" s="1">
        <f>ABS(AC16-'true value and the measurement'!$F16)</f>
        <v>0.00267497</v>
      </c>
      <c r="AH16" s="8">
        <f>(AE16)/'true value and the measurement'!$G16</f>
        <v>0.747927884615385</v>
      </c>
      <c r="AI16" s="8">
        <f>(AF16)/'true value and the measurement'!$G16</f>
        <v>1.16997115384615</v>
      </c>
      <c r="AJ16" s="8">
        <f>(AG16)/'true value and the measurement'!$G16</f>
        <v>1.28604326923077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0.19676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0.19676</v>
      </c>
      <c r="S17" s="1">
        <v>0.202554</v>
      </c>
      <c r="T17" s="1">
        <v>1</v>
      </c>
      <c r="U17" s="1">
        <v>1</v>
      </c>
      <c r="V17" s="1">
        <v>1</v>
      </c>
      <c r="W17" s="1">
        <v>0.19676</v>
      </c>
      <c r="X17" s="1">
        <v>0.204233</v>
      </c>
      <c r="Y17" s="1">
        <v>1</v>
      </c>
      <c r="Z17" s="1">
        <v>1</v>
      </c>
      <c r="AA17" s="1">
        <v>1</v>
      </c>
      <c r="AB17" s="1">
        <v>0.19676</v>
      </c>
      <c r="AC17" s="1">
        <v>0.203657</v>
      </c>
      <c r="AD17" s="1">
        <v>1</v>
      </c>
      <c r="AE17" s="1">
        <f>ABS(S17-'true value and the measurement'!$F17)</f>
        <v>0.00124299999999999</v>
      </c>
      <c r="AF17" s="1">
        <f>ABS(X17-'true value and the measurement'!$F17)</f>
        <v>0.000435999999999992</v>
      </c>
      <c r="AG17" s="1">
        <f>ABS(AC17-'true value and the measurement'!$F17)</f>
        <v>0.000140000000000001</v>
      </c>
      <c r="AH17" s="8">
        <f>(AE17)/'true value and the measurement'!$G17</f>
        <v>0.361442279732479</v>
      </c>
      <c r="AI17" s="8">
        <f>(AF17)/'true value and the measurement'!$G17</f>
        <v>0.126781041000288</v>
      </c>
      <c r="AJ17" s="8">
        <f>(AG17)/'true value and the measurement'!$G17</f>
        <v>0.0407095085780754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-0.932664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-0.932664</v>
      </c>
      <c r="S18" s="1">
        <v>-0.947736</v>
      </c>
      <c r="T18" s="1">
        <v>1</v>
      </c>
      <c r="U18" s="1">
        <v>2</v>
      </c>
      <c r="V18" s="1">
        <v>2</v>
      </c>
      <c r="W18" s="1">
        <v>-0.932664</v>
      </c>
      <c r="X18" s="1">
        <v>-0.943779</v>
      </c>
      <c r="Y18" s="1">
        <v>1</v>
      </c>
      <c r="Z18" s="1">
        <v>2</v>
      </c>
      <c r="AA18" s="1">
        <v>2</v>
      </c>
      <c r="AB18" s="1">
        <v>-0.932664</v>
      </c>
      <c r="AC18" s="1">
        <v>-0.945592</v>
      </c>
      <c r="AD18" s="1">
        <v>1</v>
      </c>
      <c r="AE18" s="1">
        <f>ABS(S18-'true value and the measurement'!$F18)</f>
        <v>0.00573600000000007</v>
      </c>
      <c r="AF18" s="1">
        <f>ABS(X18-'true value and the measurement'!$F18)</f>
        <v>0.00177900000000009</v>
      </c>
      <c r="AG18" s="1">
        <f>ABS(AC18-'true value and the measurement'!$F18)</f>
        <v>0.00359200000000004</v>
      </c>
      <c r="AH18" s="8">
        <f>(AE18)/'true value and the measurement'!$G18</f>
        <v>0.686124401913885</v>
      </c>
      <c r="AI18" s="8">
        <f>(AF18)/'true value and the measurement'!$G18</f>
        <v>0.212799043062211</v>
      </c>
      <c r="AJ18" s="8">
        <f>(AG18)/'true value and the measurement'!$G18</f>
        <v>0.42966507177034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0.051125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0.051125</v>
      </c>
      <c r="S19" s="1">
        <v>0.0515787</v>
      </c>
      <c r="T19" s="1">
        <v>1</v>
      </c>
      <c r="U19" s="1">
        <v>2</v>
      </c>
      <c r="V19" s="1">
        <v>2</v>
      </c>
      <c r="W19" s="1">
        <v>0.051125</v>
      </c>
      <c r="X19" s="1">
        <v>0.052398</v>
      </c>
      <c r="Y19" s="1">
        <v>1</v>
      </c>
      <c r="Z19" s="1">
        <v>2</v>
      </c>
      <c r="AA19" s="1">
        <v>2</v>
      </c>
      <c r="AB19" s="1">
        <v>0.051125</v>
      </c>
      <c r="AC19" s="1">
        <v>0.0521576</v>
      </c>
      <c r="AD19" s="1">
        <v>1</v>
      </c>
      <c r="AE19" s="1">
        <f>ABS(S19-'true value and the measurement'!$F19)</f>
        <v>0.0013373</v>
      </c>
      <c r="AF19" s="1">
        <f>ABS(X19-'true value and the measurement'!$F19)</f>
        <v>0.000517999999999998</v>
      </c>
      <c r="AG19" s="1">
        <f>ABS(AC19-'true value and the measurement'!$F19)</f>
        <v>0.000758399999999999</v>
      </c>
      <c r="AH19" s="8">
        <f>(AE19)/'true value and the measurement'!$G19</f>
        <v>0.549650637073572</v>
      </c>
      <c r="AI19" s="8">
        <f>(AF19)/'true value and the measurement'!$G19</f>
        <v>0.212905877517467</v>
      </c>
      <c r="AJ19" s="8">
        <f>(AG19)/'true value and the measurement'!$G19</f>
        <v>0.311713933415536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0.180448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0.180448</v>
      </c>
      <c r="S20" s="1">
        <v>0.178683</v>
      </c>
      <c r="T20" s="1">
        <v>1</v>
      </c>
      <c r="U20" s="1">
        <v>3</v>
      </c>
      <c r="V20" s="1">
        <v>3</v>
      </c>
      <c r="W20" s="1">
        <v>0.180448</v>
      </c>
      <c r="X20" s="1">
        <v>0.179845</v>
      </c>
      <c r="Y20" s="1">
        <v>1</v>
      </c>
      <c r="Z20" s="1">
        <v>3</v>
      </c>
      <c r="AA20" s="1">
        <v>3</v>
      </c>
      <c r="AB20" s="1">
        <v>0.180448</v>
      </c>
      <c r="AC20" s="1">
        <v>0.179999</v>
      </c>
      <c r="AD20" s="1">
        <v>1</v>
      </c>
      <c r="AE20" s="1">
        <f>ABS(S20-'true value and the measurement'!$F20)</f>
        <v>0.00431699999999999</v>
      </c>
      <c r="AF20" s="1">
        <f>ABS(X20-'true value and the measurement'!$F20)</f>
        <v>0.00315499999999999</v>
      </c>
      <c r="AG20" s="1">
        <f>ABS(AC20-'true value and the measurement'!$F20)</f>
        <v>0.003001</v>
      </c>
      <c r="AH20" s="8">
        <f>(AE20)/'true value and the measurement'!$G20</f>
        <v>1.30818181818181</v>
      </c>
      <c r="AI20" s="8">
        <f>(AF20)/'true value and the measurement'!$G20</f>
        <v>0.956060606060603</v>
      </c>
      <c r="AJ20" s="8">
        <f>(AG20)/'true value and the measurement'!$G20</f>
        <v>0.909393939393941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0.315682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0.315682</v>
      </c>
      <c r="S21" s="1">
        <v>0.31006</v>
      </c>
      <c r="T21" s="1">
        <v>1</v>
      </c>
      <c r="U21" s="1">
        <v>3</v>
      </c>
      <c r="V21" s="1">
        <v>3</v>
      </c>
      <c r="W21" s="1">
        <v>0.315682</v>
      </c>
      <c r="X21" s="1">
        <v>0.311464</v>
      </c>
      <c r="Y21" s="1">
        <v>1</v>
      </c>
      <c r="Z21" s="1">
        <v>3</v>
      </c>
      <c r="AA21" s="1">
        <v>3</v>
      </c>
      <c r="AB21" s="1">
        <v>0.315682</v>
      </c>
      <c r="AC21" s="1">
        <v>0.312375</v>
      </c>
      <c r="AD21" s="1">
        <v>1</v>
      </c>
      <c r="AE21" s="1">
        <f>ABS(S21-'true value and the measurement'!$F21)</f>
        <v>0.000572000000000017</v>
      </c>
      <c r="AF21" s="1">
        <f>ABS(X21-'true value and the measurement'!$F21)</f>
        <v>0.00197600000000003</v>
      </c>
      <c r="AG21" s="1">
        <f>ABS(AC21-'true value and the measurement'!$F21)</f>
        <v>0.00288700000000003</v>
      </c>
      <c r="AH21" s="8">
        <f>(AE21)/'true value and the measurement'!$G21</f>
        <v>0.138064204682601</v>
      </c>
      <c r="AI21" s="8">
        <f>(AF21)/'true value and the measurement'!$G21</f>
        <v>0.476949070721707</v>
      </c>
      <c r="AJ21" s="8">
        <f>(AG21)/'true value and the measurement'!$G21</f>
        <v>0.696838040067591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-0.070134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-0.070134</v>
      </c>
      <c r="S22" s="1">
        <v>-0.0739093</v>
      </c>
      <c r="T22" s="1">
        <v>1</v>
      </c>
      <c r="U22" s="1">
        <v>4</v>
      </c>
      <c r="V22" s="1">
        <v>4</v>
      </c>
      <c r="W22" s="1">
        <v>-0.070134</v>
      </c>
      <c r="X22" s="1">
        <v>-0.0701342</v>
      </c>
      <c r="Y22" s="1">
        <v>1</v>
      </c>
      <c r="Z22" s="1">
        <v>4</v>
      </c>
      <c r="AA22" s="1">
        <v>4</v>
      </c>
      <c r="AB22" s="1">
        <v>-0.070134</v>
      </c>
      <c r="AC22" s="1">
        <v>-0.0696272</v>
      </c>
      <c r="AD22" s="1">
        <v>1</v>
      </c>
      <c r="AE22" s="1">
        <f>ABS(S22-'true value and the measurement'!$F22)</f>
        <v>0.0020907</v>
      </c>
      <c r="AF22" s="1">
        <f>ABS(X22-'true value and the measurement'!$F22)</f>
        <v>0.0058658</v>
      </c>
      <c r="AG22" s="1">
        <f>ABS(AC22-'true value and the measurement'!$F22)</f>
        <v>0.0063728</v>
      </c>
      <c r="AH22" s="8">
        <f>(AE22)/'true value and the measurement'!$G22</f>
        <v>0.808156165442598</v>
      </c>
      <c r="AI22" s="8">
        <f>(AF22)/'true value and the measurement'!$G22</f>
        <v>2.26741399304214</v>
      </c>
      <c r="AJ22" s="8">
        <f>(AG22)/'true value and the measurement'!$G22</f>
        <v>2.46339389253962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-0.016446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-0.016446</v>
      </c>
      <c r="S23" s="1">
        <v>-0.020769</v>
      </c>
      <c r="T23" s="1">
        <v>1</v>
      </c>
      <c r="U23" s="1">
        <v>4</v>
      </c>
      <c r="V23" s="1">
        <v>4</v>
      </c>
      <c r="W23" s="1">
        <v>-0.016446</v>
      </c>
      <c r="X23" s="1">
        <v>-0.0164454</v>
      </c>
      <c r="Y23" s="1">
        <v>1</v>
      </c>
      <c r="Z23" s="1">
        <v>4</v>
      </c>
      <c r="AA23" s="1">
        <v>4</v>
      </c>
      <c r="AB23" s="1">
        <v>-0.016446</v>
      </c>
      <c r="AC23" s="1">
        <v>-0.0282213</v>
      </c>
      <c r="AD23" s="1">
        <v>3</v>
      </c>
      <c r="AE23" s="1">
        <f>ABS(S23-'true value and the measurement'!$F23)</f>
        <v>0.004769</v>
      </c>
      <c r="AF23" s="1">
        <f>ABS(X23-'true value and the measurement'!$F23)</f>
        <v>0.000445399999999999</v>
      </c>
      <c r="AG23" s="1">
        <f>ABS(AC23-'true value and the measurement'!$F23)</f>
        <v>0.0122213</v>
      </c>
      <c r="AH23" s="8">
        <f>(AE23)/'true value and the measurement'!$G23</f>
        <v>2.18061271147691</v>
      </c>
      <c r="AI23" s="8">
        <f>(AF23)/'true value and the measurement'!$G23</f>
        <v>0.20365797896662</v>
      </c>
      <c r="AJ23" s="8">
        <f>(AG23)/'true value and the measurement'!$G23</f>
        <v>5.58815729309556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0.000102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0.000102</v>
      </c>
      <c r="S24" s="1">
        <v>-0.00254361</v>
      </c>
      <c r="T24" s="1">
        <v>1</v>
      </c>
      <c r="U24" s="1">
        <v>5</v>
      </c>
      <c r="V24" s="1">
        <v>5</v>
      </c>
      <c r="W24" s="1">
        <v>0.000102</v>
      </c>
      <c r="X24" s="1">
        <v>0.000102</v>
      </c>
      <c r="Y24" s="1">
        <v>1</v>
      </c>
      <c r="Z24" s="1">
        <v>5</v>
      </c>
      <c r="AA24" s="1">
        <v>5</v>
      </c>
      <c r="AB24" s="1">
        <v>0.000102</v>
      </c>
      <c r="AC24" s="1">
        <v>-0.000275414</v>
      </c>
      <c r="AD24" s="1">
        <v>1</v>
      </c>
      <c r="AE24" s="1">
        <f>ABS(S24-'true value and the measurement'!$F24)</f>
        <v>0.00254361</v>
      </c>
      <c r="AF24" s="1">
        <f>ABS(X24-'true value and the measurement'!$F24)</f>
        <v>0.000102</v>
      </c>
      <c r="AG24" s="1">
        <f>ABS(AC24-'true value and the measurement'!$F24)</f>
        <v>0.000275414</v>
      </c>
      <c r="AH24" s="8">
        <f>(AE24)/'true value and the measurement'!$G24</f>
        <v>1.22288942307692</v>
      </c>
      <c r="AI24" s="8">
        <f>(AF24)/'true value and the measurement'!$G24</f>
        <v>0.0490384615384615</v>
      </c>
      <c r="AJ24" s="8">
        <f>(AG24)/'true value and the measurement'!$G24</f>
        <v>0.132410576923077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-0.002473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-0.002473</v>
      </c>
      <c r="N25" s="7"/>
      <c r="O25" s="7"/>
      <c r="P25" s="7"/>
      <c r="Q25" s="7"/>
      <c r="R25" s="7"/>
      <c r="S25" s="7">
        <v>-0.000940043</v>
      </c>
      <c r="T25" s="1">
        <v>1</v>
      </c>
      <c r="U25" s="1">
        <v>5</v>
      </c>
      <c r="V25" s="1">
        <v>5</v>
      </c>
      <c r="W25" s="7">
        <v>-0.002473</v>
      </c>
      <c r="X25" s="7">
        <v>-0.002473</v>
      </c>
      <c r="Y25" s="1">
        <v>1</v>
      </c>
      <c r="Z25" s="1">
        <v>5</v>
      </c>
      <c r="AA25" s="1">
        <v>5</v>
      </c>
      <c r="AB25" s="1">
        <v>-0.002473</v>
      </c>
      <c r="AC25" s="1">
        <v>-0.00122921</v>
      </c>
      <c r="AD25" s="1">
        <v>1</v>
      </c>
      <c r="AE25" s="1">
        <f>ABS(S25-'true value and the measurement'!$F25)</f>
        <v>0.000940043</v>
      </c>
      <c r="AF25" s="1">
        <f>ABS(X25-'true value and the measurement'!$F25)</f>
        <v>0.002473</v>
      </c>
      <c r="AG25" s="1">
        <f>ABS(AC25-'true value and the measurement'!$F25)</f>
        <v>0.00122921</v>
      </c>
      <c r="AH25" s="8">
        <f>(AE25)/'true value and the measurement'!$G25</f>
        <v>0.45194375</v>
      </c>
      <c r="AI25" s="8">
        <f>(AF25)/'true value and the measurement'!$G25</f>
        <v>1.18894230769231</v>
      </c>
      <c r="AJ25" s="8">
        <f>(AG25)/'true value and the measurement'!$G25</f>
        <v>0.590966346153846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-0.411352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-0.411352</v>
      </c>
      <c r="N26" s="1">
        <v>-0.483683</v>
      </c>
      <c r="O26" s="1">
        <f>N26-(-0.478)</f>
        <v>-0.00568299999999999</v>
      </c>
      <c r="P26" s="1">
        <v>-0.422236</v>
      </c>
      <c r="Q26" s="9">
        <f>P26+0.478</f>
        <v>0.055764</v>
      </c>
      <c r="S26" s="1">
        <v>-0.441657</v>
      </c>
      <c r="T26" s="1">
        <v>3</v>
      </c>
      <c r="U26" s="1">
        <v>6</v>
      </c>
      <c r="V26" s="1">
        <v>6</v>
      </c>
      <c r="W26" s="1">
        <v>-0.411352</v>
      </c>
      <c r="X26" s="1">
        <v>-0.499706</v>
      </c>
      <c r="Y26" s="1">
        <v>3</v>
      </c>
      <c r="Z26" s="1">
        <v>6</v>
      </c>
      <c r="AA26" s="1">
        <v>6</v>
      </c>
      <c r="AB26" s="1">
        <v>-0.411352</v>
      </c>
      <c r="AC26" s="1">
        <v>-0.506554</v>
      </c>
      <c r="AD26" s="1">
        <v>3</v>
      </c>
      <c r="AE26" s="1">
        <f>ABS(S26-'true value and the measurement'!$F26)</f>
        <v>0.036343</v>
      </c>
      <c r="AF26" s="1">
        <f>ABS(X26-'true value and the measurement'!$F26)</f>
        <v>0.021706</v>
      </c>
      <c r="AG26" s="1">
        <f>ABS(AC26-'true value and the measurement'!$F26)</f>
        <v>0.028554</v>
      </c>
      <c r="AH26" s="8">
        <f>(AE26)/'true value and the measurement'!$G26</f>
        <v>6.90013290298082</v>
      </c>
      <c r="AI26" s="8">
        <f>(AF26)/'true value and the measurement'!$G26</f>
        <v>4.12113157395102</v>
      </c>
      <c r="AJ26" s="8">
        <f>(AG26)/'true value and the measurement'!$G26</f>
        <v>5.42130244921207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0.059246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0.059246</v>
      </c>
      <c r="N27" s="1">
        <v>0.0510099</v>
      </c>
      <c r="O27" s="1">
        <f>N27-0.039</f>
        <v>0.0120099</v>
      </c>
      <c r="P27" s="1">
        <v>0.0584804</v>
      </c>
      <c r="Q27" s="1">
        <f>P27-0.039</f>
        <v>0.0194804</v>
      </c>
      <c r="S27" s="1">
        <v>0.0582553</v>
      </c>
      <c r="T27" s="1">
        <v>1</v>
      </c>
      <c r="U27" s="1">
        <v>6</v>
      </c>
      <c r="V27" s="1">
        <v>6</v>
      </c>
      <c r="W27" s="1">
        <v>0.059246</v>
      </c>
      <c r="X27" s="1">
        <v>0.0570033</v>
      </c>
      <c r="Y27" s="1">
        <v>1</v>
      </c>
      <c r="Z27" s="1">
        <v>6</v>
      </c>
      <c r="AA27" s="1">
        <v>6</v>
      </c>
      <c r="AB27" s="1">
        <v>0.059246</v>
      </c>
      <c r="AC27" s="1">
        <v>0.0590053</v>
      </c>
      <c r="AD27" s="1">
        <v>1</v>
      </c>
      <c r="AE27" s="1">
        <f>ABS(S27-'true value and the measurement'!$F27)</f>
        <v>0.0192553</v>
      </c>
      <c r="AF27" s="1">
        <f>ABS(X27-'true value and the measurement'!$F27)</f>
        <v>0.0180033</v>
      </c>
      <c r="AG27" s="1">
        <f>ABS(AC27-'true value and the measurement'!$F27)</f>
        <v>0.0200053</v>
      </c>
      <c r="AH27" s="8">
        <f>(AE27)/'true value and the measurement'!$G27</f>
        <v>8.22876068376068</v>
      </c>
      <c r="AI27" s="8">
        <f>(AF27)/'true value and the measurement'!$G27</f>
        <v>7.69371794871795</v>
      </c>
      <c r="AJ27" s="8">
        <f>(AG27)/'true value and the measurement'!$G27</f>
        <v>8.5492735042735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-0.088239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-0.088239</v>
      </c>
      <c r="S28" s="1">
        <v>-0.0901307</v>
      </c>
      <c r="T28" s="1">
        <v>1</v>
      </c>
      <c r="U28" s="1">
        <v>7</v>
      </c>
      <c r="V28" s="1">
        <v>7</v>
      </c>
      <c r="W28" s="1">
        <v>-0.088239</v>
      </c>
      <c r="X28" s="1">
        <v>-0.09017</v>
      </c>
      <c r="Y28" s="1">
        <v>1</v>
      </c>
      <c r="Z28" s="1">
        <v>7</v>
      </c>
      <c r="AA28" s="1">
        <v>7</v>
      </c>
      <c r="AB28" s="1">
        <v>-0.088239</v>
      </c>
      <c r="AC28" s="1">
        <v>-0.0895872</v>
      </c>
      <c r="AD28" s="1">
        <v>1</v>
      </c>
      <c r="AE28" s="1">
        <f>ABS(S28-'true value and the measurement'!$F28)</f>
        <v>0.000130699999999997</v>
      </c>
      <c r="AF28" s="1">
        <f>ABS(X28-'true value and the measurement'!$F28)</f>
        <v>0.000170000000000003</v>
      </c>
      <c r="AG28" s="1">
        <f>ABS(AC28-'true value and the measurement'!$F28)</f>
        <v>0.000412799999999991</v>
      </c>
      <c r="AH28" s="8">
        <f>(AE28)/'true value and the measurement'!$G28</f>
        <v>0.048768656716417</v>
      </c>
      <c r="AI28" s="8">
        <f>(AF28)/'true value and the measurement'!$G28</f>
        <v>0.0634328358208968</v>
      </c>
      <c r="AJ28" s="8">
        <f>(AG28)/'true value and the measurement'!$G28</f>
        <v>0.154029850746265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-0.057629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-0.057629</v>
      </c>
      <c r="S29" s="1">
        <v>-0.0578428</v>
      </c>
      <c r="T29" s="1">
        <v>1</v>
      </c>
      <c r="U29" s="1">
        <v>7</v>
      </c>
      <c r="V29" s="1">
        <v>7</v>
      </c>
      <c r="W29" s="1">
        <v>-0.057629</v>
      </c>
      <c r="X29" s="1">
        <v>-0.0580809</v>
      </c>
      <c r="Y29" s="1">
        <v>1</v>
      </c>
      <c r="Z29" s="1">
        <v>7</v>
      </c>
      <c r="AA29" s="1">
        <v>7</v>
      </c>
      <c r="AB29" s="1">
        <v>-0.057629</v>
      </c>
      <c r="AC29" s="1">
        <v>-0.0580751</v>
      </c>
      <c r="AD29" s="1">
        <v>1</v>
      </c>
      <c r="AE29" s="1">
        <f>ABS(S29-'true value and the measurement'!$F29)</f>
        <v>0.000157200000000003</v>
      </c>
      <c r="AF29" s="1">
        <f>ABS(X29-'true value and the measurement'!$F29)</f>
        <v>8.08999999999949e-5</v>
      </c>
      <c r="AG29" s="1">
        <f>ABS(AC29-'true value and the measurement'!$F29)</f>
        <v>7.50999999999946e-5</v>
      </c>
      <c r="AH29" s="8">
        <f>(AE29)/'true value and the measurement'!$G29</f>
        <v>0.0637211187677354</v>
      </c>
      <c r="AI29" s="8">
        <f>(AF29)/'true value and the measurement'!$G29</f>
        <v>0.03279286582894</v>
      </c>
      <c r="AJ29" s="8">
        <f>(AG29)/'true value and the measurement'!$G29</f>
        <v>0.0304418321848377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-0.03221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-0.03221</v>
      </c>
      <c r="S30" s="1">
        <v>-0.034925</v>
      </c>
      <c r="T30" s="1">
        <v>1</v>
      </c>
      <c r="U30" s="1">
        <v>8</v>
      </c>
      <c r="V30" s="1">
        <v>8</v>
      </c>
      <c r="W30" s="1">
        <v>-0.03221</v>
      </c>
      <c r="X30" s="1">
        <v>-0.03221</v>
      </c>
      <c r="Y30" s="1">
        <v>1</v>
      </c>
      <c r="Z30" s="1">
        <v>8</v>
      </c>
      <c r="AA30" s="1">
        <v>8</v>
      </c>
      <c r="AB30" s="1">
        <v>-0.03221</v>
      </c>
      <c r="AC30" s="1">
        <v>-0.0345127</v>
      </c>
      <c r="AD30" s="1">
        <v>1</v>
      </c>
      <c r="AE30" s="1">
        <f>ABS(S30-'true value and the measurement'!$F30)</f>
        <v>7.50000000000056e-5</v>
      </c>
      <c r="AF30" s="1">
        <f>ABS(X30-'true value and the measurement'!$F30)</f>
        <v>0.00279</v>
      </c>
      <c r="AG30" s="1">
        <f>ABS(AC30-'true value and the measurement'!$F30)</f>
        <v>0.000487300000000003</v>
      </c>
      <c r="AH30" s="8">
        <f>(AE30)/'true value and the measurement'!$G30</f>
        <v>0.0324254215304823</v>
      </c>
      <c r="AI30" s="8">
        <f>(AF30)/'true value and the measurement'!$G30</f>
        <v>1.20622568093385</v>
      </c>
      <c r="AJ30" s="8">
        <f>(AG30)/'true value and the measurement'!$G30</f>
        <v>0.210678772157373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-0.019229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-0.019229</v>
      </c>
      <c r="S31" s="1">
        <v>-0.0201568</v>
      </c>
      <c r="T31" s="1">
        <v>1</v>
      </c>
      <c r="U31" s="1">
        <v>8</v>
      </c>
      <c r="V31" s="1">
        <v>8</v>
      </c>
      <c r="W31" s="1">
        <v>-0.019229</v>
      </c>
      <c r="X31" s="1">
        <v>-0.019229</v>
      </c>
      <c r="Y31" s="1">
        <v>1</v>
      </c>
      <c r="Z31" s="1">
        <v>8</v>
      </c>
      <c r="AA31" s="1">
        <v>8</v>
      </c>
      <c r="AB31" s="1">
        <v>-0.019229</v>
      </c>
      <c r="AC31" s="1">
        <v>-0.0201071</v>
      </c>
      <c r="AD31" s="1">
        <v>1</v>
      </c>
      <c r="AE31" s="1">
        <f>ABS(S31-'true value and the measurement'!$F31)</f>
        <v>0.0021568</v>
      </c>
      <c r="AF31" s="1">
        <f>ABS(X31-'true value and the measurement'!$F31)</f>
        <v>0.001229</v>
      </c>
      <c r="AG31" s="1">
        <f>ABS(AC31-'true value and the measurement'!$F31)</f>
        <v>0.0021071</v>
      </c>
      <c r="AH31" s="8">
        <f>(AE31)/'true value and the measurement'!$G31</f>
        <v>0.980363636363636</v>
      </c>
      <c r="AI31" s="8">
        <f>(AF31)/'true value and the measurement'!$G31</f>
        <v>0.558636363636364</v>
      </c>
      <c r="AJ31" s="8">
        <f>(AG31)/'true value and the measurement'!$G31</f>
        <v>0.957772727272728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-0.291382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-0.291382</v>
      </c>
      <c r="S32" s="1">
        <v>-0.296452</v>
      </c>
      <c r="T32" s="1">
        <v>1</v>
      </c>
      <c r="U32" s="1">
        <v>9</v>
      </c>
      <c r="V32" s="1">
        <v>9</v>
      </c>
      <c r="W32" s="1">
        <v>-0.291382</v>
      </c>
      <c r="X32" s="1">
        <v>-0.293152</v>
      </c>
      <c r="Y32" s="1">
        <v>1</v>
      </c>
      <c r="Z32" s="1">
        <v>9</v>
      </c>
      <c r="AA32" s="1">
        <v>9</v>
      </c>
      <c r="AB32" s="1">
        <v>-0.291382</v>
      </c>
      <c r="AC32" s="1">
        <v>-0.293007</v>
      </c>
      <c r="AD32" s="1">
        <v>1</v>
      </c>
      <c r="AE32" s="1">
        <f>ABS(S32-'true value and the measurement'!$F32)</f>
        <v>0.00145200000000001</v>
      </c>
      <c r="AF32" s="1">
        <f>ABS(X32-'true value and the measurement'!$F32)</f>
        <v>0.00184799999999996</v>
      </c>
      <c r="AG32" s="1">
        <f>ABS(AC32-'true value and the measurement'!$F32)</f>
        <v>0.00199299999999997</v>
      </c>
      <c r="AH32" s="8">
        <f>(AE32)/'true value and the measurement'!$G32</f>
        <v>0.358784284655302</v>
      </c>
      <c r="AI32" s="8">
        <f>(AF32)/'true value and the measurement'!$G32</f>
        <v>0.456634544106736</v>
      </c>
      <c r="AJ32" s="8">
        <f>(AG32)/'true value and the measurement'!$G32</f>
        <v>0.492463553249312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-0.165978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-0.165978</v>
      </c>
      <c r="S33" s="1">
        <v>-0.1661</v>
      </c>
      <c r="T33" s="1">
        <v>1</v>
      </c>
      <c r="U33" s="1">
        <v>9</v>
      </c>
      <c r="V33" s="1">
        <v>9</v>
      </c>
      <c r="W33" s="1">
        <v>-0.165978</v>
      </c>
      <c r="X33" s="1">
        <v>-0.165966</v>
      </c>
      <c r="Y33" s="1">
        <v>1</v>
      </c>
      <c r="Z33" s="1">
        <v>9</v>
      </c>
      <c r="AA33" s="1">
        <v>9</v>
      </c>
      <c r="AB33" s="1">
        <v>-0.165978</v>
      </c>
      <c r="AC33" s="1">
        <v>-0.166683</v>
      </c>
      <c r="AD33" s="1">
        <v>1</v>
      </c>
      <c r="AE33" s="1">
        <f>ABS(S33-'true value and the measurement'!$F33)</f>
        <v>9.9999999999989e-5</v>
      </c>
      <c r="AF33" s="1">
        <f>ABS(X33-'true value and the measurement'!$F33)</f>
        <v>3.40000000000062e-5</v>
      </c>
      <c r="AG33" s="1">
        <f>ABS(AC33-'true value and the measurement'!$F33)</f>
        <v>0.000682999999999989</v>
      </c>
      <c r="AH33" s="8">
        <f>(AE33)/'true value and the measurement'!$G33</f>
        <v>0.0313774709758359</v>
      </c>
      <c r="AI33" s="8">
        <f>(AF33)/'true value and the measurement'!$G33</f>
        <v>0.0106683401317873</v>
      </c>
      <c r="AJ33" s="8">
        <f>(AG33)/'true value and the measurement'!$G33</f>
        <v>0.214308126764979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-0.064365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-0.064365</v>
      </c>
      <c r="S34" s="1">
        <v>-0.0634931</v>
      </c>
      <c r="T34" s="1">
        <v>1</v>
      </c>
      <c r="U34" s="1">
        <v>10</v>
      </c>
      <c r="V34" s="1">
        <v>10</v>
      </c>
      <c r="W34" s="1">
        <v>-0.064365</v>
      </c>
      <c r="X34" s="1">
        <v>-0.0630824</v>
      </c>
      <c r="Y34" s="1">
        <v>1</v>
      </c>
      <c r="Z34" s="1">
        <v>10</v>
      </c>
      <c r="AA34" s="1">
        <v>10</v>
      </c>
      <c r="AB34" s="1">
        <v>-0.064365</v>
      </c>
      <c r="AC34" s="1">
        <v>-0.0630838</v>
      </c>
      <c r="AD34" s="1">
        <v>1</v>
      </c>
      <c r="AE34" s="1">
        <f>ABS(S34-'true value and the measurement'!$F34)</f>
        <v>0.0024931</v>
      </c>
      <c r="AF34" s="1">
        <f>ABS(X34-'true value and the measurement'!$F34)</f>
        <v>0.0020824</v>
      </c>
      <c r="AG34" s="1">
        <f>ABS(AC34-'true value and the measurement'!$F34)</f>
        <v>0.0020838</v>
      </c>
      <c r="AH34" s="8">
        <f>(AE34)/'true value and the measurement'!$G34</f>
        <v>1.00245275432248</v>
      </c>
      <c r="AI34" s="8">
        <f>(AF34)/'true value and the measurement'!$G34</f>
        <v>0.837314032971451</v>
      </c>
      <c r="AJ34" s="8">
        <f>(AG34)/'true value and the measurement'!$G34</f>
        <v>0.837876960193002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-0.016398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-0.016398</v>
      </c>
      <c r="S35" s="1">
        <v>-0.0155864</v>
      </c>
      <c r="T35" s="1">
        <v>1</v>
      </c>
      <c r="U35" s="1">
        <v>10</v>
      </c>
      <c r="V35" s="1">
        <v>10</v>
      </c>
      <c r="W35" s="1">
        <v>-0.016398</v>
      </c>
      <c r="X35" s="1">
        <v>-0.0154874</v>
      </c>
      <c r="Y35" s="1">
        <v>1</v>
      </c>
      <c r="Z35" s="1">
        <v>10</v>
      </c>
      <c r="AA35" s="1">
        <v>10</v>
      </c>
      <c r="AB35" s="1">
        <v>-0.016398</v>
      </c>
      <c r="AC35" s="1">
        <v>-0.0154351</v>
      </c>
      <c r="AD35" s="1">
        <v>1</v>
      </c>
      <c r="AE35" s="1">
        <f>ABS(S35-'true value and the measurement'!$F35)</f>
        <v>0.0004136</v>
      </c>
      <c r="AF35" s="1">
        <f>ABS(X35-'true value and the measurement'!$F35)</f>
        <v>0.0005126</v>
      </c>
      <c r="AG35" s="1">
        <f>ABS(AC35-'true value and the measurement'!$F35)</f>
        <v>0.0005649</v>
      </c>
      <c r="AH35" s="8">
        <f>(AE35)/'true value and the measurement'!$G35</f>
        <v>0.189117512574303</v>
      </c>
      <c r="AI35" s="8">
        <f>(AF35)/'true value and the measurement'!$G35</f>
        <v>0.234385002286237</v>
      </c>
      <c r="AJ35" s="8">
        <f>(AG35)/'true value and the measurement'!$G35</f>
        <v>0.258299039780521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-0.113195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-0.113195</v>
      </c>
      <c r="S36" s="1">
        <v>-0.113334</v>
      </c>
      <c r="T36" s="1">
        <v>1</v>
      </c>
      <c r="U36" s="1">
        <v>11</v>
      </c>
      <c r="V36" s="1">
        <v>11</v>
      </c>
      <c r="W36" s="1">
        <v>-0.113195</v>
      </c>
      <c r="X36" s="1">
        <v>-0.112319</v>
      </c>
      <c r="Y36" s="1">
        <v>1</v>
      </c>
      <c r="Z36" s="1">
        <v>11</v>
      </c>
      <c r="AA36" s="1">
        <v>11</v>
      </c>
      <c r="AB36" s="1">
        <v>-0.113195</v>
      </c>
      <c r="AC36" s="1">
        <v>-0.112231</v>
      </c>
      <c r="AD36" s="1">
        <v>1</v>
      </c>
      <c r="AE36" s="1">
        <f>ABS(S36-'true value and the measurement'!$F36)</f>
        <v>0.001334</v>
      </c>
      <c r="AF36" s="1">
        <f>ABS(X36-'true value and the measurement'!$F36)</f>
        <v>0.000319</v>
      </c>
      <c r="AG36" s="1">
        <f>ABS(AC36-'true value and the measurement'!$F36)</f>
        <v>0.000230999999999995</v>
      </c>
      <c r="AH36" s="8">
        <f>(AE36)/'true value and the measurement'!$G36</f>
        <v>0.471878316236294</v>
      </c>
      <c r="AI36" s="8">
        <f>(AF36)/'true value and the measurement'!$G36</f>
        <v>0.11284046692607</v>
      </c>
      <c r="AJ36" s="8">
        <f>(AG36)/'true value and the measurement'!$G36</f>
        <v>0.0817120622568076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0.103439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0.103439</v>
      </c>
      <c r="S37" s="1">
        <v>0.106091</v>
      </c>
      <c r="T37" s="1">
        <v>1</v>
      </c>
      <c r="U37" s="1">
        <v>11</v>
      </c>
      <c r="V37" s="1">
        <v>11</v>
      </c>
      <c r="W37" s="1">
        <v>0.103439</v>
      </c>
      <c r="X37" s="1">
        <v>0.106037</v>
      </c>
      <c r="Y37" s="1">
        <v>1</v>
      </c>
      <c r="Z37" s="1">
        <v>11</v>
      </c>
      <c r="AA37" s="1">
        <v>11</v>
      </c>
      <c r="AB37" s="1">
        <v>0.103439</v>
      </c>
      <c r="AC37" s="1">
        <v>0.106687</v>
      </c>
      <c r="AD37" s="1">
        <v>1</v>
      </c>
      <c r="AE37" s="1">
        <f>ABS(S37-'true value and the measurement'!$F37)</f>
        <v>0.000203000000000009</v>
      </c>
      <c r="AF37" s="1">
        <f>ABS(X37-'true value and the measurement'!$F37)</f>
        <v>0.00014900000000001</v>
      </c>
      <c r="AG37" s="1">
        <f>ABS(AC37-'true value and the measurement'!$F37)</f>
        <v>0.000799000000000008</v>
      </c>
      <c r="AH37" s="8">
        <f>(AE37)/'true value and the measurement'!$G37</f>
        <v>0.0728643216080433</v>
      </c>
      <c r="AI37" s="8">
        <f>(AF37)/'true value and the measurement'!$G37</f>
        <v>0.0534816941852155</v>
      </c>
      <c r="AJ37" s="8">
        <f>(AG37)/'true value and the measurement'!$G37</f>
        <v>0.28679109834889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-0.134053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-0.134053</v>
      </c>
      <c r="S38" s="1">
        <v>-0.135144</v>
      </c>
      <c r="T38" s="1">
        <v>1</v>
      </c>
      <c r="U38" s="1">
        <v>12</v>
      </c>
      <c r="V38" s="1">
        <v>12</v>
      </c>
      <c r="W38" s="1">
        <v>-0.134053</v>
      </c>
      <c r="X38" s="1">
        <v>-0.134069</v>
      </c>
      <c r="Y38" s="1">
        <v>1</v>
      </c>
      <c r="Z38" s="1">
        <v>12</v>
      </c>
      <c r="AA38" s="1">
        <v>12</v>
      </c>
      <c r="AB38" s="1">
        <v>-0.134053</v>
      </c>
      <c r="AC38" s="1">
        <v>-0.13368</v>
      </c>
      <c r="AD38" s="1">
        <v>1</v>
      </c>
      <c r="AE38" s="1">
        <f>ABS(S38-'true value and the measurement'!$F38)</f>
        <v>0.000143999999999977</v>
      </c>
      <c r="AF38" s="1">
        <f>ABS(X38-'true value and the measurement'!$F38)</f>
        <v>0.000931000000000015</v>
      </c>
      <c r="AG38" s="1">
        <f>ABS(AC38-'true value and the measurement'!$F38)</f>
        <v>0.00132000000000002</v>
      </c>
      <c r="AH38" s="8">
        <f>(AE38)/'true value and the measurement'!$G38</f>
        <v>0.0483221476509992</v>
      </c>
      <c r="AI38" s="8">
        <f>(AF38)/'true value and the measurement'!$G38</f>
        <v>0.312416107382555</v>
      </c>
      <c r="AJ38" s="8">
        <f>(AG38)/'true value and the measurement'!$G38</f>
        <v>0.442953020134233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-0.062131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-0.062131</v>
      </c>
      <c r="S39" s="1">
        <v>-0.060708</v>
      </c>
      <c r="T39" s="1">
        <v>1</v>
      </c>
      <c r="U39" s="1">
        <v>12</v>
      </c>
      <c r="V39" s="1">
        <v>12</v>
      </c>
      <c r="W39" s="1">
        <v>-0.062131</v>
      </c>
      <c r="X39" s="1">
        <v>-0.0605858</v>
      </c>
      <c r="Y39" s="1">
        <v>1</v>
      </c>
      <c r="Z39" s="1">
        <v>12</v>
      </c>
      <c r="AA39" s="1">
        <v>12</v>
      </c>
      <c r="AB39" s="1">
        <v>-0.062131</v>
      </c>
      <c r="AC39" s="1">
        <v>-0.0603461</v>
      </c>
      <c r="AD39" s="1">
        <v>1</v>
      </c>
      <c r="AE39" s="1">
        <f>ABS(S39-'true value and the measurement'!$F39)</f>
        <v>0.002708</v>
      </c>
      <c r="AF39" s="1">
        <f>ABS(X39-'true value and the measurement'!$F39)</f>
        <v>0.0025858</v>
      </c>
      <c r="AG39" s="1">
        <f>ABS(AC39-'true value and the measurement'!$F39)</f>
        <v>0.0023461</v>
      </c>
      <c r="AH39" s="8">
        <f>(AE39)/'true value and the measurement'!$G39</f>
        <v>1.09768950141873</v>
      </c>
      <c r="AI39" s="8">
        <f>(AF39)/'true value and the measurement'!$G39</f>
        <v>1.04815565464126</v>
      </c>
      <c r="AJ39" s="8">
        <f>(AG39)/'true value and the measurement'!$G39</f>
        <v>0.950993109039318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-0.151097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-0.151097</v>
      </c>
      <c r="S40" s="1">
        <v>-0.150696</v>
      </c>
      <c r="T40" s="1">
        <v>1</v>
      </c>
      <c r="U40" s="1">
        <v>13</v>
      </c>
      <c r="V40" s="1">
        <v>13</v>
      </c>
      <c r="W40" s="1">
        <v>-0.151097</v>
      </c>
      <c r="X40" s="1">
        <v>-0.150117</v>
      </c>
      <c r="Y40" s="1">
        <v>1</v>
      </c>
      <c r="Z40" s="1">
        <v>13</v>
      </c>
      <c r="AA40" s="1">
        <v>13</v>
      </c>
      <c r="AB40" s="1">
        <v>-0.151097</v>
      </c>
      <c r="AC40" s="1">
        <v>-0.14986</v>
      </c>
      <c r="AD40" s="1">
        <v>1</v>
      </c>
      <c r="AE40" s="1">
        <f>ABS(S40-'true value and the measurement'!$F40)</f>
        <v>0.001696</v>
      </c>
      <c r="AF40" s="1">
        <f>ABS(X40-'true value and the measurement'!$F40)</f>
        <v>0.00111700000000001</v>
      </c>
      <c r="AG40" s="1">
        <f>ABS(AC40-'true value and the measurement'!$F40)</f>
        <v>0.00086</v>
      </c>
      <c r="AH40" s="8">
        <f>(AE40)/'true value and the measurement'!$G40</f>
        <v>0.551903677188416</v>
      </c>
      <c r="AI40" s="8">
        <f>(AF40)/'true value and the measurement'!$G40</f>
        <v>0.36348844777091</v>
      </c>
      <c r="AJ40" s="8">
        <f>(AG40)/'true value and the measurement'!$G40</f>
        <v>0.279856817442239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-0.050935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-0.050935</v>
      </c>
      <c r="S41" s="1">
        <v>-0.0492229</v>
      </c>
      <c r="T41" s="1">
        <v>1</v>
      </c>
      <c r="U41" s="1">
        <v>13</v>
      </c>
      <c r="V41" s="1">
        <v>13</v>
      </c>
      <c r="W41" s="1">
        <v>-0.050935</v>
      </c>
      <c r="X41" s="1">
        <v>-0.0491712</v>
      </c>
      <c r="Y41" s="1">
        <v>1</v>
      </c>
      <c r="Z41" s="1">
        <v>13</v>
      </c>
      <c r="AA41" s="1">
        <v>13</v>
      </c>
      <c r="AB41" s="1">
        <v>-0.050935</v>
      </c>
      <c r="AC41" s="1">
        <v>-0.0491709</v>
      </c>
      <c r="AD41" s="1">
        <v>1</v>
      </c>
      <c r="AE41" s="1">
        <f>ABS(S41-'true value and the measurement'!$F41)</f>
        <v>0.000777100000000003</v>
      </c>
      <c r="AF41" s="1">
        <f>ABS(X41-'true value and the measurement'!$F41)</f>
        <v>0.000828800000000005</v>
      </c>
      <c r="AG41" s="1">
        <f>ABS(AC41-'true value and the measurement'!$F41)</f>
        <v>0.000829100000000006</v>
      </c>
      <c r="AH41" s="8">
        <f>(AE41)/'true value and the measurement'!$G41</f>
        <v>0.322047244094489</v>
      </c>
      <c r="AI41" s="8">
        <f>(AF41)/'true value and the measurement'!$G41</f>
        <v>0.343472855366765</v>
      </c>
      <c r="AJ41" s="8">
        <f>(AG41)/'true value and the measurement'!$G41</f>
        <v>0.343597181931209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1.575812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1.57581</v>
      </c>
      <c r="S42" s="1">
        <v>1.55605</v>
      </c>
      <c r="T42" s="1">
        <v>1</v>
      </c>
      <c r="U42" s="1">
        <v>14</v>
      </c>
      <c r="V42" s="1">
        <v>3</v>
      </c>
      <c r="W42" s="1">
        <v>1.57581</v>
      </c>
      <c r="X42" s="1">
        <v>1.58286</v>
      </c>
      <c r="Y42" s="1">
        <v>1</v>
      </c>
      <c r="Z42" s="1">
        <v>14</v>
      </c>
      <c r="AA42" s="1">
        <v>3</v>
      </c>
      <c r="AB42" s="1">
        <v>1.57581</v>
      </c>
      <c r="AC42" s="1">
        <v>1.58862</v>
      </c>
      <c r="AD42" s="1">
        <v>1</v>
      </c>
      <c r="AE42" s="1">
        <f>ABS(S42-'true value and the measurement'!$F42)</f>
        <v>0.0134920000000001</v>
      </c>
      <c r="AF42" s="1">
        <f>ABS(X42-'true value and the measurement'!$F42)</f>
        <v>0.0133179999999999</v>
      </c>
      <c r="AG42" s="1">
        <f>ABS(AC42-'true value and the measurement'!$F42)</f>
        <v>0.0190779999999999</v>
      </c>
      <c r="AH42" s="8">
        <f>(AE42)/'true value and the measurement'!$G42</f>
        <v>1.07557397959184</v>
      </c>
      <c r="AI42" s="8">
        <f>(AF42)/'true value and the measurement'!$G42</f>
        <v>1.06170280612244</v>
      </c>
      <c r="AJ42" s="8">
        <f>(AG42)/'true value and the measurement'!$G42</f>
        <v>1.52088647959183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-0.205116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-0.205116</v>
      </c>
      <c r="S43" s="1">
        <v>-0.211069</v>
      </c>
      <c r="T43" s="1">
        <v>1</v>
      </c>
      <c r="U43" s="1">
        <v>14</v>
      </c>
      <c r="V43" s="1">
        <v>3</v>
      </c>
      <c r="W43" s="1">
        <v>-0.205116</v>
      </c>
      <c r="X43" s="1">
        <v>-0.209444</v>
      </c>
      <c r="Y43" s="1">
        <v>1</v>
      </c>
      <c r="Z43" s="1">
        <v>14</v>
      </c>
      <c r="AA43" s="1">
        <v>3</v>
      </c>
      <c r="AB43" s="1">
        <v>-0.205116</v>
      </c>
      <c r="AC43" s="1">
        <v>-0.209936</v>
      </c>
      <c r="AD43" s="1">
        <v>1</v>
      </c>
      <c r="AE43" s="1">
        <f>ABS(S43-'true value and the measurement'!$F43)</f>
        <v>0.006859</v>
      </c>
      <c r="AF43" s="1">
        <f>ABS(X43-'true value and the measurement'!$F43)</f>
        <v>0.00523399999999999</v>
      </c>
      <c r="AG43" s="1">
        <f>ABS(AC43-'true value and the measurement'!$F43)</f>
        <v>0.00572600000000001</v>
      </c>
      <c r="AH43" s="8">
        <f>(AE43)/'true value and the measurement'!$G43</f>
        <v>1.9933158965417</v>
      </c>
      <c r="AI43" s="8">
        <f>(AF43)/'true value and the measurement'!$G43</f>
        <v>1.52106945655332</v>
      </c>
      <c r="AJ43" s="8">
        <f>(AG43)/'true value and the measurement'!$G43</f>
        <v>1.66405114792212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0.747026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0.747026</v>
      </c>
      <c r="S44" s="1">
        <v>0.731093</v>
      </c>
      <c r="T44" s="1">
        <v>1</v>
      </c>
      <c r="U44" s="1">
        <v>3</v>
      </c>
      <c r="V44" s="1">
        <v>2</v>
      </c>
      <c r="W44" s="1">
        <v>0.747026</v>
      </c>
      <c r="X44" s="1">
        <v>0.736003</v>
      </c>
      <c r="Y44" s="1">
        <v>1</v>
      </c>
      <c r="Z44" s="1">
        <v>3</v>
      </c>
      <c r="AA44" s="1">
        <v>2</v>
      </c>
      <c r="AB44" s="1">
        <v>0.747026</v>
      </c>
      <c r="AC44" s="1">
        <v>0.738044</v>
      </c>
      <c r="AD44" s="1">
        <v>1</v>
      </c>
      <c r="AE44" s="1">
        <f>ABS(S44-'true value and the measurement'!$F44)</f>
        <v>0.00189799999999996</v>
      </c>
      <c r="AF44" s="1">
        <f>ABS(X44-'true value and the measurement'!$F44)</f>
        <v>0.00301200000000001</v>
      </c>
      <c r="AG44" s="1">
        <f>ABS(AC44-'true value and the measurement'!$F44)</f>
        <v>0.00505300000000009</v>
      </c>
      <c r="AH44" s="8">
        <f>(AE44)/'true value and the measurement'!$G44</f>
        <v>0.272427156595372</v>
      </c>
      <c r="AI44" s="8">
        <f>(AF44)/'true value and the measurement'!$G44</f>
        <v>0.432323812257789</v>
      </c>
      <c r="AJ44" s="8">
        <f>(AG44)/'true value and the measurement'!$G44</f>
        <v>0.725276302569267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0.031994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0.031994</v>
      </c>
      <c r="S45" s="1">
        <v>0.0351308</v>
      </c>
      <c r="T45" s="1">
        <v>1</v>
      </c>
      <c r="U45" s="1">
        <v>3</v>
      </c>
      <c r="V45" s="1">
        <v>2</v>
      </c>
      <c r="W45" s="1">
        <v>0.031994</v>
      </c>
      <c r="X45" s="1">
        <v>0.0348053</v>
      </c>
      <c r="Y45" s="1">
        <v>1</v>
      </c>
      <c r="Z45" s="1">
        <v>3</v>
      </c>
      <c r="AA45" s="1">
        <v>2</v>
      </c>
      <c r="AB45" s="1">
        <v>0.031994</v>
      </c>
      <c r="AC45" s="1">
        <v>0.0342698</v>
      </c>
      <c r="AD45" s="1">
        <v>1</v>
      </c>
      <c r="AE45" s="1">
        <f>ABS(S45-'true value and the measurement'!$F45)</f>
        <v>0.0004112</v>
      </c>
      <c r="AF45" s="1">
        <f>ABS(X45-'true value and the measurement'!$F45)</f>
        <v>0.0007367</v>
      </c>
      <c r="AG45" s="1">
        <f>ABS(AC45-'true value and the measurement'!$F45)</f>
        <v>0.00127219999999999</v>
      </c>
      <c r="AH45" s="8">
        <f>(AE45)/'true value and the measurement'!$G45</f>
        <v>0.177470867501079</v>
      </c>
      <c r="AI45" s="8">
        <f>(AF45)/'true value and the measurement'!$G45</f>
        <v>0.31795425118688</v>
      </c>
      <c r="AJ45" s="8">
        <f>(AG45)/'true value and the measurement'!$G45</f>
        <v>0.549072075960291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0.563117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0.563117</v>
      </c>
      <c r="S46" s="1">
        <v>0.552574</v>
      </c>
      <c r="T46" s="1">
        <v>1</v>
      </c>
      <c r="U46" s="1">
        <v>3</v>
      </c>
      <c r="V46" s="1">
        <v>6</v>
      </c>
      <c r="W46" s="1">
        <v>0.563117</v>
      </c>
      <c r="X46" s="1">
        <v>0.56665</v>
      </c>
      <c r="Y46" s="1">
        <v>1</v>
      </c>
      <c r="Z46" s="1">
        <v>3</v>
      </c>
      <c r="AA46" s="1">
        <v>6</v>
      </c>
      <c r="AB46" s="1">
        <v>0.563117</v>
      </c>
      <c r="AC46" s="1">
        <v>0.569195</v>
      </c>
      <c r="AD46" s="1">
        <v>1</v>
      </c>
      <c r="AE46" s="1">
        <f>ABS(S46-'true value and the measurement'!$F46)</f>
        <v>0.00939299999999998</v>
      </c>
      <c r="AF46" s="1">
        <f>ABS(X46-'true value and the measurement'!$F46)</f>
        <v>0.00468299999999999</v>
      </c>
      <c r="AG46" s="1">
        <f>ABS(AC46-'true value and the measurement'!$F46)</f>
        <v>0.00722800000000001</v>
      </c>
      <c r="AH46" s="8">
        <f>(AE46)/'true value and the measurement'!$G46</f>
        <v>1.61225540679711</v>
      </c>
      <c r="AI46" s="8">
        <f>(AF46)/'true value and the measurement'!$G46</f>
        <v>0.803810504634396</v>
      </c>
      <c r="AJ46" s="8">
        <f>(AG46)/'true value and the measurement'!$G46</f>
        <v>1.24064538276691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-0.014637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-0.014637</v>
      </c>
      <c r="S47" s="1">
        <v>-0.0179671</v>
      </c>
      <c r="T47" s="1">
        <v>1</v>
      </c>
      <c r="U47" s="1">
        <v>3</v>
      </c>
      <c r="V47" s="1">
        <v>6</v>
      </c>
      <c r="W47" s="1">
        <v>-0.014637</v>
      </c>
      <c r="X47" s="1">
        <v>-0.0177603</v>
      </c>
      <c r="Y47" s="1">
        <v>1</v>
      </c>
      <c r="Z47" s="1">
        <v>3</v>
      </c>
      <c r="AA47" s="1">
        <v>6</v>
      </c>
      <c r="AB47" s="1">
        <v>-0.014637</v>
      </c>
      <c r="AC47" s="1">
        <v>-0.0174103</v>
      </c>
      <c r="AD47" s="1">
        <v>1</v>
      </c>
      <c r="AE47" s="1">
        <f>ABS(S47-'true value and the measurement'!$F47)</f>
        <v>0.0036421</v>
      </c>
      <c r="AF47" s="1">
        <f>ABS(X47-'true value and the measurement'!$F47)</f>
        <v>0.0034353</v>
      </c>
      <c r="AG47" s="1">
        <f>ABS(AC47-'true value and the measurement'!$F47)</f>
        <v>0.0030853</v>
      </c>
      <c r="AH47" s="8">
        <f>(AE47)/'true value and the measurement'!$G47</f>
        <v>1.67375919117647</v>
      </c>
      <c r="AI47" s="8">
        <f>(AF47)/'true value and the measurement'!$G47</f>
        <v>1.57872242647059</v>
      </c>
      <c r="AJ47" s="8">
        <f>(AG47)/'true value and the measurement'!$G47</f>
        <v>1.41787683823529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0.759375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0.759375</v>
      </c>
      <c r="S48" s="1">
        <v>0.746616</v>
      </c>
      <c r="T48" s="1">
        <v>1</v>
      </c>
      <c r="U48" s="1">
        <v>14</v>
      </c>
      <c r="V48" s="1">
        <v>4</v>
      </c>
      <c r="W48" s="1">
        <v>0.759375</v>
      </c>
      <c r="X48" s="1">
        <v>0.76008</v>
      </c>
      <c r="Y48" s="1">
        <v>1</v>
      </c>
      <c r="Z48" s="1">
        <v>14</v>
      </c>
      <c r="AA48" s="1">
        <v>4</v>
      </c>
      <c r="AB48" s="1">
        <v>0.759375</v>
      </c>
      <c r="AC48" s="1">
        <v>0.762611</v>
      </c>
      <c r="AD48" s="1">
        <v>1</v>
      </c>
      <c r="AE48" s="1">
        <f>ABS(S48-'true value and the measurement'!$F48)</f>
        <v>0.0083160000000001</v>
      </c>
      <c r="AF48" s="1">
        <f>ABS(X48-'true value and the measurement'!$F48)</f>
        <v>0.00514799999999993</v>
      </c>
      <c r="AG48" s="1">
        <f>ABS(AC48-'true value and the measurement'!$F48)</f>
        <v>0.00767899999999999</v>
      </c>
      <c r="AH48" s="8">
        <f>(AE48)/'true value and the measurement'!$G48</f>
        <v>1.16912695065375</v>
      </c>
      <c r="AI48" s="8">
        <f>(AF48)/'true value and the measurement'!$G48</f>
        <v>0.723745255166586</v>
      </c>
      <c r="AJ48" s="8">
        <f>(AG48)/'true value and the measurement'!$G48</f>
        <v>1.07957261352453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0.035634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0.035634</v>
      </c>
      <c r="S49" s="1">
        <v>0.033977</v>
      </c>
      <c r="T49" s="1">
        <v>1</v>
      </c>
      <c r="U49" s="1">
        <v>14</v>
      </c>
      <c r="V49" s="1">
        <v>4</v>
      </c>
      <c r="W49" s="1">
        <v>0.035634</v>
      </c>
      <c r="X49" s="1">
        <v>0.0358054</v>
      </c>
      <c r="Y49" s="1">
        <v>1</v>
      </c>
      <c r="Z49" s="1">
        <v>14</v>
      </c>
      <c r="AA49" s="1">
        <v>4</v>
      </c>
      <c r="AB49" s="1">
        <v>0.035634</v>
      </c>
      <c r="AC49" s="1">
        <v>0.0372432</v>
      </c>
      <c r="AD49" s="1">
        <v>1</v>
      </c>
      <c r="AE49" s="1">
        <f>ABS(S49-'true value and the measurement'!$F49)</f>
        <v>0.003826</v>
      </c>
      <c r="AF49" s="1">
        <f>ABS(X49-'true value and the measurement'!$F49)</f>
        <v>0.0019976</v>
      </c>
      <c r="AG49" s="1">
        <f>ABS(AC49-'true value and the measurement'!$F49)</f>
        <v>0.000559800000000006</v>
      </c>
      <c r="AH49" s="8">
        <f>(AE49)/'true value and the measurement'!$G49</f>
        <v>1.64065180102916</v>
      </c>
      <c r="AI49" s="8">
        <f>(AF49)/'true value and the measurement'!$G49</f>
        <v>0.856603773584907</v>
      </c>
      <c r="AJ49" s="8">
        <f>(AG49)/'true value and the measurement'!$G49</f>
        <v>0.240051457975989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0.410727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0.410727</v>
      </c>
      <c r="S50" s="1">
        <v>0.408533</v>
      </c>
      <c r="T50" s="1">
        <v>1</v>
      </c>
      <c r="U50" s="1">
        <v>3</v>
      </c>
      <c r="V50" s="1">
        <v>4</v>
      </c>
      <c r="W50" s="1">
        <v>0.410727</v>
      </c>
      <c r="X50" s="1">
        <v>0.416199</v>
      </c>
      <c r="Y50" s="1">
        <v>1</v>
      </c>
      <c r="Z50" s="1">
        <v>3</v>
      </c>
      <c r="AA50" s="1">
        <v>4</v>
      </c>
      <c r="AB50" s="1">
        <v>0.410727</v>
      </c>
      <c r="AC50" s="1">
        <v>0.41773</v>
      </c>
      <c r="AD50" s="1">
        <v>1</v>
      </c>
      <c r="AE50" s="1">
        <f>ABS(S50-'true value and the measurement'!$F50)</f>
        <v>0.00603500000000001</v>
      </c>
      <c r="AF50" s="1">
        <f>ABS(X50-'true value and the measurement'!$F50)</f>
        <v>0.00163099999999999</v>
      </c>
      <c r="AG50" s="1">
        <f>ABS(AC50-'true value and the measurement'!$F50)</f>
        <v>0.003162</v>
      </c>
      <c r="AH50" s="8">
        <f>(AE50)/'true value and the measurement'!$G50</f>
        <v>1.24587118084228</v>
      </c>
      <c r="AI50" s="8">
        <f>(AF50)/'true value and the measurement'!$G50</f>
        <v>0.336705202312137</v>
      </c>
      <c r="AJ50" s="8">
        <f>(AG50)/'true value and the measurement'!$G50</f>
        <v>0.652766308835673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0.011971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0.011971</v>
      </c>
      <c r="S51" s="1">
        <v>0.0102195</v>
      </c>
      <c r="T51" s="1">
        <v>1</v>
      </c>
      <c r="U51" s="1">
        <v>3</v>
      </c>
      <c r="V51" s="1">
        <v>4</v>
      </c>
      <c r="W51" s="1">
        <v>0.011971</v>
      </c>
      <c r="X51" s="1">
        <v>0.00945726</v>
      </c>
      <c r="Y51" s="1">
        <v>1</v>
      </c>
      <c r="Z51" s="1">
        <v>3</v>
      </c>
      <c r="AA51" s="1">
        <v>4</v>
      </c>
      <c r="AB51" s="1">
        <v>0.011971</v>
      </c>
      <c r="AC51" s="1">
        <v>0.0113969</v>
      </c>
      <c r="AD51" s="1">
        <v>1</v>
      </c>
      <c r="AE51" s="1">
        <f>ABS(S51-'true value and the measurement'!$F51)</f>
        <v>0.0010015</v>
      </c>
      <c r="AF51" s="1">
        <f>ABS(X51-'true value and the measurement'!$F51)</f>
        <v>0.00176374</v>
      </c>
      <c r="AG51" s="1">
        <f>ABS(AC51-'true value and the measurement'!$F51)</f>
        <v>0.0001759</v>
      </c>
      <c r="AH51" s="8">
        <f>(AE51)/'true value and the measurement'!$G51</f>
        <v>0.464733178654293</v>
      </c>
      <c r="AI51" s="8">
        <f>(AF51)/'true value and the measurement'!$G51</f>
        <v>0.818440835266821</v>
      </c>
      <c r="AJ51" s="8">
        <f>(AG51)/'true value and the measurement'!$G51</f>
        <v>0.0816241299303943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-0.232863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-0.232863</v>
      </c>
      <c r="S52" s="1">
        <v>-0.239878</v>
      </c>
      <c r="T52" s="1">
        <v>1</v>
      </c>
      <c r="U52" s="1">
        <v>2</v>
      </c>
      <c r="V52" s="1">
        <v>6</v>
      </c>
      <c r="W52" s="1">
        <v>-0.232863</v>
      </c>
      <c r="X52" s="1">
        <v>-0.231274</v>
      </c>
      <c r="Y52" s="1">
        <v>1</v>
      </c>
      <c r="Z52" s="1">
        <v>2</v>
      </c>
      <c r="AA52" s="1">
        <v>6</v>
      </c>
      <c r="AB52" s="1">
        <v>-0.232863</v>
      </c>
      <c r="AC52" s="1">
        <v>-0.230892</v>
      </c>
      <c r="AD52" s="1">
        <v>1</v>
      </c>
      <c r="AE52" s="1">
        <f>ABS(S52-'true value and the measurement'!$F52)</f>
        <v>0.00759800000000002</v>
      </c>
      <c r="AF52" s="1">
        <f>ABS(X52-'true value and the measurement'!$F52)</f>
        <v>0.00100599999999998</v>
      </c>
      <c r="AG52" s="1">
        <f>ABS(AC52-'true value and the measurement'!$F52)</f>
        <v>0.001388</v>
      </c>
      <c r="AH52" s="8">
        <f>(AE52)/'true value and the measurement'!$G52</f>
        <v>2.09368972168642</v>
      </c>
      <c r="AI52" s="8">
        <f>(AF52)/'true value and the measurement'!$G52</f>
        <v>0.277211352989799</v>
      </c>
      <c r="AJ52" s="8">
        <f>(AG52)/'true value and the measurement'!$G52</f>
        <v>0.382474510884541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0.035097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0.035097</v>
      </c>
      <c r="S53" s="1">
        <v>0.0349073</v>
      </c>
      <c r="T53" s="1">
        <v>1</v>
      </c>
      <c r="U53" s="1">
        <v>2</v>
      </c>
      <c r="V53" s="1">
        <v>6</v>
      </c>
      <c r="W53" s="1">
        <v>0.035097</v>
      </c>
      <c r="X53" s="1">
        <v>0.0343812</v>
      </c>
      <c r="Y53" s="1">
        <v>1</v>
      </c>
      <c r="Z53" s="1">
        <v>2</v>
      </c>
      <c r="AA53" s="1">
        <v>6</v>
      </c>
      <c r="AB53" s="1">
        <v>0.035097</v>
      </c>
      <c r="AC53" s="1">
        <v>0.034827</v>
      </c>
      <c r="AD53" s="1">
        <v>1</v>
      </c>
      <c r="AE53" s="1">
        <f>ABS(S53-'true value and the measurement'!$F53)</f>
        <v>0.0017637</v>
      </c>
      <c r="AF53" s="1">
        <f>ABS(X53-'true value and the measurement'!$F53)</f>
        <v>0.0022898</v>
      </c>
      <c r="AG53" s="1">
        <f>ABS(AC53-'true value and the measurement'!$F53)</f>
        <v>0.00184400000000001</v>
      </c>
      <c r="AH53" s="8">
        <f>(AE53)/'true value and the measurement'!$G53</f>
        <v>0.758907056798623</v>
      </c>
      <c r="AI53" s="8">
        <f>(AF53)/'true value and the measurement'!$G53</f>
        <v>0.985283993115319</v>
      </c>
      <c r="AJ53" s="8">
        <f>(AG53)/'true value and the measurement'!$G53</f>
        <v>0.793459552495699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-0.550936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-0.550936</v>
      </c>
      <c r="N54" s="1">
        <v>-0.619901</v>
      </c>
      <c r="O54" s="1">
        <f>N54-(-0.617584)</f>
        <v>-0.00231700000000001</v>
      </c>
      <c r="P54" s="1">
        <v>-0.588229</v>
      </c>
      <c r="Q54" s="1">
        <f>P54+0.617584</f>
        <v>0.029355</v>
      </c>
      <c r="S54" s="1">
        <v>-0.603376</v>
      </c>
      <c r="T54" s="1">
        <v>3</v>
      </c>
      <c r="U54" s="1">
        <v>6</v>
      </c>
      <c r="V54" s="1">
        <v>4</v>
      </c>
      <c r="W54" s="1">
        <v>-0.550936</v>
      </c>
      <c r="X54" s="1">
        <v>-0.629637</v>
      </c>
      <c r="Y54" s="1">
        <v>3</v>
      </c>
      <c r="Z54" s="1">
        <v>6</v>
      </c>
      <c r="AA54" s="1">
        <v>4</v>
      </c>
      <c r="AB54" s="1">
        <v>-0.550936</v>
      </c>
      <c r="AC54" s="1">
        <v>-0.633491</v>
      </c>
      <c r="AD54" s="1">
        <v>3</v>
      </c>
      <c r="AE54" s="1">
        <f>ABS(S54-'true value and the measurement'!$F54)</f>
        <v>0.014208</v>
      </c>
      <c r="AF54" s="1">
        <f>ABS(X54-'true value and the measurement'!$F54)</f>
        <v>0.012053</v>
      </c>
      <c r="AG54" s="1">
        <f>ABS(AC54-'true value and the measurement'!$F54)</f>
        <v>0.015907</v>
      </c>
      <c r="AH54" s="8">
        <f>(AE54)/'true value and the measurement'!$G54</f>
        <v>2.2927222849766</v>
      </c>
      <c r="AI54" s="8">
        <f>(AF54)/'true value and the measurement'!$G54</f>
        <v>1.94497337421333</v>
      </c>
      <c r="AJ54" s="8">
        <f>(AG54)/'true value and the measurement'!$G54</f>
        <v>2.56688720348556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0.156538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0.156538</v>
      </c>
      <c r="N55" s="1">
        <v>0.144502</v>
      </c>
      <c r="O55" s="1">
        <f>N55-0.136292</f>
        <v>0.00821</v>
      </c>
      <c r="P55" s="1">
        <v>0.147457</v>
      </c>
      <c r="Q55" s="1">
        <f>P55-0.1362</f>
        <v>0.011257</v>
      </c>
      <c r="S55" s="1">
        <v>0.145527</v>
      </c>
      <c r="T55" s="1">
        <v>3</v>
      </c>
      <c r="U55" s="1">
        <v>6</v>
      </c>
      <c r="V55" s="1">
        <v>4</v>
      </c>
      <c r="W55" s="1">
        <v>0.156538</v>
      </c>
      <c r="X55" s="1">
        <v>0.144993</v>
      </c>
      <c r="Y55" s="1">
        <v>3</v>
      </c>
      <c r="Z55" s="1">
        <v>6</v>
      </c>
      <c r="AA55" s="1">
        <v>4</v>
      </c>
      <c r="AB55" s="1">
        <v>0.156538</v>
      </c>
      <c r="AC55" s="1">
        <v>0.151051</v>
      </c>
      <c r="AD55" s="1">
        <v>1</v>
      </c>
      <c r="AE55" s="1">
        <f>ABS(S55-'true value and the measurement'!$F55)</f>
        <v>0.00923499999999999</v>
      </c>
      <c r="AF55" s="1">
        <f>ABS(X55-'true value and the measurement'!$F55)</f>
        <v>0.00870100000000001</v>
      </c>
      <c r="AG55" s="1">
        <f>ABS(AC55-'true value and the measurement'!$F55)</f>
        <v>0.014759</v>
      </c>
      <c r="AH55" s="8">
        <f>(AE55)/'true value and the measurement'!$G55</f>
        <v>3.08966209434593</v>
      </c>
      <c r="AI55" s="8">
        <f>(AF55)/'true value and the measurement'!$G55</f>
        <v>2.91100702576113</v>
      </c>
      <c r="AJ55" s="8">
        <f>(AG55)/'true value and the measurement'!$G55</f>
        <v>4.93777183004349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0.427706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0.427706</v>
      </c>
      <c r="S56" s="1">
        <v>0.436965</v>
      </c>
      <c r="T56" s="1">
        <v>1</v>
      </c>
      <c r="U56" s="1">
        <v>4</v>
      </c>
      <c r="V56" s="1">
        <v>11</v>
      </c>
      <c r="W56" s="1">
        <v>0.427706</v>
      </c>
      <c r="X56" s="1">
        <v>0.433972</v>
      </c>
      <c r="Y56" s="1">
        <v>1</v>
      </c>
      <c r="Z56" s="1">
        <v>4</v>
      </c>
      <c r="AA56" s="1">
        <v>11</v>
      </c>
      <c r="AB56" s="1">
        <v>0.427706</v>
      </c>
      <c r="AC56" s="1">
        <v>0.434839</v>
      </c>
      <c r="AD56" s="1">
        <v>1</v>
      </c>
      <c r="AE56" s="1">
        <f>ABS(S56-'true value and the measurement'!$F56)</f>
        <v>0.002855</v>
      </c>
      <c r="AF56" s="1">
        <f>ABS(X56-'true value and the measurement'!$F56)</f>
        <v>0.000137999999999971</v>
      </c>
      <c r="AG56" s="1">
        <f>ABS(AC56-'true value and the measurement'!$F56)</f>
        <v>0.00072899999999998</v>
      </c>
      <c r="AH56" s="8">
        <f>(AE56)/'true value and the measurement'!$G56</f>
        <v>0.573984720546843</v>
      </c>
      <c r="AI56" s="8">
        <f>(AF56)/'true value and the measurement'!$G56</f>
        <v>0.0277442702050606</v>
      </c>
      <c r="AJ56" s="8">
        <f>(AG56)/'true value and the measurement'!$G56</f>
        <v>0.146562123039803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0.112567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0.112567</v>
      </c>
      <c r="S57" s="1">
        <v>0.116802</v>
      </c>
      <c r="T57" s="1">
        <v>1</v>
      </c>
      <c r="U57" s="1">
        <v>4</v>
      </c>
      <c r="V57" s="1">
        <v>11</v>
      </c>
      <c r="W57" s="1">
        <v>0.112567</v>
      </c>
      <c r="X57" s="1">
        <v>0.115837</v>
      </c>
      <c r="Y57" s="1">
        <v>1</v>
      </c>
      <c r="Z57" s="1">
        <v>4</v>
      </c>
      <c r="AA57" s="1">
        <v>11</v>
      </c>
      <c r="AB57" s="1">
        <v>0.112567</v>
      </c>
      <c r="AC57" s="1">
        <v>0.115333</v>
      </c>
      <c r="AD57" s="1">
        <v>1</v>
      </c>
      <c r="AE57" s="1">
        <f>ABS(S57-'true value and the measurement'!$F57)</f>
        <v>0.002598</v>
      </c>
      <c r="AF57" s="1">
        <f>ABS(X57-'true value and the measurement'!$F57)</f>
        <v>0.001633</v>
      </c>
      <c r="AG57" s="1">
        <f>ABS(AC57-'true value and the measurement'!$F57)</f>
        <v>0.00112900000000001</v>
      </c>
      <c r="AH57" s="8">
        <f>(AE57)/'true value and the measurement'!$G57</f>
        <v>0.914466737064415</v>
      </c>
      <c r="AI57" s="8">
        <f>(AF57)/'true value and the measurement'!$G57</f>
        <v>0.574797606476591</v>
      </c>
      <c r="AJ57" s="8">
        <f>(AG57)/'true value and the measurement'!$G57</f>
        <v>0.397395283350934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0.292267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0.292267</v>
      </c>
      <c r="S58" s="1">
        <v>0.292579</v>
      </c>
      <c r="T58" s="1">
        <v>1</v>
      </c>
      <c r="U58" s="1">
        <v>6</v>
      </c>
      <c r="V58" s="1">
        <v>5</v>
      </c>
      <c r="W58" s="1">
        <v>0.292267</v>
      </c>
      <c r="X58" s="1">
        <v>0.285953</v>
      </c>
      <c r="Y58" s="1">
        <v>1</v>
      </c>
      <c r="Z58" s="1">
        <v>6</v>
      </c>
      <c r="AA58" s="1">
        <v>5</v>
      </c>
      <c r="AB58" s="1">
        <v>0.292267</v>
      </c>
      <c r="AC58" s="1">
        <v>0.285983</v>
      </c>
      <c r="AD58" s="1">
        <v>1</v>
      </c>
      <c r="AE58" s="1">
        <f>ABS(S58-'true value and the measurement'!$F58)</f>
        <v>0.00358799999999998</v>
      </c>
      <c r="AF58" s="1">
        <f>ABS(X58-'true value and the measurement'!$F58)</f>
        <v>0.00303799999999999</v>
      </c>
      <c r="AG58" s="1">
        <f>ABS(AC58-'true value and the measurement'!$F58)</f>
        <v>0.00300800000000001</v>
      </c>
      <c r="AH58" s="8">
        <f>(AE58)/'true value and the measurement'!$G58</f>
        <v>0.895432992263534</v>
      </c>
      <c r="AI58" s="8">
        <f>(AF58)/'true value and the measurement'!$G58</f>
        <v>0.758173196905412</v>
      </c>
      <c r="AJ58" s="8">
        <f>(AG58)/'true value and the measurement'!$G58</f>
        <v>0.750686298976793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-0.074257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-0.074257</v>
      </c>
      <c r="S59" s="1">
        <v>-0.0692038</v>
      </c>
      <c r="T59" s="1">
        <v>1</v>
      </c>
      <c r="U59" s="1">
        <v>6</v>
      </c>
      <c r="V59" s="1">
        <v>5</v>
      </c>
      <c r="W59" s="1">
        <v>-0.074257</v>
      </c>
      <c r="X59" s="1">
        <v>-0.0709531</v>
      </c>
      <c r="Y59" s="1">
        <v>1</v>
      </c>
      <c r="Z59" s="1">
        <v>6</v>
      </c>
      <c r="AA59" s="1">
        <v>5</v>
      </c>
      <c r="AB59" s="1">
        <v>-0.074257</v>
      </c>
      <c r="AC59" s="1">
        <v>-0.0724832</v>
      </c>
      <c r="AD59" s="1">
        <v>1</v>
      </c>
      <c r="AE59" s="1">
        <f>ABS(S59-'true value and the measurement'!$F59)</f>
        <v>0.00366720000000001</v>
      </c>
      <c r="AF59" s="1">
        <f>ABS(X59-'true value and the measurement'!$F59)</f>
        <v>0.0019179</v>
      </c>
      <c r="AG59" s="1">
        <f>ABS(AC59-'true value and the measurement'!$F59)</f>
        <v>0.000387800000000008</v>
      </c>
      <c r="AH59" s="8">
        <f>(AE59)/'true value and the measurement'!$G59</f>
        <v>1.42915042868278</v>
      </c>
      <c r="AI59" s="8">
        <f>(AF59)/'true value and the measurement'!$G59</f>
        <v>0.74742790335152</v>
      </c>
      <c r="AJ59" s="8">
        <f>(AG59)/'true value and the measurement'!$G59</f>
        <v>0.151130163678881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-0.004285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-0.004285</v>
      </c>
      <c r="N60" s="7"/>
      <c r="O60" s="7"/>
      <c r="P60" s="7"/>
      <c r="Q60" s="7"/>
      <c r="R60" s="7"/>
      <c r="S60" s="7">
        <v>-0.00155569</v>
      </c>
      <c r="T60" s="1">
        <v>1</v>
      </c>
      <c r="U60" s="1">
        <v>5</v>
      </c>
      <c r="V60" s="1">
        <v>1</v>
      </c>
      <c r="W60" s="7">
        <v>-0.004285</v>
      </c>
      <c r="X60" s="7">
        <v>-0.00243354</v>
      </c>
      <c r="Y60" s="1">
        <v>1</v>
      </c>
      <c r="Z60" s="1">
        <v>5</v>
      </c>
      <c r="AA60" s="1">
        <v>1</v>
      </c>
      <c r="AB60" s="1">
        <v>-0.004285</v>
      </c>
      <c r="AC60" s="1">
        <v>-0.00267497</v>
      </c>
      <c r="AD60" s="1">
        <v>1</v>
      </c>
      <c r="AE60" s="1">
        <f>ABS(S60-'true value and the measurement'!$F60)</f>
        <v>0.00155569</v>
      </c>
      <c r="AF60" s="1">
        <f>ABS(X60-'true value and the measurement'!$F60)</f>
        <v>0.00243354</v>
      </c>
      <c r="AG60" s="1">
        <f>ABS(AC60-'true value and the measurement'!$F60)</f>
        <v>0.00267497</v>
      </c>
      <c r="AH60" s="8">
        <f>(AE60)/'true value and the measurement'!$G60</f>
        <v>0.747927884615385</v>
      </c>
      <c r="AI60" s="8">
        <f>(AF60)/'true value and the measurement'!$G60</f>
        <v>1.16997115384615</v>
      </c>
      <c r="AJ60" s="8">
        <f>(AG60)/'true value and the measurement'!$G60</f>
        <v>1.28604326923077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-0.198031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-0.198031</v>
      </c>
      <c r="S61" s="1">
        <v>-0.19645</v>
      </c>
      <c r="T61" s="1">
        <v>1</v>
      </c>
      <c r="U61" s="1">
        <v>5</v>
      </c>
      <c r="V61" s="1">
        <v>1</v>
      </c>
      <c r="W61" s="1">
        <v>-0.198031</v>
      </c>
      <c r="X61" s="1">
        <v>-0.198038</v>
      </c>
      <c r="Y61" s="1">
        <v>1</v>
      </c>
      <c r="Z61" s="1">
        <v>5</v>
      </c>
      <c r="AA61" s="1">
        <v>1</v>
      </c>
      <c r="AB61" s="1">
        <v>-0.198031</v>
      </c>
      <c r="AC61" s="1">
        <v>-0.197567</v>
      </c>
      <c r="AD61" s="1">
        <v>1</v>
      </c>
      <c r="AE61" s="1">
        <f>ABS(S61-'true value and the measurement'!$F61)</f>
        <v>0.00119</v>
      </c>
      <c r="AF61" s="1">
        <f>ABS(X61-'true value and the measurement'!$F61)</f>
        <v>0.000397999999999982</v>
      </c>
      <c r="AG61" s="1">
        <f>ABS(AC61-'true value and the measurement'!$F61)</f>
        <v>7.30000000000175e-5</v>
      </c>
      <c r="AH61" s="8">
        <f>(AE61)/'true value and the measurement'!$G61</f>
        <v>0.350206003531488</v>
      </c>
      <c r="AI61" s="8">
        <f>(AF61)/'true value and the measurement'!$G61</f>
        <v>0.117127722189518</v>
      </c>
      <c r="AJ61" s="8">
        <f>(AG61)/'true value and the measurement'!$G61</f>
        <v>0.0214832254267267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0.160805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0.160805</v>
      </c>
      <c r="S62" s="1">
        <v>0.161552</v>
      </c>
      <c r="T62" s="1">
        <v>1</v>
      </c>
      <c r="U62" s="1">
        <v>6</v>
      </c>
      <c r="V62" s="1">
        <v>9</v>
      </c>
      <c r="W62" s="1">
        <v>0.160805</v>
      </c>
      <c r="X62" s="1">
        <v>0.15854</v>
      </c>
      <c r="Y62" s="1">
        <v>1</v>
      </c>
      <c r="Z62" s="1">
        <v>6</v>
      </c>
      <c r="AA62" s="1">
        <v>9</v>
      </c>
      <c r="AB62" s="1">
        <v>0.160805</v>
      </c>
      <c r="AC62" s="1">
        <v>0.158549</v>
      </c>
      <c r="AD62" s="1">
        <v>1</v>
      </c>
      <c r="AE62" s="1">
        <f>ABS(S62-'true value and the measurement'!$F62)</f>
        <v>0.00181700000000001</v>
      </c>
      <c r="AF62" s="1">
        <f>ABS(X62-'true value and the measurement'!$F62)</f>
        <v>0.001195</v>
      </c>
      <c r="AG62" s="1">
        <f>ABS(AC62-'true value and the measurement'!$F62)</f>
        <v>0.00118599999999999</v>
      </c>
      <c r="AH62" s="8">
        <f>(AE62)/'true value and the measurement'!$G62</f>
        <v>0.577742448330688</v>
      </c>
      <c r="AI62" s="8">
        <f>(AF62)/'true value and the measurement'!$G62</f>
        <v>0.379968203497616</v>
      </c>
      <c r="AJ62" s="8">
        <f>(AG62)/'true value and the measurement'!$G62</f>
        <v>0.377106518282987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0.009135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0.009135</v>
      </c>
      <c r="S63" s="1">
        <v>0.0143462</v>
      </c>
      <c r="T63" s="1">
        <v>1</v>
      </c>
      <c r="U63" s="1">
        <v>6</v>
      </c>
      <c r="V63" s="1">
        <v>9</v>
      </c>
      <c r="W63" s="1">
        <v>0.009135</v>
      </c>
      <c r="X63" s="1">
        <v>0.0134223</v>
      </c>
      <c r="Y63" s="1">
        <v>1</v>
      </c>
      <c r="Z63" s="1">
        <v>6</v>
      </c>
      <c r="AA63" s="1">
        <v>9</v>
      </c>
      <c r="AB63" s="1">
        <v>0.009135</v>
      </c>
      <c r="AC63" s="1">
        <v>0.0129136</v>
      </c>
      <c r="AD63" s="1">
        <v>1</v>
      </c>
      <c r="AE63" s="1">
        <f>ABS(S63-'true value and the measurement'!$F63)</f>
        <v>0.0016462</v>
      </c>
      <c r="AF63" s="1">
        <f>ABS(X63-'true value and the measurement'!$F63)</f>
        <v>0.0007223</v>
      </c>
      <c r="AG63" s="1">
        <f>ABS(AC63-'true value and the measurement'!$F63)</f>
        <v>0.000213600000000001</v>
      </c>
      <c r="AH63" s="8">
        <f>(AE63)/'true value and the measurement'!$G63</f>
        <v>0.760369515011548</v>
      </c>
      <c r="AI63" s="8">
        <f>(AF63)/'true value and the measurement'!$G63</f>
        <v>0.333625866050809</v>
      </c>
      <c r="AJ63" s="8">
        <f>(AG63)/'true value and the measurement'!$G63</f>
        <v>0.0986605080831415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0.285481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0.285481</v>
      </c>
      <c r="S64" s="1">
        <v>0.291591</v>
      </c>
      <c r="T64" s="1">
        <v>1</v>
      </c>
      <c r="U64" s="1">
        <v>5</v>
      </c>
      <c r="V64" s="1">
        <v>9</v>
      </c>
      <c r="W64" s="1">
        <v>0.285481</v>
      </c>
      <c r="X64" s="1">
        <v>0.288488</v>
      </c>
      <c r="Y64" s="1">
        <v>1</v>
      </c>
      <c r="Z64" s="1">
        <v>5</v>
      </c>
      <c r="AA64" s="1">
        <v>9</v>
      </c>
      <c r="AB64" s="1">
        <v>0.285481</v>
      </c>
      <c r="AC64" s="1">
        <v>0.288383</v>
      </c>
      <c r="AD64" s="1">
        <v>1</v>
      </c>
      <c r="AE64" s="1">
        <f>ABS(S64-'true value and the measurement'!$F64)</f>
        <v>0.00259999999999999</v>
      </c>
      <c r="AF64" s="1">
        <f>ABS(X64-'true value and the measurement'!$F64)</f>
        <v>0.000502999999999976</v>
      </c>
      <c r="AG64" s="1">
        <f>ABS(AC64-'true value and the measurement'!$F64)</f>
        <v>0.000607999999999997</v>
      </c>
      <c r="AH64" s="8">
        <f>(AE64)/'true value and the measurement'!$G64</f>
        <v>0.64886448714749</v>
      </c>
      <c r="AI64" s="8">
        <f>(AF64)/'true value and the measurement'!$G64</f>
        <v>0.125530321936605</v>
      </c>
      <c r="AJ64" s="8">
        <f>(AG64)/'true value and the measurement'!$G64</f>
        <v>0.151734464686797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0.109899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0.109899</v>
      </c>
      <c r="S65" s="1">
        <v>0.108</v>
      </c>
      <c r="T65" s="1">
        <v>1</v>
      </c>
      <c r="U65" s="1">
        <v>5</v>
      </c>
      <c r="V65" s="1">
        <v>9</v>
      </c>
      <c r="W65" s="1">
        <v>0.109899</v>
      </c>
      <c r="X65" s="1">
        <v>0.107048</v>
      </c>
      <c r="Y65" s="1">
        <v>1</v>
      </c>
      <c r="Z65" s="1">
        <v>5</v>
      </c>
      <c r="AA65" s="1">
        <v>9</v>
      </c>
      <c r="AB65" s="1">
        <v>0.109899</v>
      </c>
      <c r="AC65" s="1">
        <v>0.106455</v>
      </c>
      <c r="AD65" s="1">
        <v>1</v>
      </c>
      <c r="AE65" s="1">
        <f>ABS(S65-'true value and the measurement'!$F65)</f>
        <v>0.00118699999999999</v>
      </c>
      <c r="AF65" s="1">
        <f>ABS(X65-'true value and the measurement'!$F65)</f>
        <v>0.000234999999999999</v>
      </c>
      <c r="AG65" s="1">
        <f>ABS(AC65-'true value and the measurement'!$F65)</f>
        <v>0.000358000000000011</v>
      </c>
      <c r="AH65" s="8">
        <f>(AE65)/'true value and the measurement'!$G65</f>
        <v>0.425143266475642</v>
      </c>
      <c r="AI65" s="8">
        <f>(AF65)/'true value and the measurement'!$G65</f>
        <v>0.0841690544412604</v>
      </c>
      <c r="AJ65" s="8">
        <f>(AG65)/'true value and the measurement'!$G65</f>
        <v>0.12822349570201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0.059576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0.059576</v>
      </c>
      <c r="S66" s="1">
        <v>0.0596943</v>
      </c>
      <c r="T66" s="1">
        <v>1</v>
      </c>
      <c r="U66" s="1">
        <v>9</v>
      </c>
      <c r="V66" s="1">
        <v>7</v>
      </c>
      <c r="W66" s="1">
        <v>0.059576</v>
      </c>
      <c r="X66" s="1">
        <v>0.057894</v>
      </c>
      <c r="Y66" s="1">
        <v>1</v>
      </c>
      <c r="Z66" s="1">
        <v>9</v>
      </c>
      <c r="AA66" s="1">
        <v>7</v>
      </c>
      <c r="AB66" s="1">
        <v>0.059576</v>
      </c>
      <c r="AC66" s="1">
        <v>0.0582579</v>
      </c>
      <c r="AD66" s="1">
        <v>1</v>
      </c>
      <c r="AE66" s="1">
        <f>ABS(S66-'true value and the measurement'!$F66)</f>
        <v>0.0010523</v>
      </c>
      <c r="AF66" s="1">
        <f>ABS(X66-'true value and the measurement'!$F66)</f>
        <v>0.000747999999999999</v>
      </c>
      <c r="AG66" s="1">
        <f>ABS(AC66-'true value and the measurement'!$F66)</f>
        <v>0.000384099999999998</v>
      </c>
      <c r="AH66" s="8">
        <f>(AE66)/'true value and the measurement'!$G66</f>
        <v>0.425859975718332</v>
      </c>
      <c r="AI66" s="8">
        <f>(AF66)/'true value and the measurement'!$G66</f>
        <v>0.302711452853095</v>
      </c>
      <c r="AJ66" s="8">
        <f>(AG66)/'true value and the measurement'!$G66</f>
        <v>0.155443140428975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0.019448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0.019448</v>
      </c>
      <c r="S67" s="1">
        <v>0.0198402</v>
      </c>
      <c r="T67" s="1">
        <v>1</v>
      </c>
      <c r="U67" s="1">
        <v>9</v>
      </c>
      <c r="V67" s="1">
        <v>7</v>
      </c>
      <c r="W67" s="1">
        <v>0.019448</v>
      </c>
      <c r="X67" s="1">
        <v>0.0193078</v>
      </c>
      <c r="Y67" s="1">
        <v>1</v>
      </c>
      <c r="Z67" s="1">
        <v>9</v>
      </c>
      <c r="AA67" s="1">
        <v>7</v>
      </c>
      <c r="AB67" s="1">
        <v>0.019448</v>
      </c>
      <c r="AC67" s="1">
        <v>0.0194452</v>
      </c>
      <c r="AD67" s="1">
        <v>1</v>
      </c>
      <c r="AE67" s="1">
        <f>ABS(S67-'true value and the measurement'!$F67)</f>
        <v>0.0014292</v>
      </c>
      <c r="AF67" s="1">
        <f>ABS(X67-'true value and the measurement'!$F67)</f>
        <v>0.0008968</v>
      </c>
      <c r="AG67" s="1">
        <f>ABS(AC67-'true value and the measurement'!$F67)</f>
        <v>0.0010342</v>
      </c>
      <c r="AH67" s="8">
        <f>(AE67)/'true value and the measurement'!$G67</f>
        <v>0.648751702224239</v>
      </c>
      <c r="AI67" s="8">
        <f>(AF67)/'true value and the measurement'!$G67</f>
        <v>0.40708125283704</v>
      </c>
      <c r="AJ67" s="8">
        <f>(AG67)/'true value and the measurement'!$G67</f>
        <v>0.469450748978665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0.069094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0.069094</v>
      </c>
      <c r="S68" s="1">
        <v>0.0663278</v>
      </c>
      <c r="T68" s="1">
        <v>1</v>
      </c>
      <c r="U68" s="1">
        <v>11</v>
      </c>
      <c r="V68" s="1">
        <v>8</v>
      </c>
      <c r="W68" s="1">
        <v>0.069094</v>
      </c>
      <c r="X68" s="1">
        <v>0.0654455</v>
      </c>
      <c r="Y68" s="1">
        <v>1</v>
      </c>
      <c r="Z68" s="1">
        <v>11</v>
      </c>
      <c r="AA68" s="1">
        <v>8</v>
      </c>
      <c r="AB68" s="1">
        <v>0.069094</v>
      </c>
      <c r="AC68" s="1">
        <v>0.0668078</v>
      </c>
      <c r="AD68" s="1">
        <v>1</v>
      </c>
      <c r="AE68" s="1">
        <f>ABS(S68-'true value and the measurement'!$F68)</f>
        <v>0.0010072</v>
      </c>
      <c r="AF68" s="1">
        <f>ABS(X68-'true value and the measurement'!$F68)</f>
        <v>0.0018895</v>
      </c>
      <c r="AG68" s="1">
        <f>ABS(AC68-'true value and the measurement'!$F68)</f>
        <v>0.000527200000000005</v>
      </c>
      <c r="AH68" s="8">
        <f>(AE68)/'true value and the measurement'!$G68</f>
        <v>0.398260181890075</v>
      </c>
      <c r="AI68" s="8">
        <f>(AF68)/'true value and the measurement'!$G68</f>
        <v>0.747133254250693</v>
      </c>
      <c r="AJ68" s="8">
        <f>(AG68)/'true value and the measurement'!$G68</f>
        <v>0.208461842625546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0.064989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0.064989</v>
      </c>
      <c r="S69" s="1">
        <v>0.060293</v>
      </c>
      <c r="T69" s="1">
        <v>1</v>
      </c>
      <c r="U69" s="1">
        <v>11</v>
      </c>
      <c r="V69" s="1">
        <v>8</v>
      </c>
      <c r="W69" s="1">
        <v>0.064989</v>
      </c>
      <c r="X69" s="1">
        <v>0.0601205</v>
      </c>
      <c r="Y69" s="1">
        <v>1</v>
      </c>
      <c r="Z69" s="1">
        <v>11</v>
      </c>
      <c r="AA69" s="1">
        <v>8</v>
      </c>
      <c r="AB69" s="1">
        <v>0.064989</v>
      </c>
      <c r="AC69" s="1">
        <v>0.0608667</v>
      </c>
      <c r="AD69" s="1">
        <v>1</v>
      </c>
      <c r="AE69" s="1">
        <f>ABS(S69-'true value and the measurement'!$F69)</f>
        <v>0.000549000000000001</v>
      </c>
      <c r="AF69" s="1">
        <f>ABS(X69-'true value and the measurement'!$F69)</f>
        <v>0.000376500000000002</v>
      </c>
      <c r="AG69" s="1">
        <f>ABS(AC69-'true value and the measurement'!$F69)</f>
        <v>0.0011227</v>
      </c>
      <c r="AH69" s="8">
        <f>(AE69)/'true value and the measurement'!$G69</f>
        <v>0.221549636803874</v>
      </c>
      <c r="AI69" s="8">
        <f>(AF69)/'true value and the measurement'!$G69</f>
        <v>0.151937046004843</v>
      </c>
      <c r="AJ69" s="8">
        <f>(AG69)/'true value and the measurement'!$G69</f>
        <v>0.453066989507669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0.089749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0.089749</v>
      </c>
      <c r="S70" s="1">
        <v>0.0922565</v>
      </c>
      <c r="T70" s="1">
        <v>1</v>
      </c>
      <c r="U70" s="1">
        <v>11</v>
      </c>
      <c r="V70" s="1">
        <v>10</v>
      </c>
      <c r="W70" s="1">
        <v>0.089749</v>
      </c>
      <c r="X70" s="1">
        <v>0.0918196</v>
      </c>
      <c r="Y70" s="1">
        <v>1</v>
      </c>
      <c r="Z70" s="1">
        <v>11</v>
      </c>
      <c r="AA70" s="1">
        <v>10</v>
      </c>
      <c r="AB70" s="1">
        <v>0.089749</v>
      </c>
      <c r="AC70" s="1">
        <v>0.0917197</v>
      </c>
      <c r="AD70" s="1">
        <v>1</v>
      </c>
      <c r="AE70" s="1">
        <f>ABS(S70-'true value and the measurement'!$F70)</f>
        <v>0.00184050000000001</v>
      </c>
      <c r="AF70" s="1">
        <f>ABS(X70-'true value and the measurement'!$F70)</f>
        <v>0.0014036</v>
      </c>
      <c r="AG70" s="1">
        <f>ABS(AC70-'true value and the measurement'!$F70)</f>
        <v>0.0013037</v>
      </c>
      <c r="AH70" s="8">
        <f>(AE70)/'true value and the measurement'!$G70</f>
        <v>0.68598583674991</v>
      </c>
      <c r="AI70" s="8">
        <f>(AF70)/'true value and the measurement'!$G70</f>
        <v>0.523145732389118</v>
      </c>
      <c r="AJ70" s="8">
        <f>(AG70)/'true value and the measurement'!$G70</f>
        <v>0.485911293328366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0.021848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0.021848</v>
      </c>
      <c r="S71" s="1">
        <v>0.0233858</v>
      </c>
      <c r="T71" s="1">
        <v>1</v>
      </c>
      <c r="U71" s="1">
        <v>11</v>
      </c>
      <c r="V71" s="1">
        <v>10</v>
      </c>
      <c r="W71" s="1">
        <v>0.021848</v>
      </c>
      <c r="X71" s="1">
        <v>0.0233483</v>
      </c>
      <c r="Y71" s="1">
        <v>1</v>
      </c>
      <c r="Z71" s="1">
        <v>11</v>
      </c>
      <c r="AA71" s="1">
        <v>10</v>
      </c>
      <c r="AB71" s="1">
        <v>0.021848</v>
      </c>
      <c r="AC71" s="1">
        <v>0.0232986</v>
      </c>
      <c r="AD71" s="1">
        <v>1</v>
      </c>
      <c r="AE71" s="1">
        <f>ABS(S71-'true value and the measurement'!$F71)</f>
        <v>0.000157800000000003</v>
      </c>
      <c r="AF71" s="1">
        <f>ABS(X71-'true value and the measurement'!$F71)</f>
        <v>0.0001203</v>
      </c>
      <c r="AG71" s="1">
        <f>ABS(AC71-'true value and the measurement'!$F71)</f>
        <v>7.06000000000005e-5</v>
      </c>
      <c r="AH71" s="8">
        <f>(AE71)/'true value and the measurement'!$G71</f>
        <v>0.070604026845639</v>
      </c>
      <c r="AI71" s="8">
        <f>(AF71)/'true value and the measurement'!$G71</f>
        <v>0.0538255033557048</v>
      </c>
      <c r="AJ71" s="8">
        <f>(AG71)/'true value and the measurement'!$G71</f>
        <v>0.0315883668903805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0.169508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0.169508</v>
      </c>
      <c r="S72" s="1">
        <v>0.165047</v>
      </c>
      <c r="T72" s="1">
        <v>1</v>
      </c>
      <c r="U72" s="1">
        <v>11</v>
      </c>
      <c r="V72" s="1">
        <v>12</v>
      </c>
      <c r="W72" s="1">
        <v>0.169508</v>
      </c>
      <c r="X72" s="1">
        <v>0.164387</v>
      </c>
      <c r="Y72" s="1">
        <v>1</v>
      </c>
      <c r="Z72" s="1">
        <v>11</v>
      </c>
      <c r="AA72" s="1">
        <v>12</v>
      </c>
      <c r="AB72" s="1">
        <v>0.169508</v>
      </c>
      <c r="AC72" s="1">
        <v>0.16408</v>
      </c>
      <c r="AD72" s="1">
        <v>1</v>
      </c>
      <c r="AE72" s="1">
        <f>ABS(S72-'true value and the measurement'!$F72)</f>
        <v>0.000687999999999994</v>
      </c>
      <c r="AF72" s="1">
        <f>ABS(X72-'true value and the measurement'!$F72)</f>
        <v>2.80000000000002e-5</v>
      </c>
      <c r="AG72" s="1">
        <f>ABS(AC72-'true value and the measurement'!$F72)</f>
        <v>0.000279000000000001</v>
      </c>
      <c r="AH72" s="8">
        <f>(AE72)/'true value and the measurement'!$G72</f>
        <v>0.216624685138537</v>
      </c>
      <c r="AI72" s="8">
        <f>(AF72)/'true value and the measurement'!$G72</f>
        <v>0.00881612090680109</v>
      </c>
      <c r="AJ72" s="8">
        <f>(AG72)/'true value and the measurement'!$G72</f>
        <v>0.0878463476070534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0.093656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0.093656</v>
      </c>
      <c r="S73" s="1">
        <v>0.0894776</v>
      </c>
      <c r="T73" s="1">
        <v>1</v>
      </c>
      <c r="U73" s="1">
        <v>11</v>
      </c>
      <c r="V73" s="1">
        <v>12</v>
      </c>
      <c r="W73" s="1">
        <v>0.093656</v>
      </c>
      <c r="X73" s="1">
        <v>0.0894375</v>
      </c>
      <c r="Y73" s="1">
        <v>1</v>
      </c>
      <c r="Z73" s="1">
        <v>11</v>
      </c>
      <c r="AA73" s="1">
        <v>12</v>
      </c>
      <c r="AB73" s="1">
        <v>0.093656</v>
      </c>
      <c r="AC73" s="1">
        <v>0.0893054</v>
      </c>
      <c r="AD73" s="1">
        <v>1</v>
      </c>
      <c r="AE73" s="1">
        <f>ABS(S73-'true value and the measurement'!$F73)</f>
        <v>0.00119760000000001</v>
      </c>
      <c r="AF73" s="1">
        <f>ABS(X73-'true value and the measurement'!$F73)</f>
        <v>0.00115750000000001</v>
      </c>
      <c r="AG73" s="1">
        <f>ABS(AC73-'true value and the measurement'!$F73)</f>
        <v>0.0010254</v>
      </c>
      <c r="AH73" s="8">
        <f>(AE73)/'true value and the measurement'!$G73</f>
        <v>0.448707381041591</v>
      </c>
      <c r="AI73" s="8">
        <f>(AF73)/'true value and the measurement'!$G73</f>
        <v>0.43368302735107</v>
      </c>
      <c r="AJ73" s="8">
        <f>(AG73)/'true value and the measurement'!$G73</f>
        <v>0.384188834769575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0.09034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0.09034</v>
      </c>
      <c r="S74" s="1">
        <v>0.0969973</v>
      </c>
      <c r="T74" s="1">
        <v>1</v>
      </c>
      <c r="U74" s="1">
        <v>9</v>
      </c>
      <c r="V74" s="1">
        <v>13</v>
      </c>
      <c r="W74" s="1">
        <v>0.09034</v>
      </c>
      <c r="X74" s="1">
        <v>0.0959822</v>
      </c>
      <c r="Y74" s="1">
        <v>1</v>
      </c>
      <c r="Z74" s="1">
        <v>9</v>
      </c>
      <c r="AA74" s="1">
        <v>13</v>
      </c>
      <c r="AB74" s="1">
        <v>0.09034</v>
      </c>
      <c r="AC74" s="1">
        <v>0.0956672</v>
      </c>
      <c r="AD74" s="1">
        <v>1</v>
      </c>
      <c r="AE74" s="1">
        <f>ABS(S74-'true value and the measurement'!$F74)</f>
        <v>0.00191329999999999</v>
      </c>
      <c r="AF74" s="1">
        <f>ABS(X74-'true value and the measurement'!$F74)</f>
        <v>0.000898200000000002</v>
      </c>
      <c r="AG74" s="1">
        <f>ABS(AC74-'true value and the measurement'!$F74)</f>
        <v>0.000583199999999992</v>
      </c>
      <c r="AH74" s="8">
        <f>(AE74)/'true value and the measurement'!$G74</f>
        <v>0.704974207811346</v>
      </c>
      <c r="AI74" s="8">
        <f>(AF74)/'true value and the measurement'!$G74</f>
        <v>0.330950626381725</v>
      </c>
      <c r="AJ74" s="8">
        <f>(AG74)/'true value and the measurement'!$G74</f>
        <v>0.214885777450255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0.018859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0.018859</v>
      </c>
      <c r="S75" s="1">
        <v>0.0218014</v>
      </c>
      <c r="T75" s="1">
        <v>1</v>
      </c>
      <c r="U75" s="1">
        <v>9</v>
      </c>
      <c r="V75" s="1">
        <v>13</v>
      </c>
      <c r="W75" s="1">
        <v>0.018859</v>
      </c>
      <c r="X75" s="1">
        <v>0.0215188</v>
      </c>
      <c r="Y75" s="1">
        <v>1</v>
      </c>
      <c r="Z75" s="1">
        <v>9</v>
      </c>
      <c r="AA75" s="1">
        <v>13</v>
      </c>
      <c r="AB75" s="1">
        <v>0.018859</v>
      </c>
      <c r="AC75" s="1">
        <v>0.0212648</v>
      </c>
      <c r="AD75" s="1">
        <v>1</v>
      </c>
      <c r="AE75" s="1">
        <f>ABS(S75-'true value and the measurement'!$F75)</f>
        <v>0.000358399999999998</v>
      </c>
      <c r="AF75" s="1">
        <f>ABS(X75-'true value and the measurement'!$F75)</f>
        <v>7.58000000000009e-5</v>
      </c>
      <c r="AG75" s="1">
        <f>ABS(AC75-'true value and the measurement'!$F75)</f>
        <v>0.0001782</v>
      </c>
      <c r="AH75" s="8">
        <f>(AE75)/'true value and the measurement'!$G75</f>
        <v>0.161223571749887</v>
      </c>
      <c r="AI75" s="8">
        <f>(AF75)/'true value and the measurement'!$G75</f>
        <v>0.0340980656770134</v>
      </c>
      <c r="AJ75" s="8">
        <f>(AG75)/'true value and the measurement'!$G75</f>
        <v>0.080161943319838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-0.028951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-0.028951</v>
      </c>
      <c r="S76" s="1">
        <v>-0.0305517</v>
      </c>
      <c r="T76" s="1">
        <v>1</v>
      </c>
      <c r="U76" s="1">
        <v>7</v>
      </c>
      <c r="V76" s="1">
        <v>8</v>
      </c>
      <c r="W76" s="1">
        <v>-0.028951</v>
      </c>
      <c r="X76" s="1">
        <v>-0.0323844</v>
      </c>
      <c r="Y76" s="1">
        <v>1</v>
      </c>
      <c r="Z76" s="1">
        <v>7</v>
      </c>
      <c r="AA76" s="1">
        <v>8</v>
      </c>
      <c r="AB76" s="1">
        <v>-0.028951</v>
      </c>
      <c r="AC76" s="1">
        <v>-0.0314376</v>
      </c>
      <c r="AD76" s="1">
        <v>1</v>
      </c>
      <c r="AE76" s="1">
        <f>ABS(S76-'true value and the measurement'!$F76)</f>
        <v>0.000916300000000002</v>
      </c>
      <c r="AF76" s="1">
        <f>ABS(X76-'true value and the measurement'!$F76)</f>
        <v>0.000916399999999998</v>
      </c>
      <c r="AG76" s="1">
        <f>ABS(AC76-'true value and the measurement'!$F76)</f>
        <v>3.03999999999999e-5</v>
      </c>
      <c r="AH76" s="8">
        <f>(AE76)/'true value and the measurement'!$G76</f>
        <v>0.400131004366813</v>
      </c>
      <c r="AI76" s="8">
        <f>(AF76)/'true value and the measurement'!$G76</f>
        <v>0.400174672489082</v>
      </c>
      <c r="AJ76" s="8">
        <f>(AG76)/'true value and the measurement'!$G76</f>
        <v>0.0132751091703056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-0.038694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-0.038694</v>
      </c>
      <c r="S77" s="1">
        <v>-0.038309</v>
      </c>
      <c r="T77" s="1">
        <v>1</v>
      </c>
      <c r="U77" s="1">
        <v>7</v>
      </c>
      <c r="V77" s="1">
        <v>8</v>
      </c>
      <c r="W77" s="1">
        <v>-0.038694</v>
      </c>
      <c r="X77" s="1">
        <v>-0.0390611</v>
      </c>
      <c r="Y77" s="1">
        <v>1</v>
      </c>
      <c r="Z77" s="1">
        <v>7</v>
      </c>
      <c r="AA77" s="1">
        <v>8</v>
      </c>
      <c r="AB77" s="1">
        <v>-0.038694</v>
      </c>
      <c r="AC77" s="1">
        <v>-0.0389179</v>
      </c>
      <c r="AD77" s="1">
        <v>1</v>
      </c>
      <c r="AE77" s="1">
        <f>ABS(S77-'true value and the measurement'!$F77)</f>
        <v>0.001571</v>
      </c>
      <c r="AF77" s="1">
        <f>ABS(X77-'true value and the measurement'!$F77)</f>
        <v>0.000818899999999997</v>
      </c>
      <c r="AG77" s="1">
        <f>ABS(AC77-'true value and the measurement'!$F77)</f>
        <v>0.0009621</v>
      </c>
      <c r="AH77" s="8">
        <f>(AE77)/'true value and the measurement'!$G77</f>
        <v>0.669650468883204</v>
      </c>
      <c r="AI77" s="8">
        <f>(AF77)/'true value and the measurement'!$G77</f>
        <v>0.349062233589087</v>
      </c>
      <c r="AJ77" s="8">
        <f>(AG77)/'true value and the measurement'!$G77</f>
        <v>0.410102301790282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0.027004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0.027004</v>
      </c>
      <c r="S78" s="1">
        <v>0.0277868</v>
      </c>
      <c r="T78" s="1">
        <v>1</v>
      </c>
      <c r="U78" s="1">
        <v>10</v>
      </c>
      <c r="V78" s="1">
        <v>12</v>
      </c>
      <c r="W78" s="1">
        <v>0.027004</v>
      </c>
      <c r="X78" s="1">
        <v>0.0277715</v>
      </c>
      <c r="Y78" s="1">
        <v>1</v>
      </c>
      <c r="Z78" s="1">
        <v>10</v>
      </c>
      <c r="AA78" s="1">
        <v>12</v>
      </c>
      <c r="AB78" s="1">
        <v>0.027004</v>
      </c>
      <c r="AC78" s="1">
        <v>0.0276843</v>
      </c>
      <c r="AD78" s="1">
        <v>1</v>
      </c>
      <c r="AE78" s="1">
        <f>ABS(S78-'true value and the measurement'!$F78)</f>
        <v>0.000693199999999998</v>
      </c>
      <c r="AF78" s="1">
        <f>ABS(X78-'true value and the measurement'!$F78)</f>
        <v>0.000708499999999997</v>
      </c>
      <c r="AG78" s="1">
        <f>ABS(AC78-'true value and the measurement'!$F78)</f>
        <v>0.0007957</v>
      </c>
      <c r="AH78" s="8">
        <f>(AE78)/'true value and the measurement'!$G78</f>
        <v>0.305374449339206</v>
      </c>
      <c r="AI78" s="8">
        <f>(AF78)/'true value and the measurement'!$G78</f>
        <v>0.312114537444933</v>
      </c>
      <c r="AJ78" s="8">
        <f>(AG78)/'true value and the measurement'!$G78</f>
        <v>0.350528634361233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0.003283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0.003283</v>
      </c>
      <c r="S79" s="1">
        <v>0.00656141</v>
      </c>
      <c r="T79" s="1">
        <v>1</v>
      </c>
      <c r="U79" s="1">
        <v>10</v>
      </c>
      <c r="V79" s="1">
        <v>12</v>
      </c>
      <c r="W79" s="1">
        <v>0.003283</v>
      </c>
      <c r="X79" s="1">
        <v>0.00663665</v>
      </c>
      <c r="Y79" s="1">
        <v>1</v>
      </c>
      <c r="Z79" s="1">
        <v>10</v>
      </c>
      <c r="AA79" s="1">
        <v>12</v>
      </c>
      <c r="AB79" s="1">
        <v>0.003283</v>
      </c>
      <c r="AC79" s="1">
        <v>0.00665719</v>
      </c>
      <c r="AD79" s="1">
        <v>1</v>
      </c>
      <c r="AE79" s="1">
        <f>ABS(S79-'true value and the measurement'!$F79)</f>
        <v>0.000519410000000001</v>
      </c>
      <c r="AF79" s="1">
        <f>ABS(X79-'true value and the measurement'!$F79)</f>
        <v>0.00059465</v>
      </c>
      <c r="AG79" s="1">
        <f>ABS(AC79-'true value and the measurement'!$F79)</f>
        <v>0.000615190000000001</v>
      </c>
      <c r="AH79" s="8">
        <f>(AE79)/'true value and the measurement'!$G79</f>
        <v>0.245004716981132</v>
      </c>
      <c r="AI79" s="8">
        <f>(AF79)/'true value and the measurement'!$G79</f>
        <v>0.280495283018868</v>
      </c>
      <c r="AJ79" s="8">
        <f>(AG79)/'true value and the measurement'!$G79</f>
        <v>0.290183962264151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0.05893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0.05893</v>
      </c>
      <c r="S80" s="1">
        <v>0.0554823</v>
      </c>
      <c r="T80" s="1">
        <v>1</v>
      </c>
      <c r="U80" s="1">
        <v>12</v>
      </c>
      <c r="V80" s="1">
        <v>13</v>
      </c>
      <c r="W80" s="1">
        <v>0.05893</v>
      </c>
      <c r="X80" s="1">
        <v>0.0558997</v>
      </c>
      <c r="Y80" s="1">
        <v>1</v>
      </c>
      <c r="Z80" s="1">
        <v>12</v>
      </c>
      <c r="AA80" s="1">
        <v>13</v>
      </c>
      <c r="AB80" s="1">
        <v>0.05893</v>
      </c>
      <c r="AC80" s="1">
        <v>0.0559296</v>
      </c>
      <c r="AD80" s="1">
        <v>1</v>
      </c>
      <c r="AE80" s="1">
        <f>ABS(S80-'true value and the measurement'!$F80)</f>
        <v>0.000178700000000004</v>
      </c>
      <c r="AF80" s="1">
        <f>ABS(X80-'true value and the measurement'!$F80)</f>
        <v>0.000238699999999994</v>
      </c>
      <c r="AG80" s="1">
        <f>ABS(AC80-'true value and the measurement'!$F80)</f>
        <v>0.000268600000000001</v>
      </c>
      <c r="AH80" s="8">
        <f>(AE80)/'true value and the measurement'!$G80</f>
        <v>0.0729090167278677</v>
      </c>
      <c r="AI80" s="8">
        <f>(AF80)/'true value and the measurement'!$G80</f>
        <v>0.0973888208894306</v>
      </c>
      <c r="AJ80" s="8">
        <f>(AG80)/'true value and the measurement'!$G80</f>
        <v>0.109587923296614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0.032548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0.032548</v>
      </c>
      <c r="S81" s="1">
        <v>0.0311569</v>
      </c>
      <c r="T81" s="1">
        <v>1</v>
      </c>
      <c r="U81" s="1">
        <v>12</v>
      </c>
      <c r="V81" s="1">
        <v>13</v>
      </c>
      <c r="W81" s="1">
        <v>0.032548</v>
      </c>
      <c r="X81" s="1">
        <v>0.0313481</v>
      </c>
      <c r="Y81" s="1">
        <v>1</v>
      </c>
      <c r="Z81" s="1">
        <v>12</v>
      </c>
      <c r="AA81" s="1">
        <v>13</v>
      </c>
      <c r="AB81" s="1">
        <v>0.032548</v>
      </c>
      <c r="AC81" s="1">
        <v>0.0315423</v>
      </c>
      <c r="AD81" s="1">
        <v>1</v>
      </c>
      <c r="AE81" s="1">
        <f>ABS(S81-'true value and the measurement'!$F81)</f>
        <v>0.0010531</v>
      </c>
      <c r="AF81" s="1">
        <f>ABS(X81-'true value and the measurement'!$F81)</f>
        <v>0.000861900000000006</v>
      </c>
      <c r="AG81" s="1">
        <f>ABS(AC81-'true value and the measurement'!$F81)</f>
        <v>0.0006677</v>
      </c>
      <c r="AH81" s="8">
        <f>(AE81)/'true value and the measurement'!$G81</f>
        <v>0.458867102396515</v>
      </c>
      <c r="AI81" s="8">
        <f>(AF81)/'true value and the measurement'!$G81</f>
        <v>0.375555555555558</v>
      </c>
      <c r="AJ81" s="8">
        <f>(AG81)/'true value and the measurement'!$G81</f>
        <v>0.290936819172113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-0.00058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-0.00058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-0.00058</v>
      </c>
      <c r="X82" s="1">
        <v>0</v>
      </c>
      <c r="Y82" s="1">
        <v>1</v>
      </c>
      <c r="Z82" s="1">
        <v>9</v>
      </c>
      <c r="AA82" s="1">
        <v>9</v>
      </c>
      <c r="AB82" s="1">
        <v>-0.00058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-0.109722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-0.109722</v>
      </c>
      <c r="S83" s="1">
        <v>-0.109113</v>
      </c>
      <c r="T83" s="1">
        <v>1</v>
      </c>
      <c r="U83" s="1">
        <v>9</v>
      </c>
      <c r="V83" s="1">
        <v>9</v>
      </c>
      <c r="W83" s="1">
        <v>-0.109722</v>
      </c>
      <c r="X83" s="1">
        <v>-0.109285</v>
      </c>
      <c r="Y83" s="1">
        <v>1</v>
      </c>
      <c r="Z83" s="1">
        <v>9</v>
      </c>
      <c r="AA83" s="1">
        <v>9</v>
      </c>
      <c r="AB83" s="1">
        <v>-0.109722</v>
      </c>
      <c r="AC83" s="1">
        <v>-0.110683</v>
      </c>
      <c r="AD83" s="1">
        <v>1</v>
      </c>
      <c r="AE83" s="1">
        <f>ABS(S83-'true value and the measurement'!$F83)</f>
        <v>0.000378000000000003</v>
      </c>
      <c r="AF83" s="1">
        <f>ABS(X83-'true value and the measurement'!$F83)</f>
        <v>0.000206000000000012</v>
      </c>
      <c r="AG83" s="1">
        <f>ABS(AC83-'true value and the measurement'!$F83)</f>
        <v>0.001192</v>
      </c>
      <c r="AH83" s="8">
        <f>(AE83)/'true value and the measurement'!$G83</f>
        <v>0.134519572953738</v>
      </c>
      <c r="AI83" s="8">
        <f>(AF83)/'true value and the measurement'!$G83</f>
        <v>0.0733096085409294</v>
      </c>
      <c r="AJ83" s="8">
        <f>(AG83)/'true value and the measurement'!$G83</f>
        <v>0.424199288256227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0.156538</v>
      </c>
    </row>
  </sheetData>
  <autoFilter ref="A1:H84">
    <filterColumn colId="6">
      <colorFilter dxfId="24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1.6283185840708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1.091731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1.09173</v>
      </c>
      <c r="S2" s="1">
        <v>1.09174</v>
      </c>
      <c r="T2" s="1">
        <v>1</v>
      </c>
      <c r="U2" s="6">
        <v>1</v>
      </c>
      <c r="V2" s="1">
        <v>1</v>
      </c>
      <c r="W2" s="1">
        <v>1.09173</v>
      </c>
      <c r="X2" s="1">
        <v>1.09189</v>
      </c>
      <c r="Y2" s="1">
        <v>1</v>
      </c>
      <c r="Z2" s="6">
        <v>1</v>
      </c>
      <c r="AA2" s="1">
        <v>1</v>
      </c>
      <c r="AB2" s="1">
        <v>1.09173</v>
      </c>
      <c r="AC2" s="1">
        <v>1.09413</v>
      </c>
      <c r="AD2" s="1">
        <v>1</v>
      </c>
      <c r="AE2" s="1">
        <f>ABS(S2-'true value and the measurement'!$F2)</f>
        <v>0.00173999999999985</v>
      </c>
      <c r="AF2" s="1">
        <f>ABS(X2-'true value and the measurement'!$F2)</f>
        <v>0.00188999999999995</v>
      </c>
      <c r="AG2" s="1">
        <f>ABS(AC2-'true value and the measurement'!$F2)</f>
        <v>0.00412999999999997</v>
      </c>
      <c r="AH2" s="8">
        <f>(AE2)/'true value and the measurement'!$G2</f>
        <v>0.186155985877806</v>
      </c>
      <c r="AI2" s="8">
        <f>(AF2)/'true value and the measurement'!$G2</f>
        <v>0.20220391569487</v>
      </c>
      <c r="AJ2" s="8">
        <f>(AG2)/'true value and the measurement'!$G2</f>
        <v>0.441853000962872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1.011423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1.01142</v>
      </c>
      <c r="S3" s="1">
        <v>1.01146</v>
      </c>
      <c r="T3" s="1">
        <v>1</v>
      </c>
      <c r="U3" s="1">
        <v>2</v>
      </c>
      <c r="V3" s="1">
        <v>2</v>
      </c>
      <c r="W3" s="1">
        <v>1.01142</v>
      </c>
      <c r="X3" s="1">
        <v>1.01176</v>
      </c>
      <c r="Y3" s="1">
        <v>1</v>
      </c>
      <c r="Z3" s="1">
        <v>2</v>
      </c>
      <c r="AA3" s="1">
        <v>2</v>
      </c>
      <c r="AB3" s="1">
        <v>1.01142</v>
      </c>
      <c r="AC3" s="1">
        <v>1.01406</v>
      </c>
      <c r="AD3" s="1">
        <v>1</v>
      </c>
      <c r="AE3" s="1">
        <f>ABS(S3-'true value and the measurement'!$F3)</f>
        <v>0.00146000000000002</v>
      </c>
      <c r="AF3" s="1">
        <f>ABS(X3-'true value and the measurement'!$F3)</f>
        <v>0.00175999999999998</v>
      </c>
      <c r="AG3" s="1">
        <f>ABS(AC3-'true value and the measurement'!$F3)</f>
        <v>0.00405999999999995</v>
      </c>
      <c r="AH3" s="8">
        <f>(AE3)/'true value and the measurement'!$G3</f>
        <v>0.165664359468968</v>
      </c>
      <c r="AI3" s="8">
        <f>(AF3)/'true value and the measurement'!$G3</f>
        <v>0.199704981277656</v>
      </c>
      <c r="AJ3" s="8">
        <f>(AG3)/'true value and the measurement'!$G3</f>
        <v>0.460683081810956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1.045866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1.04587</v>
      </c>
      <c r="S4" s="1">
        <v>1.04656</v>
      </c>
      <c r="T4" s="1">
        <v>1</v>
      </c>
      <c r="U4" s="1">
        <v>3</v>
      </c>
      <c r="V4" s="1">
        <v>3</v>
      </c>
      <c r="W4" s="1">
        <v>1.04587</v>
      </c>
      <c r="X4" s="1">
        <v>1.04666</v>
      </c>
      <c r="Y4" s="1">
        <v>1</v>
      </c>
      <c r="Z4" s="1">
        <v>3</v>
      </c>
      <c r="AA4" s="1">
        <v>3</v>
      </c>
      <c r="AB4" s="1">
        <v>1.04587</v>
      </c>
      <c r="AC4" s="1">
        <v>1.04942</v>
      </c>
      <c r="AD4" s="1">
        <v>1</v>
      </c>
      <c r="AE4" s="1">
        <f>ABS(S4-'true value and the measurement'!$F4)</f>
        <v>0.00156000000000001</v>
      </c>
      <c r="AF4" s="1">
        <f>ABS(X4-'true value and the measurement'!$F4)</f>
        <v>0.00165999999999999</v>
      </c>
      <c r="AG4" s="1">
        <f>ABS(AC4-'true value and the measurement'!$F4)</f>
        <v>0.00442000000000009</v>
      </c>
      <c r="AH4" s="8">
        <f>(AE4)/'true value and the measurement'!$G4</f>
        <v>0.172432850668731</v>
      </c>
      <c r="AI4" s="8">
        <f>(AF4)/'true value and the measurement'!$G4</f>
        <v>0.18348623853211</v>
      </c>
      <c r="AJ4" s="8">
        <f>(AG4)/'true value and the measurement'!$G4</f>
        <v>0.488559743561412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1.015379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1.01538</v>
      </c>
      <c r="S5" s="1">
        <v>1.02142</v>
      </c>
      <c r="T5" s="1">
        <v>1</v>
      </c>
      <c r="U5" s="1">
        <v>4</v>
      </c>
      <c r="V5" s="1">
        <v>4</v>
      </c>
      <c r="W5" s="1">
        <v>1.01538</v>
      </c>
      <c r="X5" s="1">
        <v>1.02157</v>
      </c>
      <c r="Y5" s="1">
        <v>1</v>
      </c>
      <c r="Z5" s="1">
        <v>4</v>
      </c>
      <c r="AA5" s="1">
        <v>4</v>
      </c>
      <c r="AB5" s="1">
        <v>1.01538</v>
      </c>
      <c r="AC5" s="1">
        <v>1.02382</v>
      </c>
      <c r="AD5" s="1">
        <v>1</v>
      </c>
      <c r="AE5" s="1">
        <f>ABS(S5-'true value and the measurement'!$F5)</f>
        <v>0.00174199999999991</v>
      </c>
      <c r="AF5" s="1">
        <f>ABS(X5-'true value and the measurement'!$F5)</f>
        <v>0.001892</v>
      </c>
      <c r="AG5" s="1">
        <f>ABS(AC5-'true value and the measurement'!$F5)</f>
        <v>0.00414199999999987</v>
      </c>
      <c r="AH5" s="8">
        <f>(AE5)/'true value and the measurement'!$G5</f>
        <v>0.19621536382067</v>
      </c>
      <c r="AI5" s="8">
        <f>(AF5)/'true value and the measurement'!$G5</f>
        <v>0.213111061049787</v>
      </c>
      <c r="AJ5" s="8">
        <f>(AG5)/'true value and the measurement'!$G5</f>
        <v>0.466546519486356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1.043812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1.04381</v>
      </c>
      <c r="S6" s="1">
        <v>1.05891</v>
      </c>
      <c r="T6" s="1">
        <v>1</v>
      </c>
      <c r="U6" s="1">
        <v>5</v>
      </c>
      <c r="V6" s="1">
        <v>5</v>
      </c>
      <c r="W6" s="1">
        <v>1.04381</v>
      </c>
      <c r="X6" s="1">
        <v>1.05896</v>
      </c>
      <c r="Y6" s="1">
        <v>1</v>
      </c>
      <c r="Z6" s="1">
        <v>5</v>
      </c>
      <c r="AA6" s="1">
        <v>5</v>
      </c>
      <c r="AB6" s="1">
        <v>1.04381</v>
      </c>
      <c r="AC6" s="1">
        <v>1.06123</v>
      </c>
      <c r="AD6" s="1">
        <v>1</v>
      </c>
      <c r="AE6" s="1">
        <f>ABS(S6-'true value and the measurement'!$F6)</f>
        <v>0.0018450000000001</v>
      </c>
      <c r="AF6" s="1">
        <f>ABS(X6-'true value and the measurement'!$F6)</f>
        <v>0.00189499999999998</v>
      </c>
      <c r="AG6" s="1">
        <f>ABS(AC6-'true value and the measurement'!$F6)</f>
        <v>0.00416499999999997</v>
      </c>
      <c r="AH6" s="8">
        <f>(AE6)/'true value and the measurement'!$G6</f>
        <v>0.202147474526142</v>
      </c>
      <c r="AI6" s="8">
        <f>(AF6)/'true value and the measurement'!$G6</f>
        <v>0.207625725868301</v>
      </c>
      <c r="AJ6" s="8">
        <f>(AG6)/'true value and the measurement'!$G6</f>
        <v>0.45633833680289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1.014221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1.01422</v>
      </c>
      <c r="S7" s="1">
        <v>1.01889</v>
      </c>
      <c r="T7" s="1">
        <v>1</v>
      </c>
      <c r="U7" s="1">
        <v>6</v>
      </c>
      <c r="V7" s="1">
        <v>6</v>
      </c>
      <c r="W7" s="1">
        <v>1.01422</v>
      </c>
      <c r="X7" s="1">
        <v>1.01907</v>
      </c>
      <c r="Y7" s="1">
        <v>1</v>
      </c>
      <c r="Z7" s="1">
        <v>6</v>
      </c>
      <c r="AA7" s="1">
        <v>6</v>
      </c>
      <c r="AB7" s="1">
        <v>1.01422</v>
      </c>
      <c r="AC7" s="1">
        <v>1.02097</v>
      </c>
      <c r="AD7" s="1">
        <v>1</v>
      </c>
      <c r="AE7" s="1">
        <f>ABS(S7-'true value and the measurement'!$F7)</f>
        <v>0.00177099999999997</v>
      </c>
      <c r="AF7" s="1">
        <f>ABS(X7-'true value and the measurement'!$F7)</f>
        <v>0.00195099999999981</v>
      </c>
      <c r="AG7" s="1">
        <f>ABS(AC7-'true value and the measurement'!$F7)</f>
        <v>0.00385099999999983</v>
      </c>
      <c r="AH7" s="8">
        <f>(AE7)/'true value and the measurement'!$G7</f>
        <v>0.199864575104386</v>
      </c>
      <c r="AI7" s="8">
        <f>(AF7)/'true value and the measurement'!$G7</f>
        <v>0.220178309445865</v>
      </c>
      <c r="AJ7" s="8">
        <f>(AG7)/'true value and the measurement'!$G7</f>
        <v>0.434601060828329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1.043798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1.0438</v>
      </c>
      <c r="S8" s="1">
        <v>1.04519</v>
      </c>
      <c r="T8" s="1">
        <v>1</v>
      </c>
      <c r="U8" s="1">
        <v>7</v>
      </c>
      <c r="V8" s="1">
        <v>7</v>
      </c>
      <c r="W8" s="1">
        <v>1.0438</v>
      </c>
      <c r="X8" s="1">
        <v>1.04528</v>
      </c>
      <c r="Y8" s="1">
        <v>1</v>
      </c>
      <c r="Z8" s="1">
        <v>7</v>
      </c>
      <c r="AA8" s="1">
        <v>7</v>
      </c>
      <c r="AB8" s="1">
        <v>1.0438</v>
      </c>
      <c r="AC8" s="1">
        <v>1.04756</v>
      </c>
      <c r="AD8" s="1">
        <v>1</v>
      </c>
      <c r="AE8" s="1">
        <f>ABS(S8-'true value and the measurement'!$F8)</f>
        <v>0.00207000000000002</v>
      </c>
      <c r="AF8" s="1">
        <f>ABS(X8-'true value and the measurement'!$F8)</f>
        <v>0.00215999999999994</v>
      </c>
      <c r="AG8" s="1">
        <f>ABS(AC8-'true value and the measurement'!$F8)</f>
        <v>0.00444</v>
      </c>
      <c r="AH8" s="8">
        <f>(AE8)/'true value and the measurement'!$G8</f>
        <v>0.22913438122648</v>
      </c>
      <c r="AI8" s="8">
        <f>(AF8)/'true value and the measurement'!$G8</f>
        <v>0.239096745627622</v>
      </c>
      <c r="AJ8" s="8">
        <f>(AG8)/'true value and the measurement'!$G8</f>
        <v>0.491476643790126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1.047871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1.04787</v>
      </c>
      <c r="S9" s="1">
        <v>1.05513</v>
      </c>
      <c r="T9" s="1">
        <v>1</v>
      </c>
      <c r="U9" s="1">
        <v>8</v>
      </c>
      <c r="V9" s="1">
        <v>8</v>
      </c>
      <c r="W9" s="1">
        <v>1.04787</v>
      </c>
      <c r="X9" s="1">
        <v>1.0553</v>
      </c>
      <c r="Y9" s="1">
        <v>1</v>
      </c>
      <c r="Z9" s="1">
        <v>8</v>
      </c>
      <c r="AA9" s="1">
        <v>8</v>
      </c>
      <c r="AB9" s="1">
        <v>1.04787</v>
      </c>
      <c r="AC9" s="1">
        <v>1.0575</v>
      </c>
      <c r="AD9" s="1">
        <v>1</v>
      </c>
      <c r="AE9" s="1">
        <f>ABS(S9-'true value and the measurement'!$F9)</f>
        <v>0.00218799999999986</v>
      </c>
      <c r="AF9" s="1">
        <f>ABS(X9-'true value and the measurement'!$F9)</f>
        <v>0.00235799999999986</v>
      </c>
      <c r="AG9" s="1">
        <f>ABS(AC9-'true value and the measurement'!$F9)</f>
        <v>0.00455800000000006</v>
      </c>
      <c r="AH9" s="8">
        <f>(AE9)/'true value and the measurement'!$G9</f>
        <v>0.240439560439545</v>
      </c>
      <c r="AI9" s="8">
        <f>(AF9)/'true value and the measurement'!$G9</f>
        <v>0.259120879120864</v>
      </c>
      <c r="AJ9" s="8">
        <f>(AG9)/'true value and the measurement'!$G9</f>
        <v>0.500879120879128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1.05209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1.05209</v>
      </c>
      <c r="S10" s="1">
        <v>1.04851</v>
      </c>
      <c r="T10" s="1">
        <v>1</v>
      </c>
      <c r="U10" s="1">
        <v>9</v>
      </c>
      <c r="V10" s="1">
        <v>9</v>
      </c>
      <c r="W10" s="1">
        <v>1.05209</v>
      </c>
      <c r="X10" s="1">
        <v>1.04858</v>
      </c>
      <c r="Y10" s="1">
        <v>1</v>
      </c>
      <c r="Z10" s="1">
        <v>9</v>
      </c>
      <c r="AA10" s="1">
        <v>9</v>
      </c>
      <c r="AB10" s="1">
        <v>1.05209</v>
      </c>
      <c r="AC10" s="1">
        <v>1.05087</v>
      </c>
      <c r="AD10" s="1">
        <v>1</v>
      </c>
      <c r="AE10" s="1">
        <f>ABS(S10-'true value and the measurement'!$F10)</f>
        <v>0.00212900000000005</v>
      </c>
      <c r="AF10" s="1">
        <f>ABS(X10-'true value and the measurement'!$F10)</f>
        <v>0.00219900000000006</v>
      </c>
      <c r="AG10" s="1">
        <f>ABS(AC10-'true value and the measurement'!$F10)</f>
        <v>0.00448899999999997</v>
      </c>
      <c r="AH10" s="8">
        <f>(AE10)/'true value and the measurement'!$G10</f>
        <v>0.235092756183751</v>
      </c>
      <c r="AI10" s="8">
        <f>(AF10)/'true value and the measurement'!$G10</f>
        <v>0.242822438162551</v>
      </c>
      <c r="AJ10" s="8">
        <f>(AG10)/'true value and the measurement'!$G10</f>
        <v>0.495693462897523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1.065895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1.0659</v>
      </c>
      <c r="S11" s="1">
        <v>1.05842</v>
      </c>
      <c r="T11" s="1">
        <v>1</v>
      </c>
      <c r="U11" s="1">
        <v>10</v>
      </c>
      <c r="V11" s="1">
        <v>10</v>
      </c>
      <c r="W11" s="1">
        <v>1.0659</v>
      </c>
      <c r="X11" s="1">
        <v>1.05852</v>
      </c>
      <c r="Y11" s="1">
        <v>1</v>
      </c>
      <c r="Z11" s="1">
        <v>10</v>
      </c>
      <c r="AA11" s="1">
        <v>10</v>
      </c>
      <c r="AB11" s="1">
        <v>1.0659</v>
      </c>
      <c r="AC11" s="1">
        <v>1.06087</v>
      </c>
      <c r="AD11" s="1">
        <v>1</v>
      </c>
      <c r="AE11" s="1">
        <f>ABS(S11-'true value and the measurement'!$F11)</f>
        <v>0.00213599999999992</v>
      </c>
      <c r="AF11" s="1">
        <f>ABS(X11-'true value and the measurement'!$F11)</f>
        <v>0.0022359999999999</v>
      </c>
      <c r="AG11" s="1">
        <f>ABS(AC11-'true value and the measurement'!$F11)</f>
        <v>0.00458599999999998</v>
      </c>
      <c r="AH11" s="8">
        <f>(AE11)/'true value and the measurement'!$G11</f>
        <v>0.234159175619372</v>
      </c>
      <c r="AI11" s="8">
        <f>(AF11)/'true value and the measurement'!$G11</f>
        <v>0.245121683841252</v>
      </c>
      <c r="AJ11" s="8">
        <f>(AG11)/'true value and the measurement'!$G11</f>
        <v>0.502740627055468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1.072491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1.07249</v>
      </c>
      <c r="S12" s="1">
        <v>1.07207</v>
      </c>
      <c r="T12" s="1">
        <v>1</v>
      </c>
      <c r="U12" s="1">
        <v>11</v>
      </c>
      <c r="V12" s="1">
        <v>11</v>
      </c>
      <c r="W12" s="1">
        <v>1.07249</v>
      </c>
      <c r="X12" s="1">
        <v>1.07213</v>
      </c>
      <c r="Y12" s="1">
        <v>1</v>
      </c>
      <c r="Z12" s="1">
        <v>11</v>
      </c>
      <c r="AA12" s="1">
        <v>11</v>
      </c>
      <c r="AB12" s="1">
        <v>1.07249</v>
      </c>
      <c r="AC12" s="1">
        <v>1.07445</v>
      </c>
      <c r="AD12" s="1">
        <v>1</v>
      </c>
      <c r="AE12" s="1">
        <f>ABS(S12-'true value and the measurement'!$F12)</f>
        <v>0.00207000000000002</v>
      </c>
      <c r="AF12" s="1">
        <f>ABS(X12-'true value and the measurement'!$F12)</f>
        <v>0.00212999999999997</v>
      </c>
      <c r="AG12" s="1">
        <f>ABS(AC12-'true value and the measurement'!$F12)</f>
        <v>0.00444999999999984</v>
      </c>
      <c r="AH12" s="8">
        <f>(AE12)/'true value and the measurement'!$G12</f>
        <v>0.224682513839142</v>
      </c>
      <c r="AI12" s="8">
        <f>(AF12)/'true value and the measurement'!$G12</f>
        <v>0.231195050472155</v>
      </c>
      <c r="AJ12" s="8">
        <f>(AG12)/'true value and the measurement'!$G12</f>
        <v>0.483013133615526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1.056757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1.05676</v>
      </c>
      <c r="S13" s="1">
        <v>1.05139</v>
      </c>
      <c r="T13" s="1">
        <v>1</v>
      </c>
      <c r="U13" s="1">
        <v>12</v>
      </c>
      <c r="V13" s="1">
        <v>12</v>
      </c>
      <c r="W13" s="1">
        <v>1.05676</v>
      </c>
      <c r="X13" s="1">
        <v>1.05148</v>
      </c>
      <c r="Y13" s="1">
        <v>1</v>
      </c>
      <c r="Z13" s="1">
        <v>12</v>
      </c>
      <c r="AA13" s="1">
        <v>12</v>
      </c>
      <c r="AB13" s="1">
        <v>1.05676</v>
      </c>
      <c r="AC13" s="1">
        <v>1.05384</v>
      </c>
      <c r="AD13" s="1">
        <v>1</v>
      </c>
      <c r="AE13" s="1">
        <f>ABS(S13-'true value and the measurement'!$F13)</f>
        <v>0.00219800000000014</v>
      </c>
      <c r="AF13" s="1">
        <f>ABS(X13-'true value and the measurement'!$F13)</f>
        <v>0.00228800000000007</v>
      </c>
      <c r="AG13" s="1">
        <f>ABS(AC13-'true value and the measurement'!$F13)</f>
        <v>0.00464800000000021</v>
      </c>
      <c r="AH13" s="8">
        <f>(AE13)/'true value and the measurement'!$G13</f>
        <v>0.242203856749327</v>
      </c>
      <c r="AI13" s="8">
        <f>(AF13)/'true value and the measurement'!$G13</f>
        <v>0.25212121212122</v>
      </c>
      <c r="AJ13" s="8">
        <f>(AG13)/'true value and the measurement'!$G13</f>
        <v>0.512176308539968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1.037303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1.0373</v>
      </c>
      <c r="S14" s="1">
        <v>1.03206</v>
      </c>
      <c r="T14" s="1">
        <v>1</v>
      </c>
      <c r="U14" s="1">
        <v>13</v>
      </c>
      <c r="V14" s="1">
        <v>13</v>
      </c>
      <c r="W14" s="1">
        <v>1.0373</v>
      </c>
      <c r="X14" s="1">
        <v>1.03216</v>
      </c>
      <c r="Y14" s="1">
        <v>1</v>
      </c>
      <c r="Z14" s="1">
        <v>13</v>
      </c>
      <c r="AA14" s="1">
        <v>13</v>
      </c>
      <c r="AB14" s="1">
        <v>1.0373</v>
      </c>
      <c r="AC14" s="1">
        <v>1.03453</v>
      </c>
      <c r="AD14" s="1">
        <v>1</v>
      </c>
      <c r="AE14" s="1">
        <f>ABS(S14-'true value and the measurement'!$F14)</f>
        <v>0.00253599999999987</v>
      </c>
      <c r="AF14" s="1">
        <f>ABS(X14-'true value and the measurement'!$F14)</f>
        <v>0.00263599999999986</v>
      </c>
      <c r="AG14" s="1">
        <f>ABS(AC14-'true value and the measurement'!$F14)</f>
        <v>0.00500599999999984</v>
      </c>
      <c r="AH14" s="8">
        <f>(AE14)/'true value and the measurement'!$G14</f>
        <v>0.283573744828343</v>
      </c>
      <c r="AI14" s="8">
        <f>(AF14)/'true value and the measurement'!$G14</f>
        <v>0.29475567482946</v>
      </c>
      <c r="AJ14" s="8">
        <f>(AG14)/'true value and the measurement'!$G14</f>
        <v>0.559767415855959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1.065282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1.06528</v>
      </c>
      <c r="S15" s="1">
        <v>1.06124</v>
      </c>
      <c r="T15" s="1">
        <v>1</v>
      </c>
      <c r="U15" s="1">
        <v>14</v>
      </c>
      <c r="V15" s="1">
        <v>14</v>
      </c>
      <c r="W15" s="1">
        <v>1.06528</v>
      </c>
      <c r="X15" s="1">
        <v>1.06111</v>
      </c>
      <c r="Y15" s="1">
        <v>1</v>
      </c>
      <c r="Z15" s="1">
        <v>14</v>
      </c>
      <c r="AA15" s="1">
        <v>14</v>
      </c>
      <c r="AB15" s="1">
        <v>1.06528</v>
      </c>
      <c r="AC15" s="1">
        <v>1.06318</v>
      </c>
      <c r="AD15" s="1">
        <v>1</v>
      </c>
      <c r="AE15" s="1">
        <f>ABS(S15-'true value and the measurement'!$F15)</f>
        <v>0.00123999999999991</v>
      </c>
      <c r="AF15" s="1">
        <f>ABS(X15-'true value and the measurement'!$F15)</f>
        <v>0.00110999999999994</v>
      </c>
      <c r="AG15" s="1">
        <f>ABS(AC15-'true value and the measurement'!$F15)</f>
        <v>0.00317999999999996</v>
      </c>
      <c r="AH15" s="8">
        <f>(AE15)/'true value and the measurement'!$G15</f>
        <v>0.135563572756085</v>
      </c>
      <c r="AI15" s="8">
        <f>(AF15)/'true value and the measurement'!$G15</f>
        <v>0.121351262709079</v>
      </c>
      <c r="AJ15" s="8">
        <f>(AG15)/'true value and the measurement'!$G15</f>
        <v>0.347654968842239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0.002476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0.002476</v>
      </c>
      <c r="S16" s="7">
        <v>0.000124287</v>
      </c>
      <c r="T16" s="1">
        <v>1</v>
      </c>
      <c r="U16" s="1">
        <v>1</v>
      </c>
      <c r="V16" s="1">
        <v>1</v>
      </c>
      <c r="W16" s="1">
        <v>0.002476</v>
      </c>
      <c r="X16" s="7">
        <v>0.000578644</v>
      </c>
      <c r="Y16" s="1">
        <v>1</v>
      </c>
      <c r="Z16" s="1">
        <v>1</v>
      </c>
      <c r="AA16" s="1">
        <v>1</v>
      </c>
      <c r="AB16" s="1">
        <v>0.002476</v>
      </c>
      <c r="AC16" s="1">
        <v>0.000732767</v>
      </c>
      <c r="AD16" s="1">
        <v>1</v>
      </c>
      <c r="AE16" s="1">
        <f>ABS(S16-'true value and the measurement'!$F16)</f>
        <v>0.000124287</v>
      </c>
      <c r="AF16" s="1">
        <f>ABS(X16-'true value and the measurement'!$F16)</f>
        <v>0.000578644</v>
      </c>
      <c r="AG16" s="1">
        <f>ABS(AC16-'true value and the measurement'!$F16)</f>
        <v>0.000732767</v>
      </c>
      <c r="AH16" s="8">
        <f>(AE16)/'true value and the measurement'!$G16</f>
        <v>0.0597533653846154</v>
      </c>
      <c r="AI16" s="8">
        <f>(AF16)/'true value and the measurement'!$G16</f>
        <v>0.278194230769231</v>
      </c>
      <c r="AJ16" s="8">
        <f>(AG16)/'true value and the measurement'!$G16</f>
        <v>0.352291826923077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0.199151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0.199151</v>
      </c>
      <c r="S17" s="1">
        <v>0.203456</v>
      </c>
      <c r="T17" s="1">
        <v>1</v>
      </c>
      <c r="U17" s="1">
        <v>1</v>
      </c>
      <c r="V17" s="1">
        <v>1</v>
      </c>
      <c r="W17" s="1">
        <v>0.199151</v>
      </c>
      <c r="X17" s="1">
        <v>0.204072</v>
      </c>
      <c r="Y17" s="1">
        <v>1</v>
      </c>
      <c r="Z17" s="1">
        <v>1</v>
      </c>
      <c r="AA17" s="1">
        <v>1</v>
      </c>
      <c r="AB17" s="1">
        <v>0.199151</v>
      </c>
      <c r="AC17" s="1">
        <v>0.204311</v>
      </c>
      <c r="AD17" s="1">
        <v>1</v>
      </c>
      <c r="AE17" s="1">
        <f>ABS(S17-'true value and the measurement'!$F17)</f>
        <v>0.000341000000000008</v>
      </c>
      <c r="AF17" s="1">
        <f>ABS(X17-'true value and the measurement'!$F17)</f>
        <v>0.000274999999999997</v>
      </c>
      <c r="AG17" s="1">
        <f>ABS(AC17-'true value and the measurement'!$F17)</f>
        <v>0.000513999999999987</v>
      </c>
      <c r="AH17" s="8">
        <f>(AE17)/'true value and the measurement'!$G17</f>
        <v>0.0991567316080279</v>
      </c>
      <c r="AI17" s="8">
        <f>(AF17)/'true value and the measurement'!$G17</f>
        <v>0.0799651061355038</v>
      </c>
      <c r="AJ17" s="8">
        <f>(AG17)/'true value and the measurement'!$G17</f>
        <v>0.149462052922357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-0.947422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-0.947422</v>
      </c>
      <c r="S18" s="1">
        <v>-0.946039</v>
      </c>
      <c r="T18" s="1">
        <v>1</v>
      </c>
      <c r="U18" s="1">
        <v>2</v>
      </c>
      <c r="V18" s="1">
        <v>2</v>
      </c>
      <c r="W18" s="1">
        <v>-0.947422</v>
      </c>
      <c r="X18" s="1">
        <v>-0.940249</v>
      </c>
      <c r="Y18" s="1">
        <v>1</v>
      </c>
      <c r="Z18" s="1">
        <v>2</v>
      </c>
      <c r="AA18" s="1">
        <v>2</v>
      </c>
      <c r="AB18" s="1">
        <v>-0.947422</v>
      </c>
      <c r="AC18" s="1">
        <v>-0.945869</v>
      </c>
      <c r="AD18" s="1">
        <v>1</v>
      </c>
      <c r="AE18" s="1">
        <f>ABS(S18-'true value and the measurement'!$F18)</f>
        <v>0.00403900000000001</v>
      </c>
      <c r="AF18" s="1">
        <f>ABS(X18-'true value and the measurement'!$F18)</f>
        <v>0.00175099999999995</v>
      </c>
      <c r="AG18" s="1">
        <f>ABS(AC18-'true value and the measurement'!$F18)</f>
        <v>0.00386900000000001</v>
      </c>
      <c r="AH18" s="8">
        <f>(AE18)/'true value and the measurement'!$G18</f>
        <v>0.483133971291868</v>
      </c>
      <c r="AI18" s="8">
        <f>(AF18)/'true value and the measurement'!$G18</f>
        <v>0.209449760765544</v>
      </c>
      <c r="AJ18" s="8">
        <f>(AG18)/'true value and the measurement'!$G18</f>
        <v>0.462799043062202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0.053599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0.053599</v>
      </c>
      <c r="S19" s="1">
        <v>0.0519373</v>
      </c>
      <c r="T19" s="1">
        <v>1</v>
      </c>
      <c r="U19" s="1">
        <v>2</v>
      </c>
      <c r="V19" s="1">
        <v>2</v>
      </c>
      <c r="W19" s="1">
        <v>0.053599</v>
      </c>
      <c r="X19" s="1">
        <v>0.0513275</v>
      </c>
      <c r="Y19" s="1">
        <v>1</v>
      </c>
      <c r="Z19" s="1">
        <v>2</v>
      </c>
      <c r="AA19" s="1">
        <v>2</v>
      </c>
      <c r="AB19" s="1">
        <v>0.053599</v>
      </c>
      <c r="AC19" s="1">
        <v>0.0521042</v>
      </c>
      <c r="AD19" s="1">
        <v>1</v>
      </c>
      <c r="AE19" s="1">
        <f>ABS(S19-'true value and the measurement'!$F19)</f>
        <v>0.000978699999999999</v>
      </c>
      <c r="AF19" s="1">
        <f>ABS(X19-'true value and the measurement'!$F19)</f>
        <v>0.0015885</v>
      </c>
      <c r="AG19" s="1">
        <f>ABS(AC19-'true value and the measurement'!$F19)</f>
        <v>0.000811799999999994</v>
      </c>
      <c r="AH19" s="8">
        <f>(AE19)/'true value and the measurement'!$G19</f>
        <v>0.402260583641594</v>
      </c>
      <c r="AI19" s="8">
        <f>(AF19)/'true value and the measurement'!$G19</f>
        <v>0.652897657213317</v>
      </c>
      <c r="AJ19" s="8">
        <f>(AG19)/'true value and the measurement'!$G19</f>
        <v>0.333662145499381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0.182321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0.182321</v>
      </c>
      <c r="S20" s="1">
        <v>0.181581</v>
      </c>
      <c r="T20" s="1">
        <v>1</v>
      </c>
      <c r="U20" s="1">
        <v>3</v>
      </c>
      <c r="V20" s="1">
        <v>3</v>
      </c>
      <c r="W20" s="1">
        <v>0.182321</v>
      </c>
      <c r="X20" s="1">
        <v>0.184638</v>
      </c>
      <c r="Y20" s="1">
        <v>1</v>
      </c>
      <c r="Z20" s="1">
        <v>3</v>
      </c>
      <c r="AA20" s="1">
        <v>3</v>
      </c>
      <c r="AB20" s="1">
        <v>0.182321</v>
      </c>
      <c r="AC20" s="1">
        <v>0.270166</v>
      </c>
      <c r="AD20" s="1">
        <v>3</v>
      </c>
      <c r="AE20" s="1">
        <f>ABS(S20-'true value and the measurement'!$F20)</f>
        <v>0.001419</v>
      </c>
      <c r="AF20" s="1">
        <f>ABS(X20-'true value and the measurement'!$F20)</f>
        <v>0.001638</v>
      </c>
      <c r="AG20" s="1">
        <f>ABS(AC20-'true value and the measurement'!$F20)</f>
        <v>0.087166</v>
      </c>
      <c r="AH20" s="8">
        <f>(AE20)/'true value and the measurement'!$G20</f>
        <v>0.430000000000001</v>
      </c>
      <c r="AI20" s="8">
        <f>(AF20)/'true value and the measurement'!$G20</f>
        <v>0.496363636363637</v>
      </c>
      <c r="AJ20" s="8">
        <f>(AG20)/'true value and the measurement'!$G20</f>
        <v>26.4139393939394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0.305705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0.305705</v>
      </c>
      <c r="S21" s="1">
        <v>0.307165</v>
      </c>
      <c r="T21" s="1">
        <v>1</v>
      </c>
      <c r="U21" s="1">
        <v>3</v>
      </c>
      <c r="V21" s="1">
        <v>3</v>
      </c>
      <c r="W21" s="1">
        <v>0.305705</v>
      </c>
      <c r="X21" s="1">
        <v>0.305857</v>
      </c>
      <c r="Y21" s="1">
        <v>1</v>
      </c>
      <c r="Z21" s="1">
        <v>3</v>
      </c>
      <c r="AA21" s="1">
        <v>3</v>
      </c>
      <c r="AB21" s="1">
        <v>0.305705</v>
      </c>
      <c r="AC21" s="1">
        <v>0.301873</v>
      </c>
      <c r="AD21" s="1">
        <v>1</v>
      </c>
      <c r="AE21" s="1">
        <f>ABS(S21-'true value and the measurement'!$F21)</f>
        <v>0.00232299999999996</v>
      </c>
      <c r="AF21" s="1">
        <f>ABS(X21-'true value and the measurement'!$F21)</f>
        <v>0.003631</v>
      </c>
      <c r="AG21" s="1">
        <f>ABS(AC21-'true value and the measurement'!$F21)</f>
        <v>0.00761499999999998</v>
      </c>
      <c r="AH21" s="8">
        <f>(AE21)/'true value and the measurement'!$G21</f>
        <v>0.560704803282637</v>
      </c>
      <c r="AI21" s="8">
        <f>(AF21)/'true value and the measurement'!$G21</f>
        <v>0.876418054549842</v>
      </c>
      <c r="AJ21" s="8">
        <f>(AG21)/'true value and the measurement'!$G21</f>
        <v>1.83804006758387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-0.073672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-0.073672</v>
      </c>
      <c r="S22" s="1">
        <v>-0.0774303</v>
      </c>
      <c r="T22" s="1">
        <v>1</v>
      </c>
      <c r="U22" s="1">
        <v>4</v>
      </c>
      <c r="V22" s="1">
        <v>4</v>
      </c>
      <c r="W22" s="1">
        <v>-0.073672</v>
      </c>
      <c r="X22" s="1">
        <v>-0.073672</v>
      </c>
      <c r="Y22" s="1">
        <v>1</v>
      </c>
      <c r="Z22" s="1">
        <v>4</v>
      </c>
      <c r="AA22" s="1">
        <v>4</v>
      </c>
      <c r="AB22" s="1">
        <v>-0.073672</v>
      </c>
      <c r="AC22" s="1">
        <v>-0.05432</v>
      </c>
      <c r="AD22" s="1">
        <v>3</v>
      </c>
      <c r="AE22" s="1">
        <f>ABS(S22-'true value and the measurement'!$F22)</f>
        <v>0.0014303</v>
      </c>
      <c r="AF22" s="1">
        <f>ABS(X22-'true value and the measurement'!$F22)</f>
        <v>0.002328</v>
      </c>
      <c r="AG22" s="1">
        <f>ABS(AC22-'true value and the measurement'!$F22)</f>
        <v>0.02168</v>
      </c>
      <c r="AH22" s="8">
        <f>(AE22)/'true value and the measurement'!$G22</f>
        <v>0.552879783533048</v>
      </c>
      <c r="AI22" s="8">
        <f>(AF22)/'true value and the measurement'!$G22</f>
        <v>0.899884035562426</v>
      </c>
      <c r="AJ22" s="8">
        <f>(AG22)/'true value and the measurement'!$G22</f>
        <v>8.38036335523773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-0.018668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-0.018668</v>
      </c>
      <c r="S23" s="1">
        <v>-0.0165194</v>
      </c>
      <c r="T23" s="1">
        <v>1</v>
      </c>
      <c r="U23" s="1">
        <v>4</v>
      </c>
      <c r="V23" s="1">
        <v>4</v>
      </c>
      <c r="W23" s="1">
        <v>-0.018668</v>
      </c>
      <c r="X23" s="1">
        <v>-0.0186679</v>
      </c>
      <c r="Y23" s="1">
        <v>1</v>
      </c>
      <c r="Z23" s="1">
        <v>4</v>
      </c>
      <c r="AA23" s="1">
        <v>4</v>
      </c>
      <c r="AB23" s="1">
        <v>-0.018668</v>
      </c>
      <c r="AC23" s="1">
        <v>-0.0174372</v>
      </c>
      <c r="AD23" s="1">
        <v>1</v>
      </c>
      <c r="AE23" s="1">
        <f>ABS(S23-'true value and the measurement'!$F23)</f>
        <v>0.0005194</v>
      </c>
      <c r="AF23" s="1">
        <f>ABS(X23-'true value and the measurement'!$F23)</f>
        <v>0.0026679</v>
      </c>
      <c r="AG23" s="1">
        <f>ABS(AC23-'true value and the measurement'!$F23)</f>
        <v>0.0014372</v>
      </c>
      <c r="AH23" s="8">
        <f>(AE23)/'true value and the measurement'!$G23</f>
        <v>0.237494284407865</v>
      </c>
      <c r="AI23" s="8">
        <f>(AF23)/'true value and the measurement'!$G23</f>
        <v>1.219890260631</v>
      </c>
      <c r="AJ23" s="8">
        <f>(AG23)/'true value and the measurement'!$G23</f>
        <v>0.657155921353452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0.002482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0.002482</v>
      </c>
      <c r="S24" s="1">
        <v>0.00138064</v>
      </c>
      <c r="T24" s="1">
        <v>1</v>
      </c>
      <c r="U24" s="1">
        <v>5</v>
      </c>
      <c r="V24" s="1">
        <v>5</v>
      </c>
      <c r="W24" s="1">
        <v>0.002482</v>
      </c>
      <c r="X24" s="1">
        <v>0.00248208</v>
      </c>
      <c r="Y24" s="1">
        <v>1</v>
      </c>
      <c r="Z24" s="1">
        <v>5</v>
      </c>
      <c r="AA24" s="1">
        <v>5</v>
      </c>
      <c r="AB24" s="1">
        <v>0.002482</v>
      </c>
      <c r="AC24" s="1">
        <v>0.00258399</v>
      </c>
      <c r="AD24" s="1">
        <v>1</v>
      </c>
      <c r="AE24" s="1">
        <f>ABS(S24-'true value and the measurement'!$F24)</f>
        <v>0.00138064</v>
      </c>
      <c r="AF24" s="1">
        <f>ABS(X24-'true value and the measurement'!$F24)</f>
        <v>0.00248208</v>
      </c>
      <c r="AG24" s="1">
        <f>ABS(AC24-'true value and the measurement'!$F24)</f>
        <v>0.00258399</v>
      </c>
      <c r="AH24" s="8">
        <f>(AE24)/'true value and the measurement'!$G24</f>
        <v>0.663769230769231</v>
      </c>
      <c r="AI24" s="8">
        <f>(AF24)/'true value and the measurement'!$G24</f>
        <v>1.19330769230769</v>
      </c>
      <c r="AJ24" s="8">
        <f>(AG24)/'true value and the measurement'!$G24</f>
        <v>1.24230288461538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-0.003249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-0.003249</v>
      </c>
      <c r="N25" s="7"/>
      <c r="O25" s="7"/>
      <c r="P25" s="7"/>
      <c r="Q25" s="7"/>
      <c r="R25" s="7"/>
      <c r="S25" s="7">
        <v>-0.00165382</v>
      </c>
      <c r="T25" s="1">
        <v>1</v>
      </c>
      <c r="U25" s="1">
        <v>5</v>
      </c>
      <c r="V25" s="1">
        <v>5</v>
      </c>
      <c r="W25" s="7">
        <v>-0.003249</v>
      </c>
      <c r="X25" s="7">
        <v>-0.00324887</v>
      </c>
      <c r="Y25" s="1">
        <v>1</v>
      </c>
      <c r="Z25" s="1">
        <v>5</v>
      </c>
      <c r="AA25" s="1">
        <v>5</v>
      </c>
      <c r="AB25" s="1">
        <v>-0.003249</v>
      </c>
      <c r="AC25" s="1">
        <v>-0.00197566</v>
      </c>
      <c r="AD25" s="1">
        <v>1</v>
      </c>
      <c r="AE25" s="1">
        <f>ABS(S25-'true value and the measurement'!$F25)</f>
        <v>0.00165382</v>
      </c>
      <c r="AF25" s="1">
        <f>ABS(X25-'true value and the measurement'!$F25)</f>
        <v>0.00324887</v>
      </c>
      <c r="AG25" s="1">
        <f>ABS(AC25-'true value and the measurement'!$F25)</f>
        <v>0.00197566</v>
      </c>
      <c r="AH25" s="8">
        <f>(AE25)/'true value and the measurement'!$G25</f>
        <v>0.795105769230769</v>
      </c>
      <c r="AI25" s="8">
        <f>(AF25)/'true value and the measurement'!$G25</f>
        <v>1.56195673076923</v>
      </c>
      <c r="AJ25" s="8">
        <f>(AG25)/'true value and the measurement'!$G25</f>
        <v>0.949836538461539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-0.410436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-0.410436</v>
      </c>
      <c r="N26" s="1">
        <v>-0.466199</v>
      </c>
      <c r="O26" s="1">
        <f>N26-(-0.478)</f>
        <v>0.011801</v>
      </c>
      <c r="P26" s="1">
        <v>-0.420398</v>
      </c>
      <c r="Q26" s="9">
        <f>P26+0.478</f>
        <v>0.057602</v>
      </c>
      <c r="S26" s="1">
        <v>-0.423059</v>
      </c>
      <c r="T26" s="1">
        <v>1</v>
      </c>
      <c r="U26" s="1">
        <v>6</v>
      </c>
      <c r="V26" s="1">
        <v>6</v>
      </c>
      <c r="W26" s="1">
        <v>-0.410436</v>
      </c>
      <c r="X26" s="1">
        <v>-0.425477</v>
      </c>
      <c r="Y26" s="1">
        <v>1</v>
      </c>
      <c r="Z26" s="1">
        <v>6</v>
      </c>
      <c r="AA26" s="1">
        <v>6</v>
      </c>
      <c r="AB26" s="1">
        <v>-0.410436</v>
      </c>
      <c r="AC26" s="1">
        <v>-0.481816</v>
      </c>
      <c r="AD26" s="1">
        <v>3</v>
      </c>
      <c r="AE26" s="1">
        <f>ABS(S26-'true value and the measurement'!$F26)</f>
        <v>0.054941</v>
      </c>
      <c r="AF26" s="1">
        <f>ABS(X26-'true value and the measurement'!$F26)</f>
        <v>0.052523</v>
      </c>
      <c r="AG26" s="1">
        <f>ABS(AC26-'true value and the measurement'!$F26)</f>
        <v>0.00381600000000004</v>
      </c>
      <c r="AH26" s="8">
        <f>(AE26)/'true value and the measurement'!$G26</f>
        <v>10.4311752420733</v>
      </c>
      <c r="AI26" s="8">
        <f>(AF26)/'true value and the measurement'!$G26</f>
        <v>9.97209037402696</v>
      </c>
      <c r="AJ26" s="8">
        <f>(AG26)/'true value and the measurement'!$G26</f>
        <v>0.724511106891977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0.024651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0.024651</v>
      </c>
      <c r="N27" s="1">
        <v>0.0248125</v>
      </c>
      <c r="O27" s="1">
        <f>N27-0.039</f>
        <v>-0.0141875</v>
      </c>
      <c r="P27" s="1">
        <v>0.0241834</v>
      </c>
      <c r="Q27" s="1">
        <f>P27-0.039</f>
        <v>-0.0148166</v>
      </c>
      <c r="S27" s="1">
        <v>0.0234184</v>
      </c>
      <c r="T27" s="1">
        <v>1</v>
      </c>
      <c r="U27" s="1">
        <v>6</v>
      </c>
      <c r="V27" s="1">
        <v>6</v>
      </c>
      <c r="W27" s="1">
        <v>0.024651</v>
      </c>
      <c r="X27" s="1">
        <v>0.0231909</v>
      </c>
      <c r="Y27" s="1">
        <v>1</v>
      </c>
      <c r="Z27" s="1">
        <v>6</v>
      </c>
      <c r="AA27" s="1">
        <v>6</v>
      </c>
      <c r="AB27" s="1">
        <v>0.024651</v>
      </c>
      <c r="AC27" s="1">
        <v>0.023823</v>
      </c>
      <c r="AD27" s="1">
        <v>1</v>
      </c>
      <c r="AE27" s="1">
        <f>ABS(S27-'true value and the measurement'!$F27)</f>
        <v>0.0155816</v>
      </c>
      <c r="AF27" s="1">
        <f>ABS(X27-'true value and the measurement'!$F27)</f>
        <v>0.0158091</v>
      </c>
      <c r="AG27" s="1">
        <f>ABS(AC27-'true value and the measurement'!$F27)</f>
        <v>0.015177</v>
      </c>
      <c r="AH27" s="8">
        <f>(AE27)/'true value and the measurement'!$G27</f>
        <v>6.65880341880342</v>
      </c>
      <c r="AI27" s="8">
        <f>(AF27)/'true value and the measurement'!$G27</f>
        <v>6.75602564102564</v>
      </c>
      <c r="AJ27" s="8">
        <f>(AG27)/'true value and the measurement'!$G27</f>
        <v>6.48589743589744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-0.092392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-0.092392</v>
      </c>
      <c r="S28" s="1">
        <v>-0.0912143</v>
      </c>
      <c r="T28" s="1">
        <v>1</v>
      </c>
      <c r="U28" s="1">
        <v>7</v>
      </c>
      <c r="V28" s="1">
        <v>7</v>
      </c>
      <c r="W28" s="1">
        <v>-0.092392</v>
      </c>
      <c r="X28" s="1">
        <v>-0.0904377</v>
      </c>
      <c r="Y28" s="1">
        <v>1</v>
      </c>
      <c r="Z28" s="1">
        <v>7</v>
      </c>
      <c r="AA28" s="1">
        <v>7</v>
      </c>
      <c r="AB28" s="1">
        <v>-0.092392</v>
      </c>
      <c r="AC28" s="1">
        <v>-0.0904596</v>
      </c>
      <c r="AD28" s="1">
        <v>1</v>
      </c>
      <c r="AE28" s="1">
        <f>ABS(S28-'true value and the measurement'!$F28)</f>
        <v>0.0012143</v>
      </c>
      <c r="AF28" s="1">
        <f>ABS(X28-'true value and the measurement'!$F28)</f>
        <v>0.000437699999999999</v>
      </c>
      <c r="AG28" s="1">
        <f>ABS(AC28-'true value and the measurement'!$F28)</f>
        <v>0.000459600000000004</v>
      </c>
      <c r="AH28" s="8">
        <f>(AE28)/'true value and the measurement'!$G28</f>
        <v>0.453097014925374</v>
      </c>
      <c r="AI28" s="8">
        <f>(AF28)/'true value and the measurement'!$G28</f>
        <v>0.163320895522388</v>
      </c>
      <c r="AJ28" s="8">
        <f>(AG28)/'true value and the measurement'!$G28</f>
        <v>0.171492537313435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-0.057968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-0.057968</v>
      </c>
      <c r="S29" s="1">
        <v>-0.0591116</v>
      </c>
      <c r="T29" s="1">
        <v>1</v>
      </c>
      <c r="U29" s="1">
        <v>7</v>
      </c>
      <c r="V29" s="1">
        <v>7</v>
      </c>
      <c r="W29" s="1">
        <v>-0.057968</v>
      </c>
      <c r="X29" s="1">
        <v>-0.0595455</v>
      </c>
      <c r="Y29" s="1">
        <v>1</v>
      </c>
      <c r="Z29" s="1">
        <v>7</v>
      </c>
      <c r="AA29" s="1">
        <v>7</v>
      </c>
      <c r="AB29" s="1">
        <v>-0.057968</v>
      </c>
      <c r="AC29" s="1">
        <v>-0.0594397</v>
      </c>
      <c r="AD29" s="1">
        <v>1</v>
      </c>
      <c r="AE29" s="1">
        <f>ABS(S29-'true value and the measurement'!$F29)</f>
        <v>0.0011116</v>
      </c>
      <c r="AF29" s="1">
        <f>ABS(X29-'true value and the measurement'!$F29)</f>
        <v>0.0015455</v>
      </c>
      <c r="AG29" s="1">
        <f>ABS(AC29-'true value and the measurement'!$F29)</f>
        <v>0.0014397</v>
      </c>
      <c r="AH29" s="8">
        <f>(AE29)/'true value and the measurement'!$G29</f>
        <v>0.450587758411024</v>
      </c>
      <c r="AI29" s="8">
        <f>(AF29)/'true value and the measurement'!$G29</f>
        <v>0.626469396027563</v>
      </c>
      <c r="AJ29" s="8">
        <f>(AG29)/'true value and the measurement'!$G29</f>
        <v>0.583583299554112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-0.034909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-0.034909</v>
      </c>
      <c r="S30" s="1">
        <v>-0.034294</v>
      </c>
      <c r="T30" s="1">
        <v>1</v>
      </c>
      <c r="U30" s="1">
        <v>8</v>
      </c>
      <c r="V30" s="1">
        <v>8</v>
      </c>
      <c r="W30" s="1">
        <v>-0.034909</v>
      </c>
      <c r="X30" s="1">
        <v>-0.034909</v>
      </c>
      <c r="Y30" s="1">
        <v>1</v>
      </c>
      <c r="Z30" s="1">
        <v>8</v>
      </c>
      <c r="AA30" s="1">
        <v>8</v>
      </c>
      <c r="AB30" s="1">
        <v>-0.034909</v>
      </c>
      <c r="AC30" s="1">
        <v>-0.0339046</v>
      </c>
      <c r="AD30" s="1">
        <v>1</v>
      </c>
      <c r="AE30" s="1">
        <f>ABS(S30-'true value and the measurement'!$F30)</f>
        <v>0.000706000000000005</v>
      </c>
      <c r="AF30" s="1">
        <f>ABS(X30-'true value and the measurement'!$F30)</f>
        <v>9.10000000000008e-5</v>
      </c>
      <c r="AG30" s="1">
        <f>ABS(AC30-'true value and the measurement'!$F30)</f>
        <v>0.0010954</v>
      </c>
      <c r="AH30" s="8">
        <f>(AE30)/'true value and the measurement'!$G30</f>
        <v>0.305231301340253</v>
      </c>
      <c r="AI30" s="8">
        <f>(AF30)/'true value and the measurement'!$G30</f>
        <v>0.039342844790316</v>
      </c>
      <c r="AJ30" s="8">
        <f>(AG30)/'true value and the measurement'!$G30</f>
        <v>0.473584089926504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-0.01592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-0.01592</v>
      </c>
      <c r="S31" s="1">
        <v>-0.0171392</v>
      </c>
      <c r="T31" s="1">
        <v>1</v>
      </c>
      <c r="U31" s="1">
        <v>8</v>
      </c>
      <c r="V31" s="1">
        <v>8</v>
      </c>
      <c r="W31" s="1">
        <v>-0.01592</v>
      </c>
      <c r="X31" s="1">
        <v>-0.01592</v>
      </c>
      <c r="Y31" s="1">
        <v>1</v>
      </c>
      <c r="Z31" s="1">
        <v>8</v>
      </c>
      <c r="AA31" s="1">
        <v>8</v>
      </c>
      <c r="AB31" s="1">
        <v>-0.01592</v>
      </c>
      <c r="AC31" s="1">
        <v>-0.0174468</v>
      </c>
      <c r="AD31" s="1">
        <v>1</v>
      </c>
      <c r="AE31" s="1">
        <f>ABS(S31-'true value and the measurement'!$F31)</f>
        <v>0.000860799999999998</v>
      </c>
      <c r="AF31" s="1">
        <f>ABS(X31-'true value and the measurement'!$F31)</f>
        <v>0.00208</v>
      </c>
      <c r="AG31" s="1">
        <f>ABS(AC31-'true value and the measurement'!$F31)</f>
        <v>0.0005532</v>
      </c>
      <c r="AH31" s="8">
        <f>(AE31)/'true value and the measurement'!$G31</f>
        <v>0.391272727272726</v>
      </c>
      <c r="AI31" s="8">
        <f>(AF31)/'true value and the measurement'!$G31</f>
        <v>0.945454545454545</v>
      </c>
      <c r="AJ31" s="8">
        <f>(AG31)/'true value and the measurement'!$G31</f>
        <v>0.251454545454546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-0.295148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-0.295148</v>
      </c>
      <c r="S32" s="1">
        <v>-0.300012</v>
      </c>
      <c r="T32" s="1">
        <v>1</v>
      </c>
      <c r="U32" s="1">
        <v>9</v>
      </c>
      <c r="V32" s="1">
        <v>9</v>
      </c>
      <c r="W32" s="1">
        <v>-0.295148</v>
      </c>
      <c r="X32" s="1">
        <v>-0.298163</v>
      </c>
      <c r="Y32" s="1">
        <v>1</v>
      </c>
      <c r="Z32" s="1">
        <v>9</v>
      </c>
      <c r="AA32" s="1">
        <v>9</v>
      </c>
      <c r="AB32" s="1">
        <v>-0.295148</v>
      </c>
      <c r="AC32" s="1">
        <v>-0.29651</v>
      </c>
      <c r="AD32" s="1">
        <v>1</v>
      </c>
      <c r="AE32" s="1">
        <f>ABS(S32-'true value and the measurement'!$F32)</f>
        <v>0.00501200000000002</v>
      </c>
      <c r="AF32" s="1">
        <f>ABS(X32-'true value and the measurement'!$F32)</f>
        <v>0.00316300000000003</v>
      </c>
      <c r="AG32" s="1">
        <f>ABS(AC32-'true value and the measurement'!$F32)</f>
        <v>0.00151000000000001</v>
      </c>
      <c r="AH32" s="8">
        <f>(AE32)/'true value and the measurement'!$G32</f>
        <v>1.23844823325921</v>
      </c>
      <c r="AI32" s="8">
        <f>(AF32)/'true value and the measurement'!$G32</f>
        <v>0.781566592537689</v>
      </c>
      <c r="AJ32" s="8">
        <f>(AG32)/'true value and the measurement'!$G32</f>
        <v>0.373115888312333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-0.168047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-0.168047</v>
      </c>
      <c r="S33" s="1">
        <v>-0.164517</v>
      </c>
      <c r="T33" s="1">
        <v>1</v>
      </c>
      <c r="U33" s="1">
        <v>9</v>
      </c>
      <c r="V33" s="1">
        <v>9</v>
      </c>
      <c r="W33" s="1">
        <v>-0.168047</v>
      </c>
      <c r="X33" s="1">
        <v>-0.164569</v>
      </c>
      <c r="Y33" s="1">
        <v>1</v>
      </c>
      <c r="Z33" s="1">
        <v>9</v>
      </c>
      <c r="AA33" s="1">
        <v>9</v>
      </c>
      <c r="AB33" s="1">
        <v>-0.168047</v>
      </c>
      <c r="AC33" s="1">
        <v>-0.16397</v>
      </c>
      <c r="AD33" s="1">
        <v>1</v>
      </c>
      <c r="AE33" s="1">
        <f>ABS(S33-'true value and the measurement'!$F33)</f>
        <v>0.00148300000000001</v>
      </c>
      <c r="AF33" s="1">
        <f>ABS(X33-'true value and the measurement'!$F33)</f>
        <v>0.00143100000000002</v>
      </c>
      <c r="AG33" s="1">
        <f>ABS(AC33-'true value and the measurement'!$F33)</f>
        <v>0.00203</v>
      </c>
      <c r="AH33" s="8">
        <f>(AE33)/'true value and the measurement'!$G33</f>
        <v>0.465327894571701</v>
      </c>
      <c r="AI33" s="8">
        <f>(AF33)/'true value and the measurement'!$G33</f>
        <v>0.449011609664266</v>
      </c>
      <c r="AJ33" s="8">
        <f>(AG33)/'true value and the measurement'!$G33</f>
        <v>0.63696266080954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-0.061212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-0.061212</v>
      </c>
      <c r="S34" s="1">
        <v>-0.0612222</v>
      </c>
      <c r="T34" s="1">
        <v>1</v>
      </c>
      <c r="U34" s="1">
        <v>10</v>
      </c>
      <c r="V34" s="1">
        <v>10</v>
      </c>
      <c r="W34" s="1">
        <v>-0.061212</v>
      </c>
      <c r="X34" s="1">
        <v>-0.0604538</v>
      </c>
      <c r="Y34" s="1">
        <v>1</v>
      </c>
      <c r="Z34" s="1">
        <v>10</v>
      </c>
      <c r="AA34" s="1">
        <v>10</v>
      </c>
      <c r="AB34" s="1">
        <v>-0.061212</v>
      </c>
      <c r="AC34" s="1">
        <v>-0.0604364</v>
      </c>
      <c r="AD34" s="1">
        <v>1</v>
      </c>
      <c r="AE34" s="1">
        <f>ABS(S34-'true value and the measurement'!$F34)</f>
        <v>0.000222199999999999</v>
      </c>
      <c r="AF34" s="1">
        <f>ABS(X34-'true value and the measurement'!$F34)</f>
        <v>0.000546199999999997</v>
      </c>
      <c r="AG34" s="1">
        <f>ABS(AC34-'true value and the measurement'!$F34)</f>
        <v>0.000563599999999997</v>
      </c>
      <c r="AH34" s="8">
        <f>(AE34)/'true value and the measurement'!$G34</f>
        <v>0.0893445918777639</v>
      </c>
      <c r="AI34" s="8">
        <f>(AF34)/'true value and the measurement'!$G34</f>
        <v>0.219622034579814</v>
      </c>
      <c r="AJ34" s="8">
        <f>(AG34)/'true value and the measurement'!$G34</f>
        <v>0.226618415761961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-0.016071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-0.016071</v>
      </c>
      <c r="S35" s="1">
        <v>-0.015881</v>
      </c>
      <c r="T35" s="1">
        <v>1</v>
      </c>
      <c r="U35" s="1">
        <v>10</v>
      </c>
      <c r="V35" s="1">
        <v>10</v>
      </c>
      <c r="W35" s="1">
        <v>-0.016071</v>
      </c>
      <c r="X35" s="1">
        <v>-0.0160773</v>
      </c>
      <c r="Y35" s="1">
        <v>1</v>
      </c>
      <c r="Z35" s="1">
        <v>10</v>
      </c>
      <c r="AA35" s="1">
        <v>10</v>
      </c>
      <c r="AB35" s="1">
        <v>-0.016071</v>
      </c>
      <c r="AC35" s="1">
        <v>-0.0161569</v>
      </c>
      <c r="AD35" s="1">
        <v>1</v>
      </c>
      <c r="AE35" s="1">
        <f>ABS(S35-'true value and the measurement'!$F35)</f>
        <v>0.000119000000000001</v>
      </c>
      <c r="AF35" s="1">
        <f>ABS(X35-'true value and the measurement'!$F35)</f>
        <v>7.72999999999989e-5</v>
      </c>
      <c r="AG35" s="1">
        <f>ABS(AC35-'true value and the measurement'!$F35)</f>
        <v>0.000156899999999998</v>
      </c>
      <c r="AH35" s="8">
        <f>(AE35)/'true value and the measurement'!$G35</f>
        <v>0.054412437128487</v>
      </c>
      <c r="AI35" s="8">
        <f>(AF35)/'true value and the measurement'!$G35</f>
        <v>0.0353452217649743</v>
      </c>
      <c r="AJ35" s="8">
        <f>(AG35)/'true value and the measurement'!$G35</f>
        <v>0.0717421124828523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-0.112911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-0.112911</v>
      </c>
      <c r="S36" s="1">
        <v>-0.113381</v>
      </c>
      <c r="T36" s="1">
        <v>1</v>
      </c>
      <c r="U36" s="1">
        <v>11</v>
      </c>
      <c r="V36" s="1">
        <v>11</v>
      </c>
      <c r="W36" s="1">
        <v>-0.112911</v>
      </c>
      <c r="X36" s="1">
        <v>-0.111427</v>
      </c>
      <c r="Y36" s="1">
        <v>1</v>
      </c>
      <c r="Z36" s="1">
        <v>11</v>
      </c>
      <c r="AA36" s="1">
        <v>11</v>
      </c>
      <c r="AB36" s="1">
        <v>-0.112911</v>
      </c>
      <c r="AC36" s="1">
        <v>-0.111563</v>
      </c>
      <c r="AD36" s="1">
        <v>1</v>
      </c>
      <c r="AE36" s="1">
        <f>ABS(S36-'true value and the measurement'!$F36)</f>
        <v>0.00138099999999999</v>
      </c>
      <c r="AF36" s="1">
        <f>ABS(X36-'true value and the measurement'!$F36)</f>
        <v>0.000573000000000004</v>
      </c>
      <c r="AG36" s="1">
        <f>ABS(AC36-'true value and the measurement'!$F36)</f>
        <v>0.000437000000000007</v>
      </c>
      <c r="AH36" s="8">
        <f>(AE36)/'true value and the measurement'!$G36</f>
        <v>0.488503714184646</v>
      </c>
      <c r="AI36" s="8">
        <f>(AF36)/'true value and the measurement'!$G36</f>
        <v>0.202688362221438</v>
      </c>
      <c r="AJ36" s="8">
        <f>(AG36)/'true value and the measurement'!$G36</f>
        <v>0.154580827732581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0.102285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0.102285</v>
      </c>
      <c r="S37" s="1">
        <v>0.104772</v>
      </c>
      <c r="T37" s="1">
        <v>1</v>
      </c>
      <c r="U37" s="1">
        <v>11</v>
      </c>
      <c r="V37" s="1">
        <v>11</v>
      </c>
      <c r="W37" s="1">
        <v>0.102285</v>
      </c>
      <c r="X37" s="1">
        <v>0.103914</v>
      </c>
      <c r="Y37" s="1">
        <v>1</v>
      </c>
      <c r="Z37" s="1">
        <v>11</v>
      </c>
      <c r="AA37" s="1">
        <v>11</v>
      </c>
      <c r="AB37" s="1">
        <v>0.102285</v>
      </c>
      <c r="AC37" s="1">
        <v>0.104031</v>
      </c>
      <c r="AD37" s="1">
        <v>1</v>
      </c>
      <c r="AE37" s="1">
        <f>ABS(S37-'true value and the measurement'!$F37)</f>
        <v>0.00111599999999999</v>
      </c>
      <c r="AF37" s="1">
        <f>ABS(X37-'true value and the measurement'!$F37)</f>
        <v>0.00197399999999999</v>
      </c>
      <c r="AG37" s="1">
        <f>ABS(AC37-'true value and the measurement'!$F37)</f>
        <v>0.001857</v>
      </c>
      <c r="AH37" s="8">
        <f>(AE37)/'true value and the measurement'!$G37</f>
        <v>0.400574300071785</v>
      </c>
      <c r="AI37" s="8">
        <f>(AF37)/'true value and the measurement'!$G37</f>
        <v>0.708542713567835</v>
      </c>
      <c r="AJ37" s="8">
        <f>(AG37)/'true value and the measurement'!$G37</f>
        <v>0.666547020818377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-0.135679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-0.135679</v>
      </c>
      <c r="S38" s="1">
        <v>-0.138014</v>
      </c>
      <c r="T38" s="1">
        <v>1</v>
      </c>
      <c r="U38" s="1">
        <v>12</v>
      </c>
      <c r="V38" s="1">
        <v>12</v>
      </c>
      <c r="W38" s="1">
        <v>-0.135679</v>
      </c>
      <c r="X38" s="1">
        <v>-0.136932</v>
      </c>
      <c r="Y38" s="1">
        <v>1</v>
      </c>
      <c r="Z38" s="1">
        <v>12</v>
      </c>
      <c r="AA38" s="1">
        <v>12</v>
      </c>
      <c r="AB38" s="1">
        <v>-0.135679</v>
      </c>
      <c r="AC38" s="1">
        <v>-0.137016</v>
      </c>
      <c r="AD38" s="1">
        <v>1</v>
      </c>
      <c r="AE38" s="1">
        <f>ABS(S38-'true value and the measurement'!$F38)</f>
        <v>0.00301399999999999</v>
      </c>
      <c r="AF38" s="1">
        <f>ABS(X38-'true value and the measurement'!$F38)</f>
        <v>0.00193199999999999</v>
      </c>
      <c r="AG38" s="1">
        <f>ABS(AC38-'true value and the measurement'!$F38)</f>
        <v>0.00201599999999999</v>
      </c>
      <c r="AH38" s="8">
        <f>(AE38)/'true value and the measurement'!$G38</f>
        <v>1.01140939597315</v>
      </c>
      <c r="AI38" s="8">
        <f>(AF38)/'true value and the measurement'!$G38</f>
        <v>0.648322147651003</v>
      </c>
      <c r="AJ38" s="8">
        <f>(AG38)/'true value and the measurement'!$G38</f>
        <v>0.676510067114091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-0.058628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-0.058628</v>
      </c>
      <c r="S39" s="1">
        <v>-0.0563405</v>
      </c>
      <c r="T39" s="1">
        <v>1</v>
      </c>
      <c r="U39" s="1">
        <v>12</v>
      </c>
      <c r="V39" s="1">
        <v>12</v>
      </c>
      <c r="W39" s="1">
        <v>-0.058628</v>
      </c>
      <c r="X39" s="1">
        <v>-0.0568442</v>
      </c>
      <c r="Y39" s="1">
        <v>1</v>
      </c>
      <c r="Z39" s="1">
        <v>12</v>
      </c>
      <c r="AA39" s="1">
        <v>12</v>
      </c>
      <c r="AB39" s="1">
        <v>-0.058628</v>
      </c>
      <c r="AC39" s="1">
        <v>-0.0567434</v>
      </c>
      <c r="AD39" s="1">
        <v>1</v>
      </c>
      <c r="AE39" s="1">
        <f>ABS(S39-'true value and the measurement'!$F39)</f>
        <v>0.0016595</v>
      </c>
      <c r="AF39" s="1">
        <f>ABS(X39-'true value and the measurement'!$F39)</f>
        <v>0.00115580000000001</v>
      </c>
      <c r="AG39" s="1">
        <f>ABS(AC39-'true value and the measurement'!$F39)</f>
        <v>0.0012566</v>
      </c>
      <c r="AH39" s="8">
        <f>(AE39)/'true value and the measurement'!$G39</f>
        <v>0.67267936765302</v>
      </c>
      <c r="AI39" s="8">
        <f>(AF39)/'true value and the measurement'!$G39</f>
        <v>0.468504256181599</v>
      </c>
      <c r="AJ39" s="8">
        <f>(AG39)/'true value and the measurement'!$G39</f>
        <v>0.509363599513581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-0.144918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-0.144918</v>
      </c>
      <c r="S40" s="1">
        <v>-0.147383</v>
      </c>
      <c r="T40" s="1">
        <v>1</v>
      </c>
      <c r="U40" s="1">
        <v>13</v>
      </c>
      <c r="V40" s="1">
        <v>13</v>
      </c>
      <c r="W40" s="1">
        <v>-0.144918</v>
      </c>
      <c r="X40" s="1">
        <v>-0.146685</v>
      </c>
      <c r="Y40" s="1">
        <v>1</v>
      </c>
      <c r="Z40" s="1">
        <v>13</v>
      </c>
      <c r="AA40" s="1">
        <v>13</v>
      </c>
      <c r="AB40" s="1">
        <v>-0.144918</v>
      </c>
      <c r="AC40" s="1">
        <v>-0.146463</v>
      </c>
      <c r="AD40" s="1">
        <v>1</v>
      </c>
      <c r="AE40" s="1">
        <f>ABS(S40-'true value and the measurement'!$F40)</f>
        <v>0.00161700000000001</v>
      </c>
      <c r="AF40" s="1">
        <f>ABS(X40-'true value and the measurement'!$F40)</f>
        <v>0.00231499999999998</v>
      </c>
      <c r="AG40" s="1">
        <f>ABS(AC40-'true value and the measurement'!$F40)</f>
        <v>0.00253699999999998</v>
      </c>
      <c r="AH40" s="8">
        <f>(AE40)/'true value and the measurement'!$G40</f>
        <v>0.526195899772212</v>
      </c>
      <c r="AI40" s="8">
        <f>(AF40)/'true value and the measurement'!$G40</f>
        <v>0.753335502766021</v>
      </c>
      <c r="AJ40" s="8">
        <f>(AG40)/'true value and the measurement'!$G40</f>
        <v>0.825577611454599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-0.050123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-0.050123</v>
      </c>
      <c r="S41" s="1">
        <v>-0.048509</v>
      </c>
      <c r="T41" s="1">
        <v>1</v>
      </c>
      <c r="U41" s="1">
        <v>13</v>
      </c>
      <c r="V41" s="1">
        <v>13</v>
      </c>
      <c r="W41" s="1">
        <v>-0.050123</v>
      </c>
      <c r="X41" s="1">
        <v>-0.0487518</v>
      </c>
      <c r="Y41" s="1">
        <v>1</v>
      </c>
      <c r="Z41" s="1">
        <v>13</v>
      </c>
      <c r="AA41" s="1">
        <v>13</v>
      </c>
      <c r="AB41" s="1">
        <v>-0.050123</v>
      </c>
      <c r="AC41" s="1">
        <v>-0.0487968</v>
      </c>
      <c r="AD41" s="1">
        <v>1</v>
      </c>
      <c r="AE41" s="1">
        <f>ABS(S41-'true value and the measurement'!$F41)</f>
        <v>0.00149100000000001</v>
      </c>
      <c r="AF41" s="1">
        <f>ABS(X41-'true value and the measurement'!$F41)</f>
        <v>0.0012482</v>
      </c>
      <c r="AG41" s="1">
        <f>ABS(AC41-'true value and the measurement'!$F41)</f>
        <v>0.0012032</v>
      </c>
      <c r="AH41" s="8">
        <f>(AE41)/'true value and the measurement'!$G41</f>
        <v>0.617903025279737</v>
      </c>
      <c r="AI41" s="8">
        <f>(AF41)/'true value and the measurement'!$G41</f>
        <v>0.517281392457524</v>
      </c>
      <c r="AJ41" s="8">
        <f>(AG41)/'true value and the measurement'!$G41</f>
        <v>0.498632407791132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1.585625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1.58563</v>
      </c>
      <c r="S42" s="1">
        <v>1.5392</v>
      </c>
      <c r="T42" s="1">
        <v>3</v>
      </c>
      <c r="U42" s="1">
        <v>14</v>
      </c>
      <c r="V42" s="1">
        <v>3</v>
      </c>
      <c r="W42" s="1">
        <v>1.58563</v>
      </c>
      <c r="X42" s="1">
        <v>1.52519</v>
      </c>
      <c r="Y42" s="1">
        <v>3</v>
      </c>
      <c r="Z42" s="1">
        <v>14</v>
      </c>
      <c r="AA42" s="1">
        <v>3</v>
      </c>
      <c r="AB42" s="1">
        <v>1.58563</v>
      </c>
      <c r="AC42" s="1">
        <v>1.48111</v>
      </c>
      <c r="AD42" s="1">
        <v>3</v>
      </c>
      <c r="AE42" s="1">
        <f>ABS(S42-'true value and the measurement'!$F42)</f>
        <v>0.0303420000000001</v>
      </c>
      <c r="AF42" s="1">
        <f>ABS(X42-'true value and the measurement'!$F42)</f>
        <v>0.0443519999999999</v>
      </c>
      <c r="AG42" s="1">
        <f>ABS(AC42-'true value and the measurement'!$F42)</f>
        <v>0.0884320000000001</v>
      </c>
      <c r="AH42" s="8">
        <f>(AE42)/'true value and the measurement'!$G42</f>
        <v>2.41884566326531</v>
      </c>
      <c r="AI42" s="8">
        <f>(AF42)/'true value and the measurement'!$G42</f>
        <v>3.53571428571428</v>
      </c>
      <c r="AJ42" s="8">
        <f>(AG42)/'true value and the measurement'!$G42</f>
        <v>7.04974489795919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-0.203499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-0.203499</v>
      </c>
      <c r="S43" s="1">
        <v>-0.202471</v>
      </c>
      <c r="T43" s="1">
        <v>1</v>
      </c>
      <c r="U43" s="1">
        <v>14</v>
      </c>
      <c r="V43" s="1">
        <v>3</v>
      </c>
      <c r="W43" s="1">
        <v>-0.203499</v>
      </c>
      <c r="X43" s="1">
        <v>-0.203247</v>
      </c>
      <c r="Y43" s="1">
        <v>1</v>
      </c>
      <c r="Z43" s="1">
        <v>14</v>
      </c>
      <c r="AA43" s="1">
        <v>3</v>
      </c>
      <c r="AB43" s="1">
        <v>-0.203499</v>
      </c>
      <c r="AC43" s="1">
        <v>-0.204855</v>
      </c>
      <c r="AD43" s="1">
        <v>1</v>
      </c>
      <c r="AE43" s="1">
        <f>ABS(S43-'true value and the measurement'!$F43)</f>
        <v>0.00173899999999999</v>
      </c>
      <c r="AF43" s="1">
        <f>ABS(X43-'true value and the measurement'!$F43)</f>
        <v>0.000962999999999992</v>
      </c>
      <c r="AG43" s="1">
        <f>ABS(AC43-'true value and the measurement'!$F43)</f>
        <v>0.000645000000000007</v>
      </c>
      <c r="AH43" s="8">
        <f>(AE43)/'true value and the measurement'!$G43</f>
        <v>0.505376344086019</v>
      </c>
      <c r="AI43" s="8">
        <f>(AF43)/'true value and the measurement'!$G43</f>
        <v>0.279860505666955</v>
      </c>
      <c r="AJ43" s="8">
        <f>(AG43)/'true value and the measurement'!$G43</f>
        <v>0.187445510026157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0.730364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0.730364</v>
      </c>
      <c r="S44" s="1">
        <v>0.727489</v>
      </c>
      <c r="T44" s="1">
        <v>1</v>
      </c>
      <c r="U44" s="1">
        <v>3</v>
      </c>
      <c r="V44" s="1">
        <v>2</v>
      </c>
      <c r="W44" s="1">
        <v>0.730364</v>
      </c>
      <c r="X44" s="1">
        <v>0.723122</v>
      </c>
      <c r="Y44" s="1">
        <v>1</v>
      </c>
      <c r="Z44" s="1">
        <v>3</v>
      </c>
      <c r="AA44" s="1">
        <v>2</v>
      </c>
      <c r="AB44" s="1">
        <v>0.730364</v>
      </c>
      <c r="AC44" s="1">
        <v>0.735289</v>
      </c>
      <c r="AD44" s="1">
        <v>1</v>
      </c>
      <c r="AE44" s="1">
        <f>ABS(S44-'true value and the measurement'!$F44)</f>
        <v>0.0055019999999999</v>
      </c>
      <c r="AF44" s="1">
        <f>ABS(X44-'true value and the measurement'!$F44)</f>
        <v>0.00986899999999991</v>
      </c>
      <c r="AG44" s="1">
        <f>ABS(AC44-'true value and the measurement'!$F44)</f>
        <v>0.00229800000000002</v>
      </c>
      <c r="AH44" s="8">
        <f>(AE44)/'true value and the measurement'!$G44</f>
        <v>0.789722979761719</v>
      </c>
      <c r="AI44" s="8">
        <f>(AF44)/'true value and the measurement'!$G44</f>
        <v>1.41653509401463</v>
      </c>
      <c r="AJ44" s="8">
        <f>(AG44)/'true value and the measurement'!$G44</f>
        <v>0.32984067747955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0.037732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0.037732</v>
      </c>
      <c r="S45" s="1">
        <v>0.0366539</v>
      </c>
      <c r="T45" s="1">
        <v>1</v>
      </c>
      <c r="U45" s="1">
        <v>3</v>
      </c>
      <c r="V45" s="1">
        <v>2</v>
      </c>
      <c r="W45" s="1">
        <v>0.037732</v>
      </c>
      <c r="X45" s="1">
        <v>0.03605</v>
      </c>
      <c r="Y45" s="1">
        <v>1</v>
      </c>
      <c r="Z45" s="1">
        <v>3</v>
      </c>
      <c r="AA45" s="1">
        <v>2</v>
      </c>
      <c r="AB45" s="1">
        <v>0.037732</v>
      </c>
      <c r="AC45" s="1">
        <v>0.0373385</v>
      </c>
      <c r="AD45" s="1">
        <v>1</v>
      </c>
      <c r="AE45" s="1">
        <f>ABS(S45-'true value and the measurement'!$F45)</f>
        <v>0.00111190000000001</v>
      </c>
      <c r="AF45" s="1">
        <f>ABS(X45-'true value and the measurement'!$F45)</f>
        <v>0.000508000000000002</v>
      </c>
      <c r="AG45" s="1">
        <f>ABS(AC45-'true value and the measurement'!$F45)</f>
        <v>0.0017965</v>
      </c>
      <c r="AH45" s="8">
        <f>(AE45)/'true value and the measurement'!$G45</f>
        <v>0.479887785930085</v>
      </c>
      <c r="AI45" s="8">
        <f>(AF45)/'true value and the measurement'!$G45</f>
        <v>0.219249028916703</v>
      </c>
      <c r="AJ45" s="8">
        <f>(AG45)/'true value and the measurement'!$G45</f>
        <v>0.775356063875701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0.560704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0.560704</v>
      </c>
      <c r="S46" s="1">
        <v>0.546497</v>
      </c>
      <c r="T46" s="1">
        <v>1</v>
      </c>
      <c r="U46" s="1">
        <v>3</v>
      </c>
      <c r="V46" s="1">
        <v>6</v>
      </c>
      <c r="W46" s="1">
        <v>0.560704</v>
      </c>
      <c r="X46" s="1">
        <v>0.543446</v>
      </c>
      <c r="Y46" s="1">
        <v>1</v>
      </c>
      <c r="Z46" s="1">
        <v>3</v>
      </c>
      <c r="AA46" s="1">
        <v>6</v>
      </c>
      <c r="AB46" s="1">
        <v>0.560704</v>
      </c>
      <c r="AC46" s="1">
        <v>0.562757</v>
      </c>
      <c r="AD46" s="1">
        <v>1</v>
      </c>
      <c r="AE46" s="1">
        <f>ABS(S46-'true value and the measurement'!$F46)</f>
        <v>0.01547</v>
      </c>
      <c r="AF46" s="1">
        <f>ABS(X46-'true value and the measurement'!$F46)</f>
        <v>0.018521</v>
      </c>
      <c r="AG46" s="1">
        <f>ABS(AC46-'true value and the measurement'!$F46)</f>
        <v>0.000789999999999957</v>
      </c>
      <c r="AH46" s="8">
        <f>(AE46)/'true value and the measurement'!$G46</f>
        <v>2.65533813937521</v>
      </c>
      <c r="AI46" s="8">
        <f>(AF46)/'true value and the measurement'!$G46</f>
        <v>3.17902506007553</v>
      </c>
      <c r="AJ46" s="8">
        <f>(AG46)/'true value and the measurement'!$G46</f>
        <v>0.135599038791616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-0.009952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-0.009952</v>
      </c>
      <c r="S47" s="1">
        <v>-0.011922</v>
      </c>
      <c r="T47" s="1">
        <v>1</v>
      </c>
      <c r="U47" s="1">
        <v>3</v>
      </c>
      <c r="V47" s="1">
        <v>6</v>
      </c>
      <c r="W47" s="1">
        <v>-0.009952</v>
      </c>
      <c r="X47" s="1">
        <v>-0.0116416</v>
      </c>
      <c r="Y47" s="1">
        <v>1</v>
      </c>
      <c r="Z47" s="1">
        <v>3</v>
      </c>
      <c r="AA47" s="1">
        <v>6</v>
      </c>
      <c r="AB47" s="1">
        <v>-0.009952</v>
      </c>
      <c r="AC47" s="1">
        <v>-0.010941</v>
      </c>
      <c r="AD47" s="1">
        <v>1</v>
      </c>
      <c r="AE47" s="1">
        <f>ABS(S47-'true value and the measurement'!$F47)</f>
        <v>0.002403</v>
      </c>
      <c r="AF47" s="1">
        <f>ABS(X47-'true value and the measurement'!$F47)</f>
        <v>0.0026834</v>
      </c>
      <c r="AG47" s="1">
        <f>ABS(AC47-'true value and the measurement'!$F47)</f>
        <v>0.003384</v>
      </c>
      <c r="AH47" s="8">
        <f>(AE47)/'true value and the measurement'!$G47</f>
        <v>1.10431985294118</v>
      </c>
      <c r="AI47" s="8">
        <f>(AF47)/'true value and the measurement'!$G47</f>
        <v>1.23318014705882</v>
      </c>
      <c r="AJ47" s="8">
        <f>(AG47)/'true value and the measurement'!$G47</f>
        <v>1.55514705882353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0.757516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0.757516</v>
      </c>
      <c r="S48" s="1">
        <v>0.739329</v>
      </c>
      <c r="T48" s="1">
        <v>1</v>
      </c>
      <c r="U48" s="1">
        <v>14</v>
      </c>
      <c r="V48" s="1">
        <v>4</v>
      </c>
      <c r="W48" s="1">
        <v>0.757516</v>
      </c>
      <c r="X48" s="1">
        <v>0.733235</v>
      </c>
      <c r="Y48" s="1">
        <v>3</v>
      </c>
      <c r="Z48" s="1">
        <v>14</v>
      </c>
      <c r="AA48" s="1">
        <v>4</v>
      </c>
      <c r="AB48" s="1">
        <v>0.757516</v>
      </c>
      <c r="AC48" s="1">
        <v>0.731192</v>
      </c>
      <c r="AD48" s="1">
        <v>3</v>
      </c>
      <c r="AE48" s="1">
        <f>ABS(S48-'true value and the measurement'!$F48)</f>
        <v>0.015603</v>
      </c>
      <c r="AF48" s="1">
        <f>ABS(X48-'true value and the measurement'!$F48)</f>
        <v>0.0216970000000001</v>
      </c>
      <c r="AG48" s="1">
        <f>ABS(AC48-'true value and the measurement'!$F48)</f>
        <v>0.0237400000000001</v>
      </c>
      <c r="AH48" s="8">
        <f>(AE48)/'true value and the measurement'!$G48</f>
        <v>2.19358920286799</v>
      </c>
      <c r="AI48" s="8">
        <f>(AF48)/'true value and the measurement'!$G48</f>
        <v>3.05033038099256</v>
      </c>
      <c r="AJ48" s="8">
        <f>(AG48)/'true value and the measurement'!$G48</f>
        <v>3.33755096302546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0.034292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0.034292</v>
      </c>
      <c r="S49" s="1">
        <v>0.0368659</v>
      </c>
      <c r="T49" s="1">
        <v>1</v>
      </c>
      <c r="U49" s="1">
        <v>14</v>
      </c>
      <c r="V49" s="1">
        <v>4</v>
      </c>
      <c r="W49" s="1">
        <v>0.034292</v>
      </c>
      <c r="X49" s="1">
        <v>0.0361013</v>
      </c>
      <c r="Y49" s="1">
        <v>1</v>
      </c>
      <c r="Z49" s="1">
        <v>14</v>
      </c>
      <c r="AA49" s="1">
        <v>4</v>
      </c>
      <c r="AB49" s="1">
        <v>0.034292</v>
      </c>
      <c r="AC49" s="1">
        <v>0.0354767</v>
      </c>
      <c r="AD49" s="1">
        <v>1</v>
      </c>
      <c r="AE49" s="1">
        <f>ABS(S49-'true value and the measurement'!$F49)</f>
        <v>0.000937100000000003</v>
      </c>
      <c r="AF49" s="1">
        <f>ABS(X49-'true value and the measurement'!$F49)</f>
        <v>0.0017017</v>
      </c>
      <c r="AG49" s="1">
        <f>ABS(AC49-'true value and the measurement'!$F49)</f>
        <v>0.0023263</v>
      </c>
      <c r="AH49" s="8">
        <f>(AE49)/'true value and the measurement'!$G49</f>
        <v>0.401843910806176</v>
      </c>
      <c r="AI49" s="8">
        <f>(AF49)/'true value and the measurement'!$G49</f>
        <v>0.729716981132076</v>
      </c>
      <c r="AJ49" s="8">
        <f>(AG49)/'true value and the measurement'!$G49</f>
        <v>0.997555746140653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0.416824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0.416824</v>
      </c>
      <c r="S50" s="1">
        <v>0.405517</v>
      </c>
      <c r="T50" s="1">
        <v>1</v>
      </c>
      <c r="U50" s="1">
        <v>3</v>
      </c>
      <c r="V50" s="1">
        <v>4</v>
      </c>
      <c r="W50" s="1">
        <v>0.416824</v>
      </c>
      <c r="X50" s="1">
        <v>0.4027</v>
      </c>
      <c r="Y50" s="1">
        <v>1</v>
      </c>
      <c r="Z50" s="1">
        <v>3</v>
      </c>
      <c r="AA50" s="1">
        <v>4</v>
      </c>
      <c r="AB50" s="1">
        <v>0.416824</v>
      </c>
      <c r="AC50" s="1">
        <v>0.41509</v>
      </c>
      <c r="AD50" s="1">
        <v>1</v>
      </c>
      <c r="AE50" s="1">
        <f>ABS(S50-'true value and the measurement'!$F50)</f>
        <v>0.00905099999999998</v>
      </c>
      <c r="AF50" s="1">
        <f>ABS(X50-'true value and the measurement'!$F50)</f>
        <v>0.011868</v>
      </c>
      <c r="AG50" s="1">
        <f>ABS(AC50-'true value and the measurement'!$F50)</f>
        <v>0.000522000000000022</v>
      </c>
      <c r="AH50" s="8">
        <f>(AE50)/'true value and the measurement'!$G50</f>
        <v>1.86849710982658</v>
      </c>
      <c r="AI50" s="8">
        <f>(AF50)/'true value and the measurement'!$G50</f>
        <v>2.45004128819158</v>
      </c>
      <c r="AJ50" s="8">
        <f>(AG50)/'true value and the measurement'!$G50</f>
        <v>0.10776218001652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0.010976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0.010976</v>
      </c>
      <c r="S51" s="1">
        <v>0.012573</v>
      </c>
      <c r="T51" s="1">
        <v>1</v>
      </c>
      <c r="U51" s="1">
        <v>3</v>
      </c>
      <c r="V51" s="1">
        <v>4</v>
      </c>
      <c r="W51" s="1">
        <v>0.010976</v>
      </c>
      <c r="X51" s="1">
        <v>0.0130226</v>
      </c>
      <c r="Y51" s="1">
        <v>1</v>
      </c>
      <c r="Z51" s="1">
        <v>3</v>
      </c>
      <c r="AA51" s="1">
        <v>4</v>
      </c>
      <c r="AB51" s="1">
        <v>0.010976</v>
      </c>
      <c r="AC51" s="1">
        <v>0.013101</v>
      </c>
      <c r="AD51" s="1">
        <v>1</v>
      </c>
      <c r="AE51" s="1">
        <f>ABS(S51-'true value and the measurement'!$F51)</f>
        <v>0.001352</v>
      </c>
      <c r="AF51" s="1">
        <f>ABS(X51-'true value and the measurement'!$F51)</f>
        <v>0.0018016</v>
      </c>
      <c r="AG51" s="1">
        <f>ABS(AC51-'true value and the measurement'!$F51)</f>
        <v>0.00188</v>
      </c>
      <c r="AH51" s="8">
        <f>(AE51)/'true value and the measurement'!$G51</f>
        <v>0.627378190255221</v>
      </c>
      <c r="AI51" s="8">
        <f>(AF51)/'true value and the measurement'!$G51</f>
        <v>0.83600928074246</v>
      </c>
      <c r="AJ51" s="8">
        <f>(AG51)/'true value and the measurement'!$G51</f>
        <v>0.872389791183295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-0.232685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-0.232685</v>
      </c>
      <c r="S52" s="1">
        <v>-0.241414</v>
      </c>
      <c r="T52" s="1">
        <v>1</v>
      </c>
      <c r="U52" s="1">
        <v>2</v>
      </c>
      <c r="V52" s="1">
        <v>6</v>
      </c>
      <c r="W52" s="1">
        <v>-0.232685</v>
      </c>
      <c r="X52" s="1">
        <v>-0.239711</v>
      </c>
      <c r="Y52" s="1">
        <v>1</v>
      </c>
      <c r="Z52" s="1">
        <v>2</v>
      </c>
      <c r="AA52" s="1">
        <v>6</v>
      </c>
      <c r="AB52" s="1">
        <v>-0.232685</v>
      </c>
      <c r="AC52" s="1">
        <v>-0.233809</v>
      </c>
      <c r="AD52" s="1">
        <v>1</v>
      </c>
      <c r="AE52" s="1">
        <f>ABS(S52-'true value and the measurement'!$F52)</f>
        <v>0.009134</v>
      </c>
      <c r="AF52" s="1">
        <f>ABS(X52-'true value and the measurement'!$F52)</f>
        <v>0.00743100000000002</v>
      </c>
      <c r="AG52" s="1">
        <f>ABS(AC52-'true value and the measurement'!$F52)</f>
        <v>0.001529</v>
      </c>
      <c r="AH52" s="8">
        <f>(AE52)/'true value and the measurement'!$G52</f>
        <v>2.51694681730504</v>
      </c>
      <c r="AI52" s="8">
        <f>(AF52)/'true value and the measurement'!$G52</f>
        <v>2.04767153485809</v>
      </c>
      <c r="AJ52" s="8">
        <f>(AG52)/'true value and the measurement'!$G52</f>
        <v>0.421328189583908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0.037316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0.037316</v>
      </c>
      <c r="S53" s="1">
        <v>0.0386584</v>
      </c>
      <c r="T53" s="1">
        <v>1</v>
      </c>
      <c r="U53" s="1">
        <v>2</v>
      </c>
      <c r="V53" s="1">
        <v>6</v>
      </c>
      <c r="W53" s="1">
        <v>0.037316</v>
      </c>
      <c r="X53" s="1">
        <v>0.0386395</v>
      </c>
      <c r="Y53" s="1">
        <v>1</v>
      </c>
      <c r="Z53" s="1">
        <v>2</v>
      </c>
      <c r="AA53" s="1">
        <v>6</v>
      </c>
      <c r="AB53" s="1">
        <v>0.037316</v>
      </c>
      <c r="AC53" s="1">
        <v>0.0382128</v>
      </c>
      <c r="AD53" s="1">
        <v>1</v>
      </c>
      <c r="AE53" s="1">
        <f>ABS(S53-'true value and the measurement'!$F53)</f>
        <v>0.0019874</v>
      </c>
      <c r="AF53" s="1">
        <f>ABS(X53-'true value and the measurement'!$F53)</f>
        <v>0.0019685</v>
      </c>
      <c r="AG53" s="1">
        <f>ABS(AC53-'true value and the measurement'!$F53)</f>
        <v>0.0015418</v>
      </c>
      <c r="AH53" s="8">
        <f>(AE53)/'true value and the measurement'!$G53</f>
        <v>0.855163511187608</v>
      </c>
      <c r="AI53" s="8">
        <f>(AF53)/'true value and the measurement'!$G53</f>
        <v>0.847030981067125</v>
      </c>
      <c r="AJ53" s="8">
        <f>(AG53)/'true value and the measurement'!$G53</f>
        <v>0.663425129087778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-0.55002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-0.55002</v>
      </c>
      <c r="N54" s="1">
        <v>-0.613406</v>
      </c>
      <c r="O54" s="1">
        <f>N54-(-0.617584)</f>
        <v>0.00417800000000002</v>
      </c>
      <c r="P54" s="1">
        <v>-0.586651</v>
      </c>
      <c r="Q54" s="1">
        <f>P54+0.617584</f>
        <v>0.030933</v>
      </c>
      <c r="S54" s="1">
        <v>-0.591782</v>
      </c>
      <c r="T54" s="1">
        <v>3</v>
      </c>
      <c r="U54" s="1">
        <v>6</v>
      </c>
      <c r="V54" s="1">
        <v>4</v>
      </c>
      <c r="W54" s="1">
        <v>-0.55002</v>
      </c>
      <c r="X54" s="1">
        <v>-0.590729</v>
      </c>
      <c r="Y54" s="1">
        <v>3</v>
      </c>
      <c r="Z54" s="1">
        <v>6</v>
      </c>
      <c r="AA54" s="1">
        <v>4</v>
      </c>
      <c r="AB54" s="1">
        <v>-0.55002</v>
      </c>
      <c r="AC54" s="1">
        <v>-0.61905</v>
      </c>
      <c r="AD54" s="1">
        <v>3</v>
      </c>
      <c r="AE54" s="1">
        <f>ABS(S54-'true value and the measurement'!$F54)</f>
        <v>0.025802</v>
      </c>
      <c r="AF54" s="1">
        <f>ABS(X54-'true value and the measurement'!$F54)</f>
        <v>0.0268550000000001</v>
      </c>
      <c r="AG54" s="1">
        <f>ABS(AC54-'true value and the measurement'!$F54)</f>
        <v>0.00146599999999997</v>
      </c>
      <c r="AH54" s="8">
        <f>(AE54)/'true value and the measurement'!$G54</f>
        <v>4.16362756172341</v>
      </c>
      <c r="AI54" s="8">
        <f>(AF54)/'true value and the measurement'!$G54</f>
        <v>4.33354849120543</v>
      </c>
      <c r="AJ54" s="8">
        <f>(AG54)/'true value and the measurement'!$G54</f>
        <v>0.23656608036146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0.121943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0.121943</v>
      </c>
      <c r="N55" s="1">
        <v>0.128333</v>
      </c>
      <c r="O55" s="1">
        <f>N55-0.136292</f>
        <v>-0.00795899999999999</v>
      </c>
      <c r="P55" s="1">
        <v>0.127205</v>
      </c>
      <c r="Q55" s="1">
        <f>P55-0.1362</f>
        <v>-0.00899499999999998</v>
      </c>
      <c r="S55" s="1">
        <v>0.128014</v>
      </c>
      <c r="T55" s="1">
        <v>1</v>
      </c>
      <c r="U55" s="1">
        <v>6</v>
      </c>
      <c r="V55" s="1">
        <v>4</v>
      </c>
      <c r="W55" s="1">
        <v>0.121943</v>
      </c>
      <c r="X55" s="1">
        <v>0.128294</v>
      </c>
      <c r="Y55" s="1">
        <v>1</v>
      </c>
      <c r="Z55" s="1">
        <v>6</v>
      </c>
      <c r="AA55" s="1">
        <v>4</v>
      </c>
      <c r="AB55" s="1">
        <v>0.121943</v>
      </c>
      <c r="AC55" s="1">
        <v>0.129451</v>
      </c>
      <c r="AD55" s="1">
        <v>1</v>
      </c>
      <c r="AE55" s="1">
        <f>ABS(S55-'true value and the measurement'!$F55)</f>
        <v>0.00827800000000001</v>
      </c>
      <c r="AF55" s="1">
        <f>ABS(X55-'true value and the measurement'!$F55)</f>
        <v>0.00799800000000001</v>
      </c>
      <c r="AG55" s="1">
        <f>ABS(AC55-'true value and the measurement'!$F55)</f>
        <v>0.00684099999999999</v>
      </c>
      <c r="AH55" s="8">
        <f>(AE55)/'true value and the measurement'!$G55</f>
        <v>2.7694881231181</v>
      </c>
      <c r="AI55" s="8">
        <f>(AF55)/'true value and the measurement'!$G55</f>
        <v>2.67581130812981</v>
      </c>
      <c r="AJ55" s="8">
        <f>(AG55)/'true value and the measurement'!$G55</f>
        <v>2.28872532619605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0.434431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0.434431</v>
      </c>
      <c r="S56" s="1">
        <v>0.435874</v>
      </c>
      <c r="T56" s="1">
        <v>1</v>
      </c>
      <c r="U56" s="1">
        <v>4</v>
      </c>
      <c r="V56" s="1">
        <v>11</v>
      </c>
      <c r="W56" s="1">
        <v>0.434431</v>
      </c>
      <c r="X56" s="1">
        <v>0.432338</v>
      </c>
      <c r="Y56" s="1">
        <v>1</v>
      </c>
      <c r="Z56" s="1">
        <v>4</v>
      </c>
      <c r="AA56" s="1">
        <v>11</v>
      </c>
      <c r="AB56" s="1">
        <v>0.434431</v>
      </c>
      <c r="AC56" s="1">
        <v>0.433057</v>
      </c>
      <c r="AD56" s="1">
        <v>1</v>
      </c>
      <c r="AE56" s="1">
        <f>ABS(S56-'true value and the measurement'!$F56)</f>
        <v>0.00176399999999999</v>
      </c>
      <c r="AF56" s="1">
        <f>ABS(X56-'true value and the measurement'!$F56)</f>
        <v>0.001772</v>
      </c>
      <c r="AG56" s="1">
        <f>ABS(AC56-'true value and the measurement'!$F56)</f>
        <v>0.00105299999999997</v>
      </c>
      <c r="AH56" s="8">
        <f>(AE56)/'true value and the measurement'!$G56</f>
        <v>0.354644149577802</v>
      </c>
      <c r="AI56" s="8">
        <f>(AF56)/'true value and the measurement'!$G56</f>
        <v>0.356252513067953</v>
      </c>
      <c r="AJ56" s="8">
        <f>(AG56)/'true value and the measurement'!$G56</f>
        <v>0.211700844390826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0.115743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0.115743</v>
      </c>
      <c r="S57" s="1">
        <v>0.113704</v>
      </c>
      <c r="T57" s="1">
        <v>1</v>
      </c>
      <c r="U57" s="1">
        <v>4</v>
      </c>
      <c r="V57" s="1">
        <v>11</v>
      </c>
      <c r="W57" s="1">
        <v>0.115743</v>
      </c>
      <c r="X57" s="1">
        <v>0.11372</v>
      </c>
      <c r="Y57" s="1">
        <v>1</v>
      </c>
      <c r="Z57" s="1">
        <v>4</v>
      </c>
      <c r="AA57" s="1">
        <v>11</v>
      </c>
      <c r="AB57" s="1">
        <v>0.115743</v>
      </c>
      <c r="AC57" s="1">
        <v>0.114226</v>
      </c>
      <c r="AD57" s="1">
        <v>1</v>
      </c>
      <c r="AE57" s="1">
        <f>ABS(S57-'true value and the measurement'!$F57)</f>
        <v>0.0005</v>
      </c>
      <c r="AF57" s="1">
        <f>ABS(X57-'true value and the measurement'!$F57)</f>
        <v>0.000483999999999998</v>
      </c>
      <c r="AG57" s="1">
        <f>ABS(AC57-'true value and the measurement'!$F57)</f>
        <v>2.19999999999942e-5</v>
      </c>
      <c r="AH57" s="8">
        <f>(AE57)/'true value and the measurement'!$G57</f>
        <v>0.175994368180218</v>
      </c>
      <c r="AI57" s="8">
        <f>(AF57)/'true value and the measurement'!$G57</f>
        <v>0.170362548398451</v>
      </c>
      <c r="AJ57" s="8">
        <f>(AG57)/'true value and the measurement'!$G57</f>
        <v>0.00774375219992758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0.287191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0.287191</v>
      </c>
      <c r="S58" s="1">
        <v>0.292147</v>
      </c>
      <c r="T58" s="1">
        <v>1</v>
      </c>
      <c r="U58" s="1">
        <v>6</v>
      </c>
      <c r="V58" s="1">
        <v>5</v>
      </c>
      <c r="W58" s="1">
        <v>0.287191</v>
      </c>
      <c r="X58" s="1">
        <v>0.289004</v>
      </c>
      <c r="Y58" s="1">
        <v>1</v>
      </c>
      <c r="Z58" s="1">
        <v>6</v>
      </c>
      <c r="AA58" s="1">
        <v>5</v>
      </c>
      <c r="AB58" s="1">
        <v>0.287191</v>
      </c>
      <c r="AC58" s="1">
        <v>0.286629</v>
      </c>
      <c r="AD58" s="1">
        <v>1</v>
      </c>
      <c r="AE58" s="1">
        <f>ABS(S58-'true value and the measurement'!$F58)</f>
        <v>0.00315599999999999</v>
      </c>
      <c r="AF58" s="1">
        <f>ABS(X58-'true value and the measurement'!$F58)</f>
        <v>1.29999999999852e-5</v>
      </c>
      <c r="AG58" s="1">
        <f>ABS(AC58-'true value and the measurement'!$F58)</f>
        <v>0.00236199999999998</v>
      </c>
      <c r="AH58" s="8">
        <f>(AE58)/'true value and the measurement'!$G58</f>
        <v>0.787621662091338</v>
      </c>
      <c r="AI58" s="8">
        <f>(AF58)/'true value and the measurement'!$G58</f>
        <v>0.00324432243573378</v>
      </c>
      <c r="AJ58" s="8">
        <f>(AG58)/'true value and the measurement'!$G58</f>
        <v>0.589468430247061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-0.076599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-0.076599</v>
      </c>
      <c r="S59" s="1">
        <v>-0.073012</v>
      </c>
      <c r="T59" s="1">
        <v>1</v>
      </c>
      <c r="U59" s="1">
        <v>6</v>
      </c>
      <c r="V59" s="1">
        <v>5</v>
      </c>
      <c r="W59" s="1">
        <v>-0.076599</v>
      </c>
      <c r="X59" s="1">
        <v>-0.0726096</v>
      </c>
      <c r="Y59" s="1">
        <v>1</v>
      </c>
      <c r="Z59" s="1">
        <v>6</v>
      </c>
      <c r="AA59" s="1">
        <v>5</v>
      </c>
      <c r="AB59" s="1">
        <v>-0.076599</v>
      </c>
      <c r="AC59" s="1">
        <v>-0.0744793</v>
      </c>
      <c r="AD59" s="1">
        <v>1</v>
      </c>
      <c r="AE59" s="1">
        <f>ABS(S59-'true value and the measurement'!$F59)</f>
        <v>0.000140999999999988</v>
      </c>
      <c r="AF59" s="1">
        <f>ABS(X59-'true value and the measurement'!$F59)</f>
        <v>0.000261400000000009</v>
      </c>
      <c r="AG59" s="1">
        <f>ABS(AC59-'true value and the measurement'!$F59)</f>
        <v>0.00160829999999999</v>
      </c>
      <c r="AH59" s="8">
        <f>(AE59)/'true value and the measurement'!$G59</f>
        <v>0.0549493374902527</v>
      </c>
      <c r="AI59" s="8">
        <f>(AF59)/'true value and the measurement'!$G59</f>
        <v>0.101870615744353</v>
      </c>
      <c r="AJ59" s="8">
        <f>(AG59)/'true value and the measurement'!$G59</f>
        <v>0.626773187840995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0.001126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0.001126</v>
      </c>
      <c r="N60" s="7"/>
      <c r="O60" s="7"/>
      <c r="P60" s="7"/>
      <c r="Q60" s="7"/>
      <c r="R60" s="7"/>
      <c r="S60" s="7">
        <v>-0.000124287</v>
      </c>
      <c r="T60" s="1">
        <v>1</v>
      </c>
      <c r="U60" s="1">
        <v>5</v>
      </c>
      <c r="V60" s="1">
        <v>1</v>
      </c>
      <c r="W60" s="7">
        <v>0.001126</v>
      </c>
      <c r="X60" s="7">
        <v>-0.000578644</v>
      </c>
      <c r="Y60" s="1">
        <v>1</v>
      </c>
      <c r="Z60" s="1">
        <v>5</v>
      </c>
      <c r="AA60" s="1">
        <v>1</v>
      </c>
      <c r="AB60" s="1">
        <v>0.001126</v>
      </c>
      <c r="AC60" s="1">
        <v>-0.000732767</v>
      </c>
      <c r="AD60" s="1">
        <v>1</v>
      </c>
      <c r="AE60" s="1">
        <f>ABS(S60-'true value and the measurement'!$F60)</f>
        <v>0.000124287</v>
      </c>
      <c r="AF60" s="1">
        <f>ABS(X60-'true value and the measurement'!$F60)</f>
        <v>0.000578644</v>
      </c>
      <c r="AG60" s="1">
        <f>ABS(AC60-'true value and the measurement'!$F60)</f>
        <v>0.000732767</v>
      </c>
      <c r="AH60" s="8">
        <f>(AE60)/'true value and the measurement'!$G60</f>
        <v>0.0597533653846154</v>
      </c>
      <c r="AI60" s="8">
        <f>(AF60)/'true value and the measurement'!$G60</f>
        <v>0.278194230769231</v>
      </c>
      <c r="AJ60" s="8">
        <f>(AG60)/'true value and the measurement'!$G60</f>
        <v>0.352291826923077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-0.197543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-0.197543</v>
      </c>
      <c r="S61" s="1">
        <v>-0.197339</v>
      </c>
      <c r="T61" s="1">
        <v>1</v>
      </c>
      <c r="U61" s="1">
        <v>5</v>
      </c>
      <c r="V61" s="1">
        <v>1</v>
      </c>
      <c r="W61" s="1">
        <v>-0.197543</v>
      </c>
      <c r="X61" s="1">
        <v>-0.197919</v>
      </c>
      <c r="Y61" s="1">
        <v>1</v>
      </c>
      <c r="Z61" s="1">
        <v>5</v>
      </c>
      <c r="AA61" s="1">
        <v>1</v>
      </c>
      <c r="AB61" s="1">
        <v>-0.197543</v>
      </c>
      <c r="AC61" s="1">
        <v>-0.198168</v>
      </c>
      <c r="AD61" s="1">
        <v>1</v>
      </c>
      <c r="AE61" s="1">
        <f>ABS(S61-'true value and the measurement'!$F61)</f>
        <v>0.000301000000000023</v>
      </c>
      <c r="AF61" s="1">
        <f>ABS(X61-'true value and the measurement'!$F61)</f>
        <v>0.000279000000000001</v>
      </c>
      <c r="AG61" s="1">
        <f>ABS(AC61-'true value and the measurement'!$F61)</f>
        <v>0.000528000000000001</v>
      </c>
      <c r="AH61" s="8">
        <f>(AE61)/'true value and the measurement'!$G61</f>
        <v>0.0885815185403247</v>
      </c>
      <c r="AI61" s="8">
        <f>(AF61)/'true value and the measurement'!$G61</f>
        <v>0.0821071218363748</v>
      </c>
      <c r="AJ61" s="8">
        <f>(AG61)/'true value and the measurement'!$G61</f>
        <v>0.155385520894644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0.156833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0.156833</v>
      </c>
      <c r="S62" s="1">
        <v>0.161784</v>
      </c>
      <c r="T62" s="1">
        <v>1</v>
      </c>
      <c r="U62" s="1">
        <v>6</v>
      </c>
      <c r="V62" s="1">
        <v>9</v>
      </c>
      <c r="W62" s="1">
        <v>0.156833</v>
      </c>
      <c r="X62" s="1">
        <v>0.160344</v>
      </c>
      <c r="Y62" s="1">
        <v>1</v>
      </c>
      <c r="Z62" s="1">
        <v>6</v>
      </c>
      <c r="AA62" s="1">
        <v>9</v>
      </c>
      <c r="AB62" s="1">
        <v>0.156833</v>
      </c>
      <c r="AC62" s="1">
        <v>0.159071</v>
      </c>
      <c r="AD62" s="1">
        <v>1</v>
      </c>
      <c r="AE62" s="1">
        <f>ABS(S62-'true value and the measurement'!$F62)</f>
        <v>0.00204900000000002</v>
      </c>
      <c r="AF62" s="1">
        <f>ABS(X62-'true value and the measurement'!$F62)</f>
        <v>0.000608999999999998</v>
      </c>
      <c r="AG62" s="1">
        <f>ABS(AC62-'true value and the measurement'!$F62)</f>
        <v>0.000663999999999998</v>
      </c>
      <c r="AH62" s="8">
        <f>(AE62)/'true value and the measurement'!$G62</f>
        <v>0.651510333863282</v>
      </c>
      <c r="AI62" s="8">
        <f>(AF62)/'true value and the measurement'!$G62</f>
        <v>0.193640699523052</v>
      </c>
      <c r="AJ62" s="8">
        <f>(AG62)/'true value and the measurement'!$G62</f>
        <v>0.211128775834658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0.007848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0.007848</v>
      </c>
      <c r="S63" s="1">
        <v>0.0123414</v>
      </c>
      <c r="T63" s="1">
        <v>1</v>
      </c>
      <c r="U63" s="1">
        <v>6</v>
      </c>
      <c r="V63" s="1">
        <v>9</v>
      </c>
      <c r="W63" s="1">
        <v>0.007848</v>
      </c>
      <c r="X63" s="1">
        <v>0.0124079</v>
      </c>
      <c r="Y63" s="1">
        <v>1</v>
      </c>
      <c r="Z63" s="1">
        <v>6</v>
      </c>
      <c r="AA63" s="1">
        <v>9</v>
      </c>
      <c r="AB63" s="1">
        <v>0.007848</v>
      </c>
      <c r="AC63" s="1">
        <v>0.0116992</v>
      </c>
      <c r="AD63" s="1">
        <v>1</v>
      </c>
      <c r="AE63" s="1">
        <f>ABS(S63-'true value and the measurement'!$F63)</f>
        <v>0.000358599999999999</v>
      </c>
      <c r="AF63" s="1">
        <f>ABS(X63-'true value and the measurement'!$F63)</f>
        <v>0.0002921</v>
      </c>
      <c r="AG63" s="1">
        <f>ABS(AC63-'true value and the measurement'!$F63)</f>
        <v>0.0010008</v>
      </c>
      <c r="AH63" s="8">
        <f>(AE63)/'true value and the measurement'!$G63</f>
        <v>0.165635103926096</v>
      </c>
      <c r="AI63" s="8">
        <f>(AF63)/'true value and the measurement'!$G63</f>
        <v>0.134919168591224</v>
      </c>
      <c r="AJ63" s="8">
        <f>(AG63)/'true value and the measurement'!$G63</f>
        <v>0.462263279445727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0.293434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0.293434</v>
      </c>
      <c r="S64" s="1">
        <v>0.293652</v>
      </c>
      <c r="T64" s="1">
        <v>1</v>
      </c>
      <c r="U64" s="1">
        <v>5</v>
      </c>
      <c r="V64" s="1">
        <v>9</v>
      </c>
      <c r="W64" s="1">
        <v>0.293434</v>
      </c>
      <c r="X64" s="1">
        <v>0.292064</v>
      </c>
      <c r="Y64" s="1">
        <v>1</v>
      </c>
      <c r="Z64" s="1">
        <v>5</v>
      </c>
      <c r="AA64" s="1">
        <v>9</v>
      </c>
      <c r="AB64" s="1">
        <v>0.293434</v>
      </c>
      <c r="AC64" s="1">
        <v>0.289945</v>
      </c>
      <c r="AD64" s="1">
        <v>1</v>
      </c>
      <c r="AE64" s="1">
        <f>ABS(S64-'true value and the measurement'!$F64)</f>
        <v>0.00466100000000003</v>
      </c>
      <c r="AF64" s="1">
        <f>ABS(X64-'true value and the measurement'!$F64)</f>
        <v>0.00307299999999999</v>
      </c>
      <c r="AG64" s="1">
        <f>ABS(AC64-'true value and the measurement'!$F64)</f>
        <v>0.00095400000000001</v>
      </c>
      <c r="AH64" s="8">
        <f>(AE64)/'true value and the measurement'!$G64</f>
        <v>1.16321437484403</v>
      </c>
      <c r="AI64" s="8">
        <f>(AF64)/'true value and the measurement'!$G64</f>
        <v>0.766907911155476</v>
      </c>
      <c r="AJ64" s="8">
        <f>(AG64)/'true value and the measurement'!$G64</f>
        <v>0.238083354130275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0.105053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0.105053</v>
      </c>
      <c r="S65" s="1">
        <v>0.104406</v>
      </c>
      <c r="T65" s="1">
        <v>1</v>
      </c>
      <c r="U65" s="1">
        <v>5</v>
      </c>
      <c r="V65" s="1">
        <v>9</v>
      </c>
      <c r="W65" s="1">
        <v>0.105053</v>
      </c>
      <c r="X65" s="1">
        <v>0.10418</v>
      </c>
      <c r="Y65" s="1">
        <v>1</v>
      </c>
      <c r="Z65" s="1">
        <v>5</v>
      </c>
      <c r="AA65" s="1">
        <v>9</v>
      </c>
      <c r="AB65" s="1">
        <v>0.105053</v>
      </c>
      <c r="AC65" s="1">
        <v>0.104119</v>
      </c>
      <c r="AD65" s="1">
        <v>1</v>
      </c>
      <c r="AE65" s="1">
        <f>ABS(S65-'true value and the measurement'!$F65)</f>
        <v>0.00240700000000001</v>
      </c>
      <c r="AF65" s="1">
        <f>ABS(X65-'true value and the measurement'!$F65)</f>
        <v>0.00263300000000001</v>
      </c>
      <c r="AG65" s="1">
        <f>ABS(AC65-'true value and the measurement'!$F65)</f>
        <v>0.002694</v>
      </c>
      <c r="AH65" s="8">
        <f>(AE65)/'true value and the measurement'!$G65</f>
        <v>0.862106017191979</v>
      </c>
      <c r="AI65" s="8">
        <f>(AF65)/'true value and the measurement'!$G65</f>
        <v>0.943051575931236</v>
      </c>
      <c r="AJ65" s="8">
        <f>(AG65)/'true value and the measurement'!$G65</f>
        <v>0.964899713467049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0.056741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0.056741</v>
      </c>
      <c r="S66" s="1">
        <v>0.0603132</v>
      </c>
      <c r="T66" s="1">
        <v>1</v>
      </c>
      <c r="U66" s="1">
        <v>9</v>
      </c>
      <c r="V66" s="1">
        <v>7</v>
      </c>
      <c r="W66" s="1">
        <v>0.056741</v>
      </c>
      <c r="X66" s="1">
        <v>0.0598409</v>
      </c>
      <c r="Y66" s="1">
        <v>1</v>
      </c>
      <c r="Z66" s="1">
        <v>9</v>
      </c>
      <c r="AA66" s="1">
        <v>7</v>
      </c>
      <c r="AB66" s="1">
        <v>0.056741</v>
      </c>
      <c r="AC66" s="1">
        <v>0.0586988</v>
      </c>
      <c r="AD66" s="1">
        <v>1</v>
      </c>
      <c r="AE66" s="1">
        <f>ABS(S66-'true value and the measurement'!$F66)</f>
        <v>0.0016712</v>
      </c>
      <c r="AF66" s="1">
        <f>ABS(X66-'true value and the measurement'!$F66)</f>
        <v>0.0011989</v>
      </c>
      <c r="AG66" s="1">
        <f>ABS(AC66-'true value and the measurement'!$F66)</f>
        <v>5.68000000000027e-5</v>
      </c>
      <c r="AH66" s="8">
        <f>(AE66)/'true value and the measurement'!$G66</f>
        <v>0.67632537434237</v>
      </c>
      <c r="AI66" s="8">
        <f>(AF66)/'true value and the measurement'!$G66</f>
        <v>0.485188182921895</v>
      </c>
      <c r="AJ66" s="8">
        <f>(AG66)/'true value and the measurement'!$G66</f>
        <v>0.0229866450829634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0.021891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0.021891</v>
      </c>
      <c r="S67" s="1">
        <v>0.018573</v>
      </c>
      <c r="T67" s="1">
        <v>1</v>
      </c>
      <c r="U67" s="1">
        <v>9</v>
      </c>
      <c r="V67" s="1">
        <v>7</v>
      </c>
      <c r="W67" s="1">
        <v>0.021891</v>
      </c>
      <c r="X67" s="1">
        <v>0.0184894</v>
      </c>
      <c r="Y67" s="1">
        <v>1</v>
      </c>
      <c r="Z67" s="1">
        <v>9</v>
      </c>
      <c r="AA67" s="1">
        <v>7</v>
      </c>
      <c r="AB67" s="1">
        <v>0.021891</v>
      </c>
      <c r="AC67" s="1">
        <v>0.0191502</v>
      </c>
      <c r="AD67" s="1">
        <v>1</v>
      </c>
      <c r="AE67" s="1">
        <f>ABS(S67-'true value and the measurement'!$F67)</f>
        <v>0.000161999999999999</v>
      </c>
      <c r="AF67" s="1">
        <f>ABS(X67-'true value and the measurement'!$F67)</f>
        <v>7.83999999999993e-5</v>
      </c>
      <c r="AG67" s="1">
        <f>ABS(AC67-'true value and the measurement'!$F67)</f>
        <v>0.000739199999999999</v>
      </c>
      <c r="AH67" s="8">
        <f>(AE67)/'true value and the measurement'!$G67</f>
        <v>0.0735360871538806</v>
      </c>
      <c r="AI67" s="8">
        <f>(AF67)/'true value and the measurement'!$G67</f>
        <v>0.0355878347707668</v>
      </c>
      <c r="AJ67" s="8">
        <f>(AG67)/'true value and the measurement'!$G67</f>
        <v>0.335542442124375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0.066635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0.066635</v>
      </c>
      <c r="S68" s="1">
        <v>0.0661653</v>
      </c>
      <c r="T68" s="1">
        <v>1</v>
      </c>
      <c r="U68" s="1">
        <v>11</v>
      </c>
      <c r="V68" s="1">
        <v>8</v>
      </c>
      <c r="W68" s="1">
        <v>0.066635</v>
      </c>
      <c r="X68" s="1">
        <v>0.0664724</v>
      </c>
      <c r="Y68" s="1">
        <v>1</v>
      </c>
      <c r="Z68" s="1">
        <v>11</v>
      </c>
      <c r="AA68" s="1">
        <v>8</v>
      </c>
      <c r="AB68" s="1">
        <v>0.066635</v>
      </c>
      <c r="AC68" s="1">
        <v>0.0666345</v>
      </c>
      <c r="AD68" s="1">
        <v>1</v>
      </c>
      <c r="AE68" s="1">
        <f>ABS(S68-'true value and the measurement'!$F68)</f>
        <v>0.00116970000000001</v>
      </c>
      <c r="AF68" s="1">
        <f>ABS(X68-'true value and the measurement'!$F68)</f>
        <v>0.000862600000000005</v>
      </c>
      <c r="AG68" s="1">
        <f>ABS(AC68-'true value and the measurement'!$F68)</f>
        <v>0.000700500000000007</v>
      </c>
      <c r="AH68" s="8">
        <f>(AE68)/'true value and the measurement'!$G68</f>
        <v>0.462514827995259</v>
      </c>
      <c r="AI68" s="8">
        <f>(AF68)/'true value and the measurement'!$G68</f>
        <v>0.341083432186637</v>
      </c>
      <c r="AJ68" s="8">
        <f>(AG68)/'true value and the measurement'!$G68</f>
        <v>0.276986951364178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0.060832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0.060832</v>
      </c>
      <c r="S69" s="1">
        <v>0.0598234</v>
      </c>
      <c r="T69" s="1">
        <v>1</v>
      </c>
      <c r="U69" s="1">
        <v>11</v>
      </c>
      <c r="V69" s="1">
        <v>8</v>
      </c>
      <c r="W69" s="1">
        <v>0.060832</v>
      </c>
      <c r="X69" s="1">
        <v>0.0591133</v>
      </c>
      <c r="Y69" s="1">
        <v>1</v>
      </c>
      <c r="Z69" s="1">
        <v>11</v>
      </c>
      <c r="AA69" s="1">
        <v>8</v>
      </c>
      <c r="AB69" s="1">
        <v>0.060832</v>
      </c>
      <c r="AC69" s="1">
        <v>0.0598767</v>
      </c>
      <c r="AD69" s="1">
        <v>1</v>
      </c>
      <c r="AE69" s="1">
        <f>ABS(S69-'true value and the measurement'!$F69)</f>
        <v>7.94000000000003e-5</v>
      </c>
      <c r="AF69" s="1">
        <f>ABS(X69-'true value and the measurement'!$F69)</f>
        <v>0.000630699999999998</v>
      </c>
      <c r="AG69" s="1">
        <f>ABS(AC69-'true value and the measurement'!$F69)</f>
        <v>0.000132699999999999</v>
      </c>
      <c r="AH69" s="8">
        <f>(AE69)/'true value and the measurement'!$G69</f>
        <v>0.032041969330105</v>
      </c>
      <c r="AI69" s="8">
        <f>(AF69)/'true value and the measurement'!$G69</f>
        <v>0.254519774011299</v>
      </c>
      <c r="AJ69" s="8">
        <f>(AG69)/'true value and the measurement'!$G69</f>
        <v>0.0535512510088779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0.091138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0.091138</v>
      </c>
      <c r="S70" s="1">
        <v>0.0907739</v>
      </c>
      <c r="T70" s="1">
        <v>1</v>
      </c>
      <c r="U70" s="1">
        <v>11</v>
      </c>
      <c r="V70" s="1">
        <v>10</v>
      </c>
      <c r="W70" s="1">
        <v>0.091138</v>
      </c>
      <c r="X70" s="1">
        <v>0.0900102</v>
      </c>
      <c r="Y70" s="1">
        <v>1</v>
      </c>
      <c r="Z70" s="1">
        <v>11</v>
      </c>
      <c r="AA70" s="1">
        <v>10</v>
      </c>
      <c r="AB70" s="1">
        <v>0.091138</v>
      </c>
      <c r="AC70" s="1">
        <v>0.0900843</v>
      </c>
      <c r="AD70" s="1">
        <v>1</v>
      </c>
      <c r="AE70" s="1">
        <f>ABS(S70-'true value and the measurement'!$F70)</f>
        <v>0.000357900000000008</v>
      </c>
      <c r="AF70" s="1">
        <f>ABS(X70-'true value and the measurement'!$F70)</f>
        <v>0.000405799999999998</v>
      </c>
      <c r="AG70" s="1">
        <f>ABS(AC70-'true value and the measurement'!$F70)</f>
        <v>0.00033169999999999</v>
      </c>
      <c r="AH70" s="8">
        <f>(AE70)/'true value and the measurement'!$G70</f>
        <v>0.133395452851289</v>
      </c>
      <c r="AI70" s="8">
        <f>(AF70)/'true value and the measurement'!$G70</f>
        <v>0.151248602310845</v>
      </c>
      <c r="AJ70" s="8">
        <f>(AG70)/'true value and the measurement'!$G70</f>
        <v>0.123630264629143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0.022706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0.022706</v>
      </c>
      <c r="S71" s="1">
        <v>0.0226881</v>
      </c>
      <c r="T71" s="1">
        <v>1</v>
      </c>
      <c r="U71" s="1">
        <v>11</v>
      </c>
      <c r="V71" s="1">
        <v>10</v>
      </c>
      <c r="W71" s="1">
        <v>0.022706</v>
      </c>
      <c r="X71" s="1">
        <v>0.022962</v>
      </c>
      <c r="Y71" s="1">
        <v>1</v>
      </c>
      <c r="Z71" s="1">
        <v>11</v>
      </c>
      <c r="AA71" s="1">
        <v>10</v>
      </c>
      <c r="AB71" s="1">
        <v>0.022706</v>
      </c>
      <c r="AC71" s="1">
        <v>0.022951</v>
      </c>
      <c r="AD71" s="1">
        <v>1</v>
      </c>
      <c r="AE71" s="1">
        <f>ABS(S71-'true value and the measurement'!$F71)</f>
        <v>0.000539899999999999</v>
      </c>
      <c r="AF71" s="1">
        <f>ABS(X71-'true value and the measurement'!$F71)</f>
        <v>0.000265999999999999</v>
      </c>
      <c r="AG71" s="1">
        <f>ABS(AC71-'true value and the measurement'!$F71)</f>
        <v>0.000276999999999999</v>
      </c>
      <c r="AH71" s="8">
        <f>(AE71)/'true value and the measurement'!$G71</f>
        <v>0.241565995525727</v>
      </c>
      <c r="AI71" s="8">
        <f>(AF71)/'true value and the measurement'!$G71</f>
        <v>0.119015659955257</v>
      </c>
      <c r="AJ71" s="8">
        <f>(AG71)/'true value and the measurement'!$G71</f>
        <v>0.123937360178971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0.166829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0.166829</v>
      </c>
      <c r="S72" s="1">
        <v>0.165554</v>
      </c>
      <c r="T72" s="1">
        <v>1</v>
      </c>
      <c r="U72" s="1">
        <v>11</v>
      </c>
      <c r="V72" s="1">
        <v>12</v>
      </c>
      <c r="W72" s="1">
        <v>0.166829</v>
      </c>
      <c r="X72" s="1">
        <v>0.164429</v>
      </c>
      <c r="Y72" s="1">
        <v>1</v>
      </c>
      <c r="Z72" s="1">
        <v>11</v>
      </c>
      <c r="AA72" s="1">
        <v>12</v>
      </c>
      <c r="AB72" s="1">
        <v>0.166829</v>
      </c>
      <c r="AC72" s="1">
        <v>0.164776</v>
      </c>
      <c r="AD72" s="1">
        <v>1</v>
      </c>
      <c r="AE72" s="1">
        <f>ABS(S72-'true value and the measurement'!$F72)</f>
        <v>0.001195</v>
      </c>
      <c r="AF72" s="1">
        <f>ABS(X72-'true value and the measurement'!$F72)</f>
        <v>6.99999999999867e-5</v>
      </c>
      <c r="AG72" s="1">
        <f>ABS(AC72-'true value and the measurement'!$F72)</f>
        <v>0.000417000000000001</v>
      </c>
      <c r="AH72" s="8">
        <f>(AE72)/'true value and the measurement'!$G72</f>
        <v>0.376259445843829</v>
      </c>
      <c r="AI72" s="8">
        <f>(AF72)/'true value and the measurement'!$G72</f>
        <v>0.0220403022669983</v>
      </c>
      <c r="AJ72" s="8">
        <f>(AG72)/'true value and the measurement'!$G72</f>
        <v>0.131297229219144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0.089393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0.089393</v>
      </c>
      <c r="S73" s="1">
        <v>0.0869488</v>
      </c>
      <c r="T73" s="1">
        <v>1</v>
      </c>
      <c r="U73" s="1">
        <v>11</v>
      </c>
      <c r="V73" s="1">
        <v>12</v>
      </c>
      <c r="W73" s="1">
        <v>0.089393</v>
      </c>
      <c r="X73" s="1">
        <v>0.0872969</v>
      </c>
      <c r="Y73" s="1">
        <v>1</v>
      </c>
      <c r="Z73" s="1">
        <v>11</v>
      </c>
      <c r="AA73" s="1">
        <v>12</v>
      </c>
      <c r="AB73" s="1">
        <v>0.089393</v>
      </c>
      <c r="AC73" s="1">
        <v>0.0872026</v>
      </c>
      <c r="AD73" s="1">
        <v>1</v>
      </c>
      <c r="AE73" s="1">
        <f>ABS(S73-'true value and the measurement'!$F73)</f>
        <v>0.00133119999999999</v>
      </c>
      <c r="AF73" s="1">
        <f>ABS(X73-'true value and the measurement'!$F73)</f>
        <v>0.000983100000000001</v>
      </c>
      <c r="AG73" s="1">
        <f>ABS(AC73-'true value and the measurement'!$F73)</f>
        <v>0.00107739999999999</v>
      </c>
      <c r="AH73" s="8">
        <f>(AE73)/'true value and the measurement'!$G73</f>
        <v>0.498763581865864</v>
      </c>
      <c r="AI73" s="8">
        <f>(AF73)/'true value and the measurement'!$G73</f>
        <v>0.368340202322968</v>
      </c>
      <c r="AJ73" s="8">
        <f>(AG73)/'true value and the measurement'!$G73</f>
        <v>0.403671787186209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0.094758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0.094758</v>
      </c>
      <c r="S74" s="1">
        <v>0.0951103</v>
      </c>
      <c r="T74" s="1">
        <v>1</v>
      </c>
      <c r="U74" s="1">
        <v>9</v>
      </c>
      <c r="V74" s="1">
        <v>13</v>
      </c>
      <c r="W74" s="1">
        <v>0.094758</v>
      </c>
      <c r="X74" s="1">
        <v>0.0944043</v>
      </c>
      <c r="Y74" s="1">
        <v>1</v>
      </c>
      <c r="Z74" s="1">
        <v>9</v>
      </c>
      <c r="AA74" s="1">
        <v>13</v>
      </c>
      <c r="AB74" s="1">
        <v>0.094758</v>
      </c>
      <c r="AC74" s="1">
        <v>0.0938068</v>
      </c>
      <c r="AD74" s="1">
        <v>1</v>
      </c>
      <c r="AE74" s="1">
        <f>ABS(S74-'true value and the measurement'!$F74)</f>
        <v>2.6299999999993e-5</v>
      </c>
      <c r="AF74" s="1">
        <f>ABS(X74-'true value and the measurement'!$F74)</f>
        <v>0.000679700000000005</v>
      </c>
      <c r="AG74" s="1">
        <f>ABS(AC74-'true value and the measurement'!$F74)</f>
        <v>0.00127720000000001</v>
      </c>
      <c r="AH74" s="8">
        <f>(AE74)/'true value and the measurement'!$G74</f>
        <v>0.00969049373618018</v>
      </c>
      <c r="AI74" s="8">
        <f>(AF74)/'true value and the measurement'!$G74</f>
        <v>0.250442151805455</v>
      </c>
      <c r="AJ74" s="8">
        <f>(AG74)/'true value and the measurement'!$G74</f>
        <v>0.470596904937364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0.018441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0.018441</v>
      </c>
      <c r="S75" s="1">
        <v>0.0199603</v>
      </c>
      <c r="T75" s="1">
        <v>1</v>
      </c>
      <c r="U75" s="1">
        <v>9</v>
      </c>
      <c r="V75" s="1">
        <v>13</v>
      </c>
      <c r="W75" s="1">
        <v>0.018441</v>
      </c>
      <c r="X75" s="1">
        <v>0.0201967</v>
      </c>
      <c r="Y75" s="1">
        <v>1</v>
      </c>
      <c r="Z75" s="1">
        <v>9</v>
      </c>
      <c r="AA75" s="1">
        <v>13</v>
      </c>
      <c r="AB75" s="1">
        <v>0.018441</v>
      </c>
      <c r="AC75" s="1">
        <v>0.0202851</v>
      </c>
      <c r="AD75" s="1">
        <v>1</v>
      </c>
      <c r="AE75" s="1">
        <f>ABS(S75-'true value and the measurement'!$F75)</f>
        <v>0.0014827</v>
      </c>
      <c r="AF75" s="1">
        <f>ABS(X75-'true value and the measurement'!$F75)</f>
        <v>0.0012463</v>
      </c>
      <c r="AG75" s="1">
        <f>ABS(AC75-'true value and the measurement'!$F75)</f>
        <v>0.0011579</v>
      </c>
      <c r="AH75" s="8">
        <f>(AE75)/'true value and the measurement'!$G75</f>
        <v>0.666981556455241</v>
      </c>
      <c r="AI75" s="8">
        <f>(AF75)/'true value and the measurement'!$G75</f>
        <v>0.56063877642825</v>
      </c>
      <c r="AJ75" s="8">
        <f>(AG75)/'true value and the measurement'!$G75</f>
        <v>0.520872694556905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-0.032136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-0.032136</v>
      </c>
      <c r="S76" s="1">
        <v>-0.0310163</v>
      </c>
      <c r="T76" s="1">
        <v>1</v>
      </c>
      <c r="U76" s="1">
        <v>7</v>
      </c>
      <c r="V76" s="1">
        <v>8</v>
      </c>
      <c r="W76" s="1">
        <v>-0.032136</v>
      </c>
      <c r="X76" s="1">
        <v>-0.0307103</v>
      </c>
      <c r="Y76" s="1">
        <v>1</v>
      </c>
      <c r="Z76" s="1">
        <v>7</v>
      </c>
      <c r="AA76" s="1">
        <v>8</v>
      </c>
      <c r="AB76" s="1">
        <v>-0.032136</v>
      </c>
      <c r="AC76" s="1">
        <v>-0.0318706</v>
      </c>
      <c r="AD76" s="1">
        <v>1</v>
      </c>
      <c r="AE76" s="1">
        <f>ABS(S76-'true value and the measurement'!$F76)</f>
        <v>0.000451700000000003</v>
      </c>
      <c r="AF76" s="1">
        <f>ABS(X76-'true value and the measurement'!$F76)</f>
        <v>0.000757700000000004</v>
      </c>
      <c r="AG76" s="1">
        <f>ABS(AC76-'true value and the measurement'!$F76)</f>
        <v>0.000402599999999996</v>
      </c>
      <c r="AH76" s="8">
        <f>(AE76)/'true value and the measurement'!$G76</f>
        <v>0.197248908296944</v>
      </c>
      <c r="AI76" s="8">
        <f>(AF76)/'true value and the measurement'!$G76</f>
        <v>0.330873362445416</v>
      </c>
      <c r="AJ76" s="8">
        <f>(AG76)/'true value and the measurement'!$G76</f>
        <v>0.175807860262007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-0.038442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-0.038442</v>
      </c>
      <c r="S77" s="1">
        <v>-0.0408448</v>
      </c>
      <c r="T77" s="1">
        <v>1</v>
      </c>
      <c r="U77" s="1">
        <v>7</v>
      </c>
      <c r="V77" s="1">
        <v>8</v>
      </c>
      <c r="W77" s="1">
        <v>-0.038442</v>
      </c>
      <c r="X77" s="1">
        <v>-0.0413576</v>
      </c>
      <c r="Y77" s="1">
        <v>1</v>
      </c>
      <c r="Z77" s="1">
        <v>7</v>
      </c>
      <c r="AA77" s="1">
        <v>8</v>
      </c>
      <c r="AB77" s="1">
        <v>-0.038442</v>
      </c>
      <c r="AC77" s="1">
        <v>-0.0405812</v>
      </c>
      <c r="AD77" s="1">
        <v>1</v>
      </c>
      <c r="AE77" s="1">
        <f>ABS(S77-'true value and the measurement'!$F77)</f>
        <v>0.000964800000000002</v>
      </c>
      <c r="AF77" s="1">
        <f>ABS(X77-'true value and the measurement'!$F77)</f>
        <v>0.0014776</v>
      </c>
      <c r="AG77" s="1">
        <f>ABS(AC77-'true value and the measurement'!$F77)</f>
        <v>0.000701199999999999</v>
      </c>
      <c r="AH77" s="8">
        <f>(AE77)/'true value and the measurement'!$G77</f>
        <v>0.411253196930947</v>
      </c>
      <c r="AI77" s="8">
        <f>(AF77)/'true value and the measurement'!$G77</f>
        <v>0.629838022165389</v>
      </c>
      <c r="AJ77" s="8">
        <f>(AG77)/'true value and the measurement'!$G77</f>
        <v>0.298891730605285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0.030324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0.030324</v>
      </c>
      <c r="S78" s="1">
        <v>0.0286155</v>
      </c>
      <c r="T78" s="1">
        <v>1</v>
      </c>
      <c r="U78" s="1">
        <v>10</v>
      </c>
      <c r="V78" s="1">
        <v>12</v>
      </c>
      <c r="W78" s="1">
        <v>0.030324</v>
      </c>
      <c r="X78" s="1">
        <v>0.0286336</v>
      </c>
      <c r="Y78" s="1">
        <v>1</v>
      </c>
      <c r="Z78" s="1">
        <v>10</v>
      </c>
      <c r="AA78" s="1">
        <v>12</v>
      </c>
      <c r="AB78" s="1">
        <v>0.030324</v>
      </c>
      <c r="AC78" s="1">
        <v>0.0287278</v>
      </c>
      <c r="AD78" s="1">
        <v>1</v>
      </c>
      <c r="AE78" s="1">
        <f>ABS(S78-'true value and the measurement'!$F78)</f>
        <v>0.0001355</v>
      </c>
      <c r="AF78" s="1">
        <f>ABS(X78-'true value and the measurement'!$F78)</f>
        <v>0.0001536</v>
      </c>
      <c r="AG78" s="1">
        <f>ABS(AC78-'true value and the measurement'!$F78)</f>
        <v>0.000247800000000003</v>
      </c>
      <c r="AH78" s="8">
        <f>(AE78)/'true value and the measurement'!$G78</f>
        <v>0.0596916299559472</v>
      </c>
      <c r="AI78" s="8">
        <f>(AF78)/'true value and the measurement'!$G78</f>
        <v>0.0676651982378856</v>
      </c>
      <c r="AJ78" s="8">
        <f>(AG78)/'true value and the measurement'!$G78</f>
        <v>0.109162995594715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0.002037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0.002037</v>
      </c>
      <c r="S79" s="1">
        <v>0.00562024</v>
      </c>
      <c r="T79" s="1">
        <v>1</v>
      </c>
      <c r="U79" s="1">
        <v>10</v>
      </c>
      <c r="V79" s="1">
        <v>12</v>
      </c>
      <c r="W79" s="1">
        <v>0.002037</v>
      </c>
      <c r="X79" s="1">
        <v>0.00571497</v>
      </c>
      <c r="Y79" s="1">
        <v>1</v>
      </c>
      <c r="Z79" s="1">
        <v>10</v>
      </c>
      <c r="AA79" s="1">
        <v>12</v>
      </c>
      <c r="AB79" s="1">
        <v>0.002037</v>
      </c>
      <c r="AC79" s="1">
        <v>0.00562777</v>
      </c>
      <c r="AD79" s="1">
        <v>1</v>
      </c>
      <c r="AE79" s="1">
        <f>ABS(S79-'true value and the measurement'!$F79)</f>
        <v>0.000421759999999999</v>
      </c>
      <c r="AF79" s="1">
        <f>ABS(X79-'true value and the measurement'!$F79)</f>
        <v>0.00032703</v>
      </c>
      <c r="AG79" s="1">
        <f>ABS(AC79-'true value and the measurement'!$F79)</f>
        <v>0.00041423</v>
      </c>
      <c r="AH79" s="8">
        <f>(AE79)/'true value and the measurement'!$G79</f>
        <v>0.198943396226415</v>
      </c>
      <c r="AI79" s="8">
        <f>(AF79)/'true value and the measurement'!$G79</f>
        <v>0.154259433962264</v>
      </c>
      <c r="AJ79" s="8">
        <f>(AG79)/'true value and the measurement'!$G79</f>
        <v>0.195391509433962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0.054294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0.054294</v>
      </c>
      <c r="S80" s="1">
        <v>0.0539749</v>
      </c>
      <c r="T80" s="1">
        <v>1</v>
      </c>
      <c r="U80" s="1">
        <v>12</v>
      </c>
      <c r="V80" s="1">
        <v>13</v>
      </c>
      <c r="W80" s="1">
        <v>0.054294</v>
      </c>
      <c r="X80" s="1">
        <v>0.0539673</v>
      </c>
      <c r="Y80" s="1">
        <v>1</v>
      </c>
      <c r="Z80" s="1">
        <v>12</v>
      </c>
      <c r="AA80" s="1">
        <v>13</v>
      </c>
      <c r="AB80" s="1">
        <v>0.054294</v>
      </c>
      <c r="AC80" s="1">
        <v>0.054328</v>
      </c>
      <c r="AD80" s="1">
        <v>1</v>
      </c>
      <c r="AE80" s="1">
        <f>ABS(S80-'true value and the measurement'!$F80)</f>
        <v>0.0016861</v>
      </c>
      <c r="AF80" s="1">
        <f>ABS(X80-'true value and the measurement'!$F80)</f>
        <v>0.0016937</v>
      </c>
      <c r="AG80" s="1">
        <f>ABS(AC80-'true value and the measurement'!$F80)</f>
        <v>0.001333</v>
      </c>
      <c r="AH80" s="8">
        <f>(AE80)/'true value and the measurement'!$G80</f>
        <v>0.687923296613628</v>
      </c>
      <c r="AI80" s="8">
        <f>(AF80)/'true value and the measurement'!$G80</f>
        <v>0.691024071807425</v>
      </c>
      <c r="AJ80" s="8">
        <f>(AG80)/'true value and the measurement'!$G80</f>
        <v>0.543859649122807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0.035319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0.035319</v>
      </c>
      <c r="S81" s="1">
        <v>0.0321134</v>
      </c>
      <c r="T81" s="1">
        <v>1</v>
      </c>
      <c r="U81" s="1">
        <v>12</v>
      </c>
      <c r="V81" s="1">
        <v>13</v>
      </c>
      <c r="W81" s="1">
        <v>0.035319</v>
      </c>
      <c r="X81" s="1">
        <v>0.0320878</v>
      </c>
      <c r="Y81" s="1">
        <v>1</v>
      </c>
      <c r="Z81" s="1">
        <v>12</v>
      </c>
      <c r="AA81" s="1">
        <v>13</v>
      </c>
      <c r="AB81" s="1">
        <v>0.035319</v>
      </c>
      <c r="AC81" s="1">
        <v>0.0320129</v>
      </c>
      <c r="AD81" s="1">
        <v>1</v>
      </c>
      <c r="AE81" s="1">
        <f>ABS(S81-'true value and the measurement'!$F81)</f>
        <v>9.66000000000022e-5</v>
      </c>
      <c r="AF81" s="1">
        <f>ABS(X81-'true value and the measurement'!$F81)</f>
        <v>0.000122200000000003</v>
      </c>
      <c r="AG81" s="1">
        <f>ABS(AC81-'true value and the measurement'!$F81)</f>
        <v>0.000197100000000006</v>
      </c>
      <c r="AH81" s="8">
        <f>(AE81)/'true value and the measurement'!$G81</f>
        <v>0.0420915032679748</v>
      </c>
      <c r="AI81" s="8">
        <f>(AF81)/'true value and the measurement'!$G81</f>
        <v>0.0532461873638357</v>
      </c>
      <c r="AJ81" s="8">
        <f>(AG81)/'true value and the measurement'!$G81</f>
        <v>0.0858823529411789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-0.002531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-0.002531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-0.002531</v>
      </c>
      <c r="X82" s="1">
        <v>0</v>
      </c>
      <c r="Y82" s="1">
        <v>1</v>
      </c>
      <c r="Z82" s="1">
        <v>9</v>
      </c>
      <c r="AA82" s="1">
        <v>9</v>
      </c>
      <c r="AB82" s="1">
        <v>-0.002531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-0.105939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-0.105939</v>
      </c>
      <c r="S83" s="1">
        <v>-0.109936</v>
      </c>
      <c r="T83" s="1">
        <v>1</v>
      </c>
      <c r="U83" s="1">
        <v>9</v>
      </c>
      <c r="V83" s="1">
        <v>9</v>
      </c>
      <c r="W83" s="1">
        <v>-0.105939</v>
      </c>
      <c r="X83" s="1">
        <v>-0.109952</v>
      </c>
      <c r="Y83" s="1">
        <v>1</v>
      </c>
      <c r="Z83" s="1">
        <v>9</v>
      </c>
      <c r="AA83" s="1">
        <v>9</v>
      </c>
      <c r="AB83" s="1">
        <v>-0.105939</v>
      </c>
      <c r="AC83" s="1">
        <v>-0.110433</v>
      </c>
      <c r="AD83" s="1">
        <v>1</v>
      </c>
      <c r="AE83" s="1">
        <f>ABS(S83-'true value and the measurement'!$F83)</f>
        <v>0.000445000000000001</v>
      </c>
      <c r="AF83" s="1">
        <f>ABS(X83-'true value and the measurement'!$F83)</f>
        <v>0.000460999999999989</v>
      </c>
      <c r="AG83" s="1">
        <f>ABS(AC83-'true value and the measurement'!$F83)</f>
        <v>0.000941999999999998</v>
      </c>
      <c r="AH83" s="8">
        <f>(AE83)/'true value and the measurement'!$G83</f>
        <v>0.158362989323844</v>
      </c>
      <c r="AI83" s="8">
        <f>(AF83)/'true value and the measurement'!$G83</f>
        <v>0.164056939501776</v>
      </c>
      <c r="AJ83" s="8">
        <f>(AG83)/'true value and the measurement'!$G83</f>
        <v>0.335231316725978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0.121943</v>
      </c>
    </row>
  </sheetData>
  <autoFilter ref="A1:H84">
    <filterColumn colId="6">
      <colorFilter dxfId="25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2.7522123893805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4" width="6.87610619469027" style="1" customWidth="1"/>
    <col min="35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1.084923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1.08492</v>
      </c>
      <c r="S2" s="1">
        <v>1.09625</v>
      </c>
      <c r="T2" s="1">
        <v>1</v>
      </c>
      <c r="U2" s="6">
        <v>1</v>
      </c>
      <c r="V2" s="1">
        <v>1</v>
      </c>
      <c r="W2" s="1">
        <v>1.08492</v>
      </c>
      <c r="X2" s="1">
        <v>1.09204</v>
      </c>
      <c r="Y2" s="1">
        <v>1</v>
      </c>
      <c r="Z2" s="6">
        <v>1</v>
      </c>
      <c r="AA2" s="1">
        <v>1</v>
      </c>
      <c r="AB2" s="1">
        <v>1.08492</v>
      </c>
      <c r="AC2" s="1">
        <v>1.0893</v>
      </c>
      <c r="AD2" s="1">
        <v>1</v>
      </c>
      <c r="AE2" s="1">
        <f>ABS(S2-'true value and the measurement'!$F2)</f>
        <v>0.00624999999999987</v>
      </c>
      <c r="AF2" s="1">
        <f>ABS(X2-'true value and the measurement'!$F2)</f>
        <v>0.00203999999999982</v>
      </c>
      <c r="AG2" s="1">
        <f>ABS(AC2-'true value and the measurement'!$F2)</f>
        <v>0.000700000000000145</v>
      </c>
      <c r="AH2" s="8">
        <f>(AE2)/'true value and the measurement'!$G2</f>
        <v>0.668663742377219</v>
      </c>
      <c r="AI2" s="8">
        <f>(AF2)/'true value and the measurement'!$G2</f>
        <v>0.21825184551191</v>
      </c>
      <c r="AJ2" s="8">
        <f>(AG2)/'true value and the measurement'!$G2</f>
        <v>0.0748903391462657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1.017571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1.01757</v>
      </c>
      <c r="S3" s="1">
        <v>1.01417</v>
      </c>
      <c r="T3" s="1">
        <v>1</v>
      </c>
      <c r="U3" s="1">
        <v>2</v>
      </c>
      <c r="V3" s="1">
        <v>2</v>
      </c>
      <c r="W3" s="1">
        <v>1.01757</v>
      </c>
      <c r="X3" s="1">
        <v>1.01037</v>
      </c>
      <c r="Y3" s="1">
        <v>1</v>
      </c>
      <c r="Z3" s="1">
        <v>2</v>
      </c>
      <c r="AA3" s="1">
        <v>2</v>
      </c>
      <c r="AB3" s="1">
        <v>1.01757</v>
      </c>
      <c r="AC3" s="1">
        <v>1.00755</v>
      </c>
      <c r="AD3" s="1">
        <v>1</v>
      </c>
      <c r="AE3" s="1">
        <f>ABS(S3-'true value and the measurement'!$F3)</f>
        <v>0.00417000000000001</v>
      </c>
      <c r="AF3" s="1">
        <f>ABS(X3-'true value and the measurement'!$F3)</f>
        <v>0.000369999999999981</v>
      </c>
      <c r="AG3" s="1">
        <f>ABS(AC3-'true value and the measurement'!$F3)</f>
        <v>0.00245000000000006</v>
      </c>
      <c r="AH3" s="8">
        <f>(AE3)/'true value and the measurement'!$G3</f>
        <v>0.473164643140816</v>
      </c>
      <c r="AI3" s="8">
        <f>(AF3)/'true value and the measurement'!$G3</f>
        <v>0.041983433564051</v>
      </c>
      <c r="AJ3" s="8">
        <f>(AG3)/'true value and the measurement'!$G3</f>
        <v>0.277998411437656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1.044859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1.04486</v>
      </c>
      <c r="S4" s="1">
        <v>1.04959</v>
      </c>
      <c r="T4" s="1">
        <v>1</v>
      </c>
      <c r="U4" s="1">
        <v>3</v>
      </c>
      <c r="V4" s="1">
        <v>3</v>
      </c>
      <c r="W4" s="1">
        <v>1.04486</v>
      </c>
      <c r="X4" s="1">
        <v>1.0456</v>
      </c>
      <c r="Y4" s="1">
        <v>1</v>
      </c>
      <c r="Z4" s="1">
        <v>3</v>
      </c>
      <c r="AA4" s="1">
        <v>3</v>
      </c>
      <c r="AB4" s="1">
        <v>1.04486</v>
      </c>
      <c r="AC4" s="1">
        <v>1.04286</v>
      </c>
      <c r="AD4" s="1">
        <v>1</v>
      </c>
      <c r="AE4" s="1">
        <f>ABS(S4-'true value and the measurement'!$F4)</f>
        <v>0.00459000000000009</v>
      </c>
      <c r="AF4" s="1">
        <f>ABS(X4-'true value and the measurement'!$F4)</f>
        <v>0.000600000000000156</v>
      </c>
      <c r="AG4" s="1">
        <f>ABS(AC4-'true value and the measurement'!$F4)</f>
        <v>0.00214000000000003</v>
      </c>
      <c r="AH4" s="8">
        <f>(AE4)/'true value and the measurement'!$G4</f>
        <v>0.507350502929158</v>
      </c>
      <c r="AI4" s="8">
        <f>(AF4)/'true value and the measurement'!$G4</f>
        <v>0.066320327180298</v>
      </c>
      <c r="AJ4" s="8">
        <f>(AG4)/'true value and the measurement'!$G4</f>
        <v>0.236542500276338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1.032315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1.03232</v>
      </c>
      <c r="S5" s="1">
        <v>1.02371</v>
      </c>
      <c r="T5" s="1">
        <v>1</v>
      </c>
      <c r="U5" s="1">
        <v>4</v>
      </c>
      <c r="V5" s="1">
        <v>4</v>
      </c>
      <c r="W5" s="1">
        <v>1.03232</v>
      </c>
      <c r="X5" s="1">
        <v>1.02006</v>
      </c>
      <c r="Y5" s="1">
        <v>1</v>
      </c>
      <c r="Z5" s="1">
        <v>4</v>
      </c>
      <c r="AA5" s="1">
        <v>4</v>
      </c>
      <c r="AB5" s="1">
        <v>1.03232</v>
      </c>
      <c r="AC5" s="1">
        <v>1.0173</v>
      </c>
      <c r="AD5" s="1">
        <v>1</v>
      </c>
      <c r="AE5" s="1">
        <f>ABS(S5-'true value and the measurement'!$F5)</f>
        <v>0.00403199999999981</v>
      </c>
      <c r="AF5" s="1">
        <f>ABS(X5-'true value and the measurement'!$F5)</f>
        <v>0.000381999999999882</v>
      </c>
      <c r="AG5" s="1">
        <f>ABS(AC5-'true value and the measurement'!$F5)</f>
        <v>0.00237799999999999</v>
      </c>
      <c r="AH5" s="8">
        <f>(AE5)/'true value and the measurement'!$G5</f>
        <v>0.454156341518339</v>
      </c>
      <c r="AI5" s="8">
        <f>(AF5)/'true value and the measurement'!$G5</f>
        <v>0.0430277089434425</v>
      </c>
      <c r="AJ5" s="8">
        <f>(AG5)/'true value and the measurement'!$G5</f>
        <v>0.267853120072087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1.060348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1.06035</v>
      </c>
      <c r="S6" s="1">
        <v>1.06232</v>
      </c>
      <c r="T6" s="1">
        <v>1</v>
      </c>
      <c r="U6" s="1">
        <v>5</v>
      </c>
      <c r="V6" s="1">
        <v>5</v>
      </c>
      <c r="W6" s="1">
        <v>1.06035</v>
      </c>
      <c r="X6" s="1">
        <v>1.05823</v>
      </c>
      <c r="Y6" s="1">
        <v>1</v>
      </c>
      <c r="Z6" s="1">
        <v>5</v>
      </c>
      <c r="AA6" s="1">
        <v>5</v>
      </c>
      <c r="AB6" s="1">
        <v>1.06035</v>
      </c>
      <c r="AC6" s="1">
        <v>1.05541</v>
      </c>
      <c r="AD6" s="1">
        <v>1</v>
      </c>
      <c r="AE6" s="1">
        <f>ABS(S6-'true value and the measurement'!$F6)</f>
        <v>0.00525500000000001</v>
      </c>
      <c r="AF6" s="1">
        <f>ABS(X6-'true value and the measurement'!$F6)</f>
        <v>0.00116500000000008</v>
      </c>
      <c r="AG6" s="1">
        <f>ABS(AC6-'true value and the measurement'!$F6)</f>
        <v>0.00165499999999996</v>
      </c>
      <c r="AH6" s="8">
        <f>(AE6)/'true value and the measurement'!$G6</f>
        <v>0.575764216062234</v>
      </c>
      <c r="AI6" s="8">
        <f>(AF6)/'true value and the measurement'!$G6</f>
        <v>0.127643256272607</v>
      </c>
      <c r="AJ6" s="8">
        <f>(AG6)/'true value and the measurement'!$G6</f>
        <v>0.181330119425875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0.999626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0.999626</v>
      </c>
      <c r="S7" s="1">
        <v>1.02015</v>
      </c>
      <c r="T7" s="1">
        <v>1</v>
      </c>
      <c r="U7" s="1">
        <v>6</v>
      </c>
      <c r="V7" s="1">
        <v>6</v>
      </c>
      <c r="W7" s="1">
        <v>0.999626</v>
      </c>
      <c r="X7" s="1">
        <v>1.01734</v>
      </c>
      <c r="Y7" s="1">
        <v>1</v>
      </c>
      <c r="Z7" s="1">
        <v>6</v>
      </c>
      <c r="AA7" s="1">
        <v>6</v>
      </c>
      <c r="AB7" s="1">
        <v>0.999626</v>
      </c>
      <c r="AC7" s="1">
        <v>1.01464</v>
      </c>
      <c r="AD7" s="1">
        <v>1</v>
      </c>
      <c r="AE7" s="1">
        <f>ABS(S7-'true value and the measurement'!$F7)</f>
        <v>0.00303099999999978</v>
      </c>
      <c r="AF7" s="1">
        <f>ABS(X7-'true value and the measurement'!$F7)</f>
        <v>0.000220999999999805</v>
      </c>
      <c r="AG7" s="1">
        <f>ABS(AC7-'true value and the measurement'!$F7)</f>
        <v>0.00247900000000012</v>
      </c>
      <c r="AH7" s="8">
        <f>(AE7)/'true value and the measurement'!$G7</f>
        <v>0.342060715494841</v>
      </c>
      <c r="AI7" s="8">
        <f>(AF7)/'true value and the measurement'!$G7</f>
        <v>0.0249407516081486</v>
      </c>
      <c r="AJ7" s="8">
        <f>(AG7)/'true value and the measurement'!$G7</f>
        <v>0.27976526351429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1.040418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1.04042</v>
      </c>
      <c r="S8" s="1">
        <v>1.04864</v>
      </c>
      <c r="T8" s="1">
        <v>1</v>
      </c>
      <c r="U8" s="1">
        <v>7</v>
      </c>
      <c r="V8" s="1">
        <v>7</v>
      </c>
      <c r="W8" s="1">
        <v>1.04042</v>
      </c>
      <c r="X8" s="1">
        <v>1.04409</v>
      </c>
      <c r="Y8" s="1">
        <v>1</v>
      </c>
      <c r="Z8" s="1">
        <v>7</v>
      </c>
      <c r="AA8" s="1">
        <v>7</v>
      </c>
      <c r="AB8" s="1">
        <v>1.04042</v>
      </c>
      <c r="AC8" s="1">
        <v>1.04115</v>
      </c>
      <c r="AD8" s="1">
        <v>1</v>
      </c>
      <c r="AE8" s="1">
        <f>ABS(S8-'true value and the measurement'!$F8)</f>
        <v>0.00551999999999997</v>
      </c>
      <c r="AF8" s="1">
        <f>ABS(X8-'true value and the measurement'!$F8)</f>
        <v>0.000969999999999915</v>
      </c>
      <c r="AG8" s="1">
        <f>ABS(AC8-'true value and the measurement'!$F8)</f>
        <v>0.00197000000000003</v>
      </c>
      <c r="AH8" s="8">
        <f>(AE8)/'true value and the measurement'!$G8</f>
        <v>0.611025016603937</v>
      </c>
      <c r="AI8" s="8">
        <f>(AF8)/'true value and the measurement'!$G8</f>
        <v>0.107372149656843</v>
      </c>
      <c r="AJ8" s="8">
        <f>(AG8)/'true value and the measurement'!$G8</f>
        <v>0.218065087447424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1.054206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1.05421</v>
      </c>
      <c r="S9" s="1">
        <v>1.05836</v>
      </c>
      <c r="T9" s="1">
        <v>1</v>
      </c>
      <c r="U9" s="1">
        <v>8</v>
      </c>
      <c r="V9" s="1">
        <v>8</v>
      </c>
      <c r="W9" s="1">
        <v>1.05421</v>
      </c>
      <c r="X9" s="1">
        <v>1.05362</v>
      </c>
      <c r="Y9" s="1">
        <v>1</v>
      </c>
      <c r="Z9" s="1">
        <v>8</v>
      </c>
      <c r="AA9" s="1">
        <v>8</v>
      </c>
      <c r="AB9" s="1">
        <v>1.05421</v>
      </c>
      <c r="AC9" s="1">
        <v>1.05061</v>
      </c>
      <c r="AD9" s="1">
        <v>1</v>
      </c>
      <c r="AE9" s="1">
        <f>ABS(S9-'true value and the measurement'!$F9)</f>
        <v>0.00541799999999992</v>
      </c>
      <c r="AF9" s="1">
        <f>ABS(X9-'true value and the measurement'!$F9)</f>
        <v>0.000677999999999956</v>
      </c>
      <c r="AG9" s="1">
        <f>ABS(AC9-'true value and the measurement'!$F9)</f>
        <v>0.002332</v>
      </c>
      <c r="AH9" s="8">
        <f>(AE9)/'true value and the measurement'!$G9</f>
        <v>0.595384615384607</v>
      </c>
      <c r="AI9" s="8">
        <f>(AF9)/'true value and the measurement'!$G9</f>
        <v>0.0745054945054897</v>
      </c>
      <c r="AJ9" s="8">
        <f>(AG9)/'true value and the measurement'!$G9</f>
        <v>0.256263736263736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1.048083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1.04808</v>
      </c>
      <c r="S10" s="1">
        <v>1.05172</v>
      </c>
      <c r="T10" s="1">
        <v>1</v>
      </c>
      <c r="U10" s="1">
        <v>9</v>
      </c>
      <c r="V10" s="1">
        <v>9</v>
      </c>
      <c r="W10" s="1">
        <v>1.04808</v>
      </c>
      <c r="X10" s="1">
        <v>1.04731</v>
      </c>
      <c r="Y10" s="1">
        <v>1</v>
      </c>
      <c r="Z10" s="1">
        <v>9</v>
      </c>
      <c r="AA10" s="1">
        <v>9</v>
      </c>
      <c r="AB10" s="1">
        <v>1.04808</v>
      </c>
      <c r="AC10" s="1">
        <v>1.0444</v>
      </c>
      <c r="AD10" s="1">
        <v>1</v>
      </c>
      <c r="AE10" s="1">
        <f>ABS(S10-'true value and the measurement'!$F10)</f>
        <v>0.00533899999999998</v>
      </c>
      <c r="AF10" s="1">
        <f>ABS(X10-'true value and the measurement'!$F10)</f>
        <v>0.000928999999999958</v>
      </c>
      <c r="AG10" s="1">
        <f>ABS(AC10-'true value and the measurement'!$F10)</f>
        <v>0.00198100000000001</v>
      </c>
      <c r="AH10" s="8">
        <f>(AE10)/'true value and the measurement'!$G10</f>
        <v>0.589553886925793</v>
      </c>
      <c r="AI10" s="8">
        <f>(AF10)/'true value and the measurement'!$G10</f>
        <v>0.102583922261479</v>
      </c>
      <c r="AJ10" s="8">
        <f>(AG10)/'true value and the measurement'!$G10</f>
        <v>0.218750000000001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1.054155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1.05415</v>
      </c>
      <c r="S11" s="1">
        <v>1.06267</v>
      </c>
      <c r="T11" s="1">
        <v>1</v>
      </c>
      <c r="U11" s="1">
        <v>10</v>
      </c>
      <c r="V11" s="1">
        <v>10</v>
      </c>
      <c r="W11" s="1">
        <v>1.05415</v>
      </c>
      <c r="X11" s="1">
        <v>1.05762</v>
      </c>
      <c r="Y11" s="1">
        <v>1</v>
      </c>
      <c r="Z11" s="1">
        <v>10</v>
      </c>
      <c r="AA11" s="1">
        <v>10</v>
      </c>
      <c r="AB11" s="1">
        <v>1.05415</v>
      </c>
      <c r="AC11" s="1">
        <v>1.05458</v>
      </c>
      <c r="AD11" s="1">
        <v>1</v>
      </c>
      <c r="AE11" s="1">
        <f>ABS(S11-'true value and the measurement'!$F11)</f>
        <v>0.006386</v>
      </c>
      <c r="AF11" s="1">
        <f>ABS(X11-'true value and the measurement'!$F11)</f>
        <v>0.001336</v>
      </c>
      <c r="AG11" s="1">
        <f>ABS(AC11-'true value and the measurement'!$F11)</f>
        <v>0.00170399999999993</v>
      </c>
      <c r="AH11" s="8">
        <f>(AE11)/'true value and the measurement'!$G11</f>
        <v>0.700065775049332</v>
      </c>
      <c r="AI11" s="8">
        <f>(AF11)/'true value and the measurement'!$G11</f>
        <v>0.146459109844333</v>
      </c>
      <c r="AJ11" s="8">
        <f>(AG11)/'true value and the measurement'!$G11</f>
        <v>0.186801140100847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1.075919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1.07592</v>
      </c>
      <c r="S12" s="1">
        <v>1.0759</v>
      </c>
      <c r="T12" s="1">
        <v>1</v>
      </c>
      <c r="U12" s="1">
        <v>11</v>
      </c>
      <c r="V12" s="1">
        <v>11</v>
      </c>
      <c r="W12" s="1">
        <v>1.07592</v>
      </c>
      <c r="X12" s="1">
        <v>1.07108</v>
      </c>
      <c r="Y12" s="1">
        <v>1</v>
      </c>
      <c r="Z12" s="1">
        <v>11</v>
      </c>
      <c r="AA12" s="1">
        <v>11</v>
      </c>
      <c r="AB12" s="1">
        <v>1.07592</v>
      </c>
      <c r="AC12" s="1">
        <v>1.0681</v>
      </c>
      <c r="AD12" s="1">
        <v>1</v>
      </c>
      <c r="AE12" s="1">
        <f>ABS(S12-'true value and the measurement'!$F12)</f>
        <v>0.00590000000000002</v>
      </c>
      <c r="AF12" s="1">
        <f>ABS(X12-'true value and the measurement'!$F12)</f>
        <v>0.00107999999999997</v>
      </c>
      <c r="AG12" s="1">
        <f>ABS(AC12-'true value and the measurement'!$F12)</f>
        <v>0.00190000000000001</v>
      </c>
      <c r="AH12" s="8">
        <f>(AE12)/'true value and the measurement'!$G12</f>
        <v>0.64039943558016</v>
      </c>
      <c r="AI12" s="8">
        <f>(AF12)/'true value and the measurement'!$G12</f>
        <v>0.117225659394331</v>
      </c>
      <c r="AJ12" s="8">
        <f>(AG12)/'true value and the measurement'!$G12</f>
        <v>0.206230326712256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1.049442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1.04944</v>
      </c>
      <c r="S13" s="1">
        <v>1.05528</v>
      </c>
      <c r="T13" s="1">
        <v>1</v>
      </c>
      <c r="U13" s="1">
        <v>12</v>
      </c>
      <c r="V13" s="1">
        <v>12</v>
      </c>
      <c r="W13" s="1">
        <v>1.04944</v>
      </c>
      <c r="X13" s="1">
        <v>1.05026</v>
      </c>
      <c r="Y13" s="1">
        <v>1</v>
      </c>
      <c r="Z13" s="1">
        <v>12</v>
      </c>
      <c r="AA13" s="1">
        <v>12</v>
      </c>
      <c r="AB13" s="1">
        <v>1.04944</v>
      </c>
      <c r="AC13" s="1">
        <v>1.04721</v>
      </c>
      <c r="AD13" s="1">
        <v>1</v>
      </c>
      <c r="AE13" s="1">
        <f>ABS(S13-'true value and the measurement'!$F13)</f>
        <v>0.00608800000000009</v>
      </c>
      <c r="AF13" s="1">
        <f>ABS(X13-'true value and the measurement'!$F13)</f>
        <v>0.00106800000000007</v>
      </c>
      <c r="AG13" s="1">
        <f>ABS(AC13-'true value and the measurement'!$F13)</f>
        <v>0.00198199999999993</v>
      </c>
      <c r="AH13" s="8">
        <f>(AE13)/'true value and the measurement'!$G13</f>
        <v>0.670853994490368</v>
      </c>
      <c r="AI13" s="8">
        <f>(AF13)/'true value and the measurement'!$G13</f>
        <v>0.117685950413231</v>
      </c>
      <c r="AJ13" s="8">
        <f>(AG13)/'true value and the measurement'!$G13</f>
        <v>0.218402203856741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1.032423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1.03242</v>
      </c>
      <c r="S14" s="1">
        <v>1.03554</v>
      </c>
      <c r="T14" s="1">
        <v>1</v>
      </c>
      <c r="U14" s="1">
        <v>13</v>
      </c>
      <c r="V14" s="1">
        <v>13</v>
      </c>
      <c r="W14" s="1">
        <v>1.03242</v>
      </c>
      <c r="X14" s="1">
        <v>1.03065</v>
      </c>
      <c r="Y14" s="1">
        <v>1</v>
      </c>
      <c r="Z14" s="1">
        <v>13</v>
      </c>
      <c r="AA14" s="1">
        <v>13</v>
      </c>
      <c r="AB14" s="1">
        <v>1.03242</v>
      </c>
      <c r="AC14" s="1">
        <v>1.02761</v>
      </c>
      <c r="AD14" s="1">
        <v>1</v>
      </c>
      <c r="AE14" s="1">
        <f>ABS(S14-'true value and the measurement'!$F14)</f>
        <v>0.0060159999999998</v>
      </c>
      <c r="AF14" s="1">
        <f>ABS(X14-'true value and the measurement'!$F14)</f>
        <v>0.00112599999999996</v>
      </c>
      <c r="AG14" s="1">
        <f>ABS(AC14-'true value and the measurement'!$F14)</f>
        <v>0.00191400000000019</v>
      </c>
      <c r="AH14" s="8">
        <f>(AE14)/'true value and the measurement'!$G14</f>
        <v>0.672704908867248</v>
      </c>
      <c r="AI14" s="8">
        <f>(AF14)/'true value and the measurement'!$G14</f>
        <v>0.125908531812586</v>
      </c>
      <c r="AJ14" s="8">
        <f>(AG14)/'true value and the measurement'!$G14</f>
        <v>0.214022140221424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1.051774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1.05177</v>
      </c>
      <c r="S15" s="1">
        <v>1.06468</v>
      </c>
      <c r="T15" s="1">
        <v>1</v>
      </c>
      <c r="U15" s="1">
        <v>14</v>
      </c>
      <c r="V15" s="1">
        <v>14</v>
      </c>
      <c r="W15" s="1">
        <v>1.05177</v>
      </c>
      <c r="X15" s="1">
        <v>1.06056</v>
      </c>
      <c r="Y15" s="1">
        <v>1</v>
      </c>
      <c r="Z15" s="1">
        <v>14</v>
      </c>
      <c r="AA15" s="1">
        <v>14</v>
      </c>
      <c r="AB15" s="1">
        <v>1.05177</v>
      </c>
      <c r="AC15" s="1">
        <v>1.0579</v>
      </c>
      <c r="AD15" s="1">
        <v>1</v>
      </c>
      <c r="AE15" s="1">
        <f>ABS(S15-'true value and the measurement'!$F15)</f>
        <v>0.00468000000000002</v>
      </c>
      <c r="AF15" s="1">
        <f>ABS(X15-'true value and the measurement'!$F15)</f>
        <v>0.000559999999999894</v>
      </c>
      <c r="AG15" s="1">
        <f>ABS(AC15-'true value and the measurement'!$F15)</f>
        <v>0.00209999999999999</v>
      </c>
      <c r="AH15" s="8">
        <f>(AE15)/'true value and the measurement'!$G15</f>
        <v>0.51164316169236</v>
      </c>
      <c r="AI15" s="8">
        <f>(AF15)/'true value and the measurement'!$G15</f>
        <v>0.0612222586640313</v>
      </c>
      <c r="AJ15" s="8">
        <f>(AG15)/'true value and the measurement'!$G15</f>
        <v>0.22958346999016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-0.003155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-0.003155</v>
      </c>
      <c r="S16" s="7">
        <v>-0.000684806</v>
      </c>
      <c r="T16" s="1">
        <v>1</v>
      </c>
      <c r="U16" s="1">
        <v>1</v>
      </c>
      <c r="V16" s="1">
        <v>1</v>
      </c>
      <c r="W16" s="1">
        <v>-0.003155</v>
      </c>
      <c r="X16" s="7">
        <v>-0.000993203</v>
      </c>
      <c r="Y16" s="1">
        <v>1</v>
      </c>
      <c r="Z16" s="1">
        <v>1</v>
      </c>
      <c r="AA16" s="1">
        <v>1</v>
      </c>
      <c r="AB16" s="1">
        <v>-0.003155</v>
      </c>
      <c r="AC16" s="1">
        <v>-0.00111495</v>
      </c>
      <c r="AD16" s="1">
        <v>1</v>
      </c>
      <c r="AE16" s="1">
        <f>ABS(S16-'true value and the measurement'!$F16)</f>
        <v>0.000684806</v>
      </c>
      <c r="AF16" s="1">
        <f>ABS(X16-'true value and the measurement'!$F16)</f>
        <v>0.000993203</v>
      </c>
      <c r="AG16" s="1">
        <f>ABS(AC16-'true value and the measurement'!$F16)</f>
        <v>0.00111495</v>
      </c>
      <c r="AH16" s="8">
        <f>(AE16)/'true value and the measurement'!$G16</f>
        <v>0.329233653846154</v>
      </c>
      <c r="AI16" s="8">
        <f>(AF16)/'true value and the measurement'!$G16</f>
        <v>0.477501442307692</v>
      </c>
      <c r="AJ16" s="8">
        <f>(AG16)/'true value and the measurement'!$G16</f>
        <v>0.536033653846154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0.210796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0.210796</v>
      </c>
      <c r="S17" s="1">
        <v>0.21111</v>
      </c>
      <c r="T17" s="1">
        <v>1</v>
      </c>
      <c r="U17" s="1">
        <v>1</v>
      </c>
      <c r="V17" s="1">
        <v>1</v>
      </c>
      <c r="W17" s="1">
        <v>0.210796</v>
      </c>
      <c r="X17" s="1">
        <v>0.209635</v>
      </c>
      <c r="Y17" s="1">
        <v>1</v>
      </c>
      <c r="Z17" s="1">
        <v>1</v>
      </c>
      <c r="AA17" s="1">
        <v>1</v>
      </c>
      <c r="AB17" s="1">
        <v>0.210796</v>
      </c>
      <c r="AC17" s="1">
        <v>0.209544</v>
      </c>
      <c r="AD17" s="1">
        <v>1</v>
      </c>
      <c r="AE17" s="1">
        <f>ABS(S17-'true value and the measurement'!$F17)</f>
        <v>0.00731299999999999</v>
      </c>
      <c r="AF17" s="1">
        <f>ABS(X17-'true value and the measurement'!$F17)</f>
        <v>0.00583799999999998</v>
      </c>
      <c r="AG17" s="1">
        <f>ABS(AC17-'true value and the measurement'!$F17)</f>
        <v>0.005747</v>
      </c>
      <c r="AH17" s="8">
        <f>(AE17)/'true value and the measurement'!$G17</f>
        <v>2.12649025879616</v>
      </c>
      <c r="AI17" s="8">
        <f>(AF17)/'true value and the measurement'!$G17</f>
        <v>1.69758650770572</v>
      </c>
      <c r="AJ17" s="8">
        <f>(AG17)/'true value and the measurement'!$G17</f>
        <v>1.67112532712998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-0.952634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-0.952634</v>
      </c>
      <c r="S18" s="1">
        <v>-0.93627</v>
      </c>
      <c r="T18" s="1">
        <v>1</v>
      </c>
      <c r="U18" s="1">
        <v>2</v>
      </c>
      <c r="V18" s="1">
        <v>2</v>
      </c>
      <c r="W18" s="1">
        <v>-0.952634</v>
      </c>
      <c r="X18" s="1">
        <v>-0.94248</v>
      </c>
      <c r="Y18" s="1">
        <v>1</v>
      </c>
      <c r="Z18" s="1">
        <v>2</v>
      </c>
      <c r="AA18" s="1">
        <v>2</v>
      </c>
      <c r="AB18" s="1">
        <v>-0.952634</v>
      </c>
      <c r="AC18" s="1">
        <v>-0.943124</v>
      </c>
      <c r="AD18" s="1">
        <v>1</v>
      </c>
      <c r="AE18" s="1">
        <f>ABS(S18-'true value and the measurement'!$F18)</f>
        <v>0.0057299999999999</v>
      </c>
      <c r="AF18" s="1">
        <f>ABS(X18-'true value and the measurement'!$F18)</f>
        <v>0.000480000000000036</v>
      </c>
      <c r="AG18" s="1">
        <f>ABS(AC18-'true value and the measurement'!$F18)</f>
        <v>0.00112400000000001</v>
      </c>
      <c r="AH18" s="8">
        <f>(AE18)/'true value and the measurement'!$G18</f>
        <v>0.685406698564582</v>
      </c>
      <c r="AI18" s="8">
        <f>(AF18)/'true value and the measurement'!$G18</f>
        <v>0.057416267942588</v>
      </c>
      <c r="AJ18" s="8">
        <f>(AG18)/'true value and the measurement'!$G18</f>
        <v>0.134449760765552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0.051375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0.051375</v>
      </c>
      <c r="S19" s="1">
        <v>0.0533143</v>
      </c>
      <c r="T19" s="1">
        <v>1</v>
      </c>
      <c r="U19" s="1">
        <v>2</v>
      </c>
      <c r="V19" s="1">
        <v>2</v>
      </c>
      <c r="W19" s="1">
        <v>0.051375</v>
      </c>
      <c r="X19" s="1">
        <v>0.0523908</v>
      </c>
      <c r="Y19" s="1">
        <v>1</v>
      </c>
      <c r="Z19" s="1">
        <v>2</v>
      </c>
      <c r="AA19" s="1">
        <v>2</v>
      </c>
      <c r="AB19" s="1">
        <v>0.051375</v>
      </c>
      <c r="AC19" s="1">
        <v>0.0526777</v>
      </c>
      <c r="AD19" s="1">
        <v>1</v>
      </c>
      <c r="AE19" s="1">
        <f>ABS(S19-'true value and the measurement'!$F19)</f>
        <v>0.000398300000000004</v>
      </c>
      <c r="AF19" s="1">
        <f>ABS(X19-'true value and the measurement'!$F19)</f>
        <v>0.000525199999999997</v>
      </c>
      <c r="AG19" s="1">
        <f>ABS(AC19-'true value and the measurement'!$F19)</f>
        <v>0.000238299999999997</v>
      </c>
      <c r="AH19" s="8">
        <f>(AE19)/'true value and the measurement'!$G19</f>
        <v>0.163707357172217</v>
      </c>
      <c r="AI19" s="8">
        <f>(AF19)/'true value and the measurement'!$G19</f>
        <v>0.215865187011918</v>
      </c>
      <c r="AJ19" s="8">
        <f>(AG19)/'true value and the measurement'!$G19</f>
        <v>0.0979449239621853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0.181225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0.181225</v>
      </c>
      <c r="S20" s="1">
        <v>0.18219</v>
      </c>
      <c r="T20" s="1">
        <v>1</v>
      </c>
      <c r="U20" s="1">
        <v>3</v>
      </c>
      <c r="V20" s="1">
        <v>3</v>
      </c>
      <c r="W20" s="1">
        <v>0.181225</v>
      </c>
      <c r="X20" s="1">
        <v>0.181077</v>
      </c>
      <c r="Y20" s="1">
        <v>1</v>
      </c>
      <c r="Z20" s="1">
        <v>3</v>
      </c>
      <c r="AA20" s="1">
        <v>3</v>
      </c>
      <c r="AB20" s="1">
        <v>0.181225</v>
      </c>
      <c r="AC20" s="1">
        <v>0.180833</v>
      </c>
      <c r="AD20" s="1">
        <v>1</v>
      </c>
      <c r="AE20" s="1">
        <f>ABS(S20-'true value and the measurement'!$F20)</f>
        <v>0.000810000000000005</v>
      </c>
      <c r="AF20" s="1">
        <f>ABS(X20-'true value and the measurement'!$F20)</f>
        <v>0.00192300000000001</v>
      </c>
      <c r="AG20" s="1">
        <f>ABS(AC20-'true value and the measurement'!$F20)</f>
        <v>0.002167</v>
      </c>
      <c r="AH20" s="8">
        <f>(AE20)/'true value and the measurement'!$G20</f>
        <v>0.245454545454547</v>
      </c>
      <c r="AI20" s="8">
        <f>(AF20)/'true value and the measurement'!$G20</f>
        <v>0.582727272727275</v>
      </c>
      <c r="AJ20" s="8">
        <f>(AG20)/'true value and the measurement'!$G20</f>
        <v>0.656666666666667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0.319299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0.319299</v>
      </c>
      <c r="S21" s="1">
        <v>0.321971</v>
      </c>
      <c r="T21" s="1">
        <v>1</v>
      </c>
      <c r="U21" s="1">
        <v>3</v>
      </c>
      <c r="V21" s="1">
        <v>3</v>
      </c>
      <c r="W21" s="1">
        <v>0.319299</v>
      </c>
      <c r="X21" s="1">
        <v>0.319608</v>
      </c>
      <c r="Y21" s="1">
        <v>1</v>
      </c>
      <c r="Z21" s="1">
        <v>3</v>
      </c>
      <c r="AA21" s="1">
        <v>3</v>
      </c>
      <c r="AB21" s="1">
        <v>0.319299</v>
      </c>
      <c r="AC21" s="1">
        <v>0.320031</v>
      </c>
      <c r="AD21" s="1">
        <v>1</v>
      </c>
      <c r="AE21" s="1">
        <f>ABS(S21-'true value and the measurement'!$F21)</f>
        <v>0.012483</v>
      </c>
      <c r="AF21" s="1">
        <f>ABS(X21-'true value and the measurement'!$F21)</f>
        <v>0.01012</v>
      </c>
      <c r="AG21" s="1">
        <f>ABS(AC21-'true value and the measurement'!$F21)</f>
        <v>0.010543</v>
      </c>
      <c r="AH21" s="8">
        <f>(AE21)/'true value and the measurement'!$G21</f>
        <v>3.0130340333092</v>
      </c>
      <c r="AI21" s="8">
        <f>(AF21)/'true value and the measurement'!$G21</f>
        <v>2.44267439053826</v>
      </c>
      <c r="AJ21" s="8">
        <f>(AG21)/'true value and the measurement'!$G21</f>
        <v>2.54477431812697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-0.076411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-0.076411</v>
      </c>
      <c r="S22" s="1">
        <v>-0.0733946</v>
      </c>
      <c r="T22" s="1">
        <v>1</v>
      </c>
      <c r="U22" s="1">
        <v>4</v>
      </c>
      <c r="V22" s="1">
        <v>4</v>
      </c>
      <c r="W22" s="1">
        <v>-0.076411</v>
      </c>
      <c r="X22" s="1">
        <v>-0.0764108</v>
      </c>
      <c r="Y22" s="1">
        <v>1</v>
      </c>
      <c r="Z22" s="1">
        <v>4</v>
      </c>
      <c r="AA22" s="1">
        <v>4</v>
      </c>
      <c r="AB22" s="1">
        <v>-0.076411</v>
      </c>
      <c r="AC22" s="1">
        <v>-0.0749338</v>
      </c>
      <c r="AD22" s="1">
        <v>1</v>
      </c>
      <c r="AE22" s="1">
        <f>ABS(S22-'true value and the measurement'!$F22)</f>
        <v>0.00260539999999999</v>
      </c>
      <c r="AF22" s="1">
        <f>ABS(X22-'true value and the measurement'!$F22)</f>
        <v>0.000410800000000003</v>
      </c>
      <c r="AG22" s="1">
        <f>ABS(AC22-'true value and the measurement'!$F22)</f>
        <v>0.0010662</v>
      </c>
      <c r="AH22" s="8">
        <f>(AE22)/'true value and the measurement'!$G22</f>
        <v>1.00711248550444</v>
      </c>
      <c r="AI22" s="8">
        <f>(AF22)/'true value and the measurement'!$G22</f>
        <v>0.158793969849247</v>
      </c>
      <c r="AJ22" s="8">
        <f>(AG22)/'true value and the measurement'!$G22</f>
        <v>0.412137611132587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-0.016399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-0.016399</v>
      </c>
      <c r="S23" s="1">
        <v>-0.0093496</v>
      </c>
      <c r="T23" s="1">
        <v>3</v>
      </c>
      <c r="U23" s="1">
        <v>4</v>
      </c>
      <c r="V23" s="1">
        <v>4</v>
      </c>
      <c r="W23" s="1">
        <v>-0.016399</v>
      </c>
      <c r="X23" s="1">
        <v>-0.0163983</v>
      </c>
      <c r="Y23" s="1">
        <v>1</v>
      </c>
      <c r="Z23" s="1">
        <v>4</v>
      </c>
      <c r="AA23" s="1">
        <v>4</v>
      </c>
      <c r="AB23" s="1">
        <v>-0.016399</v>
      </c>
      <c r="AC23" s="1">
        <v>-0.0164297</v>
      </c>
      <c r="AD23" s="1">
        <v>1</v>
      </c>
      <c r="AE23" s="1">
        <f>ABS(S23-'true value and the measurement'!$F23)</f>
        <v>0.0066504</v>
      </c>
      <c r="AF23" s="1">
        <f>ABS(X23-'true value and the measurement'!$F23)</f>
        <v>0.000398300000000001</v>
      </c>
      <c r="AG23" s="1">
        <f>ABS(AC23-'true value and the measurement'!$F23)</f>
        <v>0.000429699999999998</v>
      </c>
      <c r="AH23" s="8">
        <f>(AE23)/'true value and the measurement'!$G23</f>
        <v>3.04087791495199</v>
      </c>
      <c r="AI23" s="8">
        <f>(AF23)/'true value and the measurement'!$G23</f>
        <v>0.18212162780064</v>
      </c>
      <c r="AJ23" s="8">
        <f>(AG23)/'true value and the measurement'!$G23</f>
        <v>0.196479195244626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-0.002247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1">
        <v>-0.002247</v>
      </c>
      <c r="S24" s="1">
        <v>-0.00138365</v>
      </c>
      <c r="T24" s="1">
        <v>1</v>
      </c>
      <c r="U24" s="1">
        <v>5</v>
      </c>
      <c r="V24" s="1">
        <v>5</v>
      </c>
      <c r="W24" s="1">
        <v>-0.002247</v>
      </c>
      <c r="X24" s="1">
        <v>-0.00224701</v>
      </c>
      <c r="Y24" s="1">
        <v>1</v>
      </c>
      <c r="Z24" s="1">
        <v>5</v>
      </c>
      <c r="AA24" s="1">
        <v>5</v>
      </c>
      <c r="AB24" s="1">
        <v>-0.002247</v>
      </c>
      <c r="AC24" s="1">
        <v>-0.00224447</v>
      </c>
      <c r="AD24" s="1">
        <v>1</v>
      </c>
      <c r="AE24" s="1">
        <f>ABS(S24-'true value and the measurement'!$F24)</f>
        <v>0.00138365</v>
      </c>
      <c r="AF24" s="1">
        <f>ABS(X24-'true value and the measurement'!$F24)</f>
        <v>0.00224701</v>
      </c>
      <c r="AG24" s="1">
        <f>ABS(AC24-'true value and the measurement'!$F24)</f>
        <v>0.00224447</v>
      </c>
      <c r="AH24" s="8">
        <f>(AE24)/'true value and the measurement'!$G24</f>
        <v>0.665216346153846</v>
      </c>
      <c r="AI24" s="8">
        <f>(AF24)/'true value and the measurement'!$G24</f>
        <v>1.08029326923077</v>
      </c>
      <c r="AJ24" s="8">
        <f>(AG24)/'true value and the measurement'!$G24</f>
        <v>1.07907211538462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0.001402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0.001402</v>
      </c>
      <c r="N25" s="7"/>
      <c r="O25" s="7"/>
      <c r="P25" s="7"/>
      <c r="Q25" s="7"/>
      <c r="R25" s="7"/>
      <c r="S25" s="7">
        <v>0.00330107</v>
      </c>
      <c r="T25" s="1">
        <v>1</v>
      </c>
      <c r="U25" s="1">
        <v>5</v>
      </c>
      <c r="V25" s="1">
        <v>5</v>
      </c>
      <c r="W25" s="7">
        <v>0.001402</v>
      </c>
      <c r="X25" s="7">
        <v>0.001402</v>
      </c>
      <c r="Y25" s="1">
        <v>1</v>
      </c>
      <c r="Z25" s="1">
        <v>5</v>
      </c>
      <c r="AA25" s="1">
        <v>5</v>
      </c>
      <c r="AB25" s="1">
        <v>0.001402</v>
      </c>
      <c r="AC25" s="1">
        <v>0.00177626</v>
      </c>
      <c r="AD25" s="1">
        <v>1</v>
      </c>
      <c r="AE25" s="1">
        <f>ABS(S25-'true value and the measurement'!$F25)</f>
        <v>0.00330107</v>
      </c>
      <c r="AF25" s="1">
        <f>ABS(X25-'true value and the measurement'!$F25)</f>
        <v>0.001402</v>
      </c>
      <c r="AG25" s="1">
        <f>ABS(AC25-'true value and the measurement'!$F25)</f>
        <v>0.00177626</v>
      </c>
      <c r="AH25" s="8">
        <f>(AE25)/'true value and the measurement'!$G25</f>
        <v>1.58705288461538</v>
      </c>
      <c r="AI25" s="8">
        <f>(AF25)/'true value and the measurement'!$G25</f>
        <v>0.674038461538462</v>
      </c>
      <c r="AJ25" s="8">
        <f>(AG25)/'true value and the measurement'!$G25</f>
        <v>0.853971153846154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-0.51154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-0.51154</v>
      </c>
      <c r="N26" s="1">
        <v>-0.480412</v>
      </c>
      <c r="O26" s="1">
        <f>N26-(-0.478)</f>
        <v>-0.00241200000000003</v>
      </c>
      <c r="P26" s="1">
        <v>-0.508501</v>
      </c>
      <c r="Q26" s="9">
        <f>P26+0.478</f>
        <v>-0.030501</v>
      </c>
      <c r="S26" s="1">
        <v>-0.502388</v>
      </c>
      <c r="T26" s="1">
        <v>1</v>
      </c>
      <c r="U26" s="1">
        <v>6</v>
      </c>
      <c r="V26" s="1">
        <v>6</v>
      </c>
      <c r="W26" s="1">
        <v>-0.51154</v>
      </c>
      <c r="X26" s="1">
        <v>-0.506323</v>
      </c>
      <c r="Y26" s="1">
        <v>1</v>
      </c>
      <c r="Z26" s="1">
        <v>6</v>
      </c>
      <c r="AA26" s="1">
        <v>6</v>
      </c>
      <c r="AB26" s="1">
        <v>-0.51154</v>
      </c>
      <c r="AC26" s="1">
        <v>-0.508023</v>
      </c>
      <c r="AD26" s="1">
        <v>1</v>
      </c>
      <c r="AE26" s="1">
        <f>ABS(S26-'true value and the measurement'!$F26)</f>
        <v>0.024388</v>
      </c>
      <c r="AF26" s="1">
        <f>ABS(X26-'true value and the measurement'!$F26)</f>
        <v>0.028323</v>
      </c>
      <c r="AG26" s="1">
        <f>ABS(AC26-'true value and the measurement'!$F26)</f>
        <v>0.030023</v>
      </c>
      <c r="AH26" s="8">
        <f>(AE26)/'true value and the measurement'!$G26</f>
        <v>4.6303398519081</v>
      </c>
      <c r="AI26" s="8">
        <f>(AF26)/'true value and the measurement'!$G26</f>
        <v>5.37744446554015</v>
      </c>
      <c r="AJ26" s="8">
        <f>(AG26)/'true value and the measurement'!$G26</f>
        <v>5.7002088475413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-0.01552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-0.01552</v>
      </c>
      <c r="N27" s="1">
        <v>0.0329937</v>
      </c>
      <c r="O27" s="1">
        <f>N27-0.039</f>
        <v>-0.0060063</v>
      </c>
      <c r="P27" s="1">
        <v>-0.0097656</v>
      </c>
      <c r="Q27" s="1">
        <f>P27-0.039</f>
        <v>-0.0487656</v>
      </c>
      <c r="S27" s="1">
        <v>-0.0105861</v>
      </c>
      <c r="T27" s="1">
        <v>1</v>
      </c>
      <c r="U27" s="1">
        <v>6</v>
      </c>
      <c r="V27" s="1">
        <v>6</v>
      </c>
      <c r="W27" s="1">
        <v>-0.01552</v>
      </c>
      <c r="X27" s="1">
        <v>0.0364318</v>
      </c>
      <c r="Y27" s="1">
        <v>3</v>
      </c>
      <c r="Z27" s="1">
        <v>6</v>
      </c>
      <c r="AA27" s="1">
        <v>6</v>
      </c>
      <c r="AB27" s="1">
        <v>-0.01552</v>
      </c>
      <c r="AC27" s="1">
        <v>0.0419559</v>
      </c>
      <c r="AD27" s="1">
        <v>3</v>
      </c>
      <c r="AE27" s="1">
        <f>ABS(S27-'true value and the measurement'!$F27)</f>
        <v>0.0495861</v>
      </c>
      <c r="AF27" s="1">
        <f>ABS(X27-'true value and the measurement'!$F27)</f>
        <v>0.0025682</v>
      </c>
      <c r="AG27" s="1">
        <f>ABS(AC27-'true value and the measurement'!$F27)</f>
        <v>0.0029559</v>
      </c>
      <c r="AH27" s="8">
        <f>(AE27)/'true value and the measurement'!$G27</f>
        <v>21.190641025641</v>
      </c>
      <c r="AI27" s="8">
        <f>(AF27)/'true value and the measurement'!$G27</f>
        <v>1.09752136752137</v>
      </c>
      <c r="AJ27" s="8">
        <f>(AG27)/'true value and the measurement'!$G27</f>
        <v>1.26320512820513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-0.089881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-0.089881</v>
      </c>
      <c r="S28" s="1">
        <v>-0.0886158</v>
      </c>
      <c r="T28" s="1">
        <v>1</v>
      </c>
      <c r="U28" s="1">
        <v>7</v>
      </c>
      <c r="V28" s="1">
        <v>7</v>
      </c>
      <c r="W28" s="1">
        <v>-0.089881</v>
      </c>
      <c r="X28" s="1">
        <v>-0.0887011</v>
      </c>
      <c r="Y28" s="1">
        <v>1</v>
      </c>
      <c r="Z28" s="1">
        <v>7</v>
      </c>
      <c r="AA28" s="1">
        <v>7</v>
      </c>
      <c r="AB28" s="1">
        <v>-0.089881</v>
      </c>
      <c r="AC28" s="1">
        <v>-0.0890198</v>
      </c>
      <c r="AD28" s="1">
        <v>1</v>
      </c>
      <c r="AE28" s="1">
        <f>ABS(S28-'true value and the measurement'!$F28)</f>
        <v>0.0013842</v>
      </c>
      <c r="AF28" s="1">
        <f>ABS(X28-'true value and the measurement'!$F28)</f>
        <v>0.00129889999999999</v>
      </c>
      <c r="AG28" s="1">
        <f>ABS(AC28-'true value and the measurement'!$F28)</f>
        <v>0.000980200000000001</v>
      </c>
      <c r="AH28" s="8">
        <f>(AE28)/'true value and the measurement'!$G28</f>
        <v>0.516492537313434</v>
      </c>
      <c r="AI28" s="8">
        <f>(AF28)/'true value and the measurement'!$G28</f>
        <v>0.484664179104475</v>
      </c>
      <c r="AJ28" s="8">
        <f>(AG28)/'true value and the measurement'!$G28</f>
        <v>0.365746268656717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-0.058365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-0.058365</v>
      </c>
      <c r="S29" s="1">
        <v>-0.0560385</v>
      </c>
      <c r="T29" s="1">
        <v>1</v>
      </c>
      <c r="U29" s="1">
        <v>7</v>
      </c>
      <c r="V29" s="1">
        <v>7</v>
      </c>
      <c r="W29" s="1">
        <v>-0.058365</v>
      </c>
      <c r="X29" s="1">
        <v>-0.0563398</v>
      </c>
      <c r="Y29" s="1">
        <v>1</v>
      </c>
      <c r="Z29" s="1">
        <v>7</v>
      </c>
      <c r="AA29" s="1">
        <v>7</v>
      </c>
      <c r="AB29" s="1">
        <v>-0.058365</v>
      </c>
      <c r="AC29" s="1">
        <v>-0.055928</v>
      </c>
      <c r="AD29" s="1">
        <v>1</v>
      </c>
      <c r="AE29" s="1">
        <f>ABS(S29-'true value and the measurement'!$F29)</f>
        <v>0.0019615</v>
      </c>
      <c r="AF29" s="1">
        <f>ABS(X29-'true value and the measurement'!$F29)</f>
        <v>0.0016602</v>
      </c>
      <c r="AG29" s="1">
        <f>ABS(AC29-'true value and the measurement'!$F29)</f>
        <v>0.002072</v>
      </c>
      <c r="AH29" s="8">
        <f>(AE29)/'true value and the measurement'!$G29</f>
        <v>0.795095257397651</v>
      </c>
      <c r="AI29" s="8">
        <f>(AF29)/'true value and the measurement'!$G29</f>
        <v>0.672963113092826</v>
      </c>
      <c r="AJ29" s="8">
        <f>(AG29)/'true value and the measurement'!$G29</f>
        <v>0.83988650182408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-0.033917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-0.033917</v>
      </c>
      <c r="S30" s="1">
        <v>-0.0326029</v>
      </c>
      <c r="T30" s="1">
        <v>1</v>
      </c>
      <c r="U30" s="1">
        <v>8</v>
      </c>
      <c r="V30" s="1">
        <v>8</v>
      </c>
      <c r="W30" s="1">
        <v>-0.033917</v>
      </c>
      <c r="X30" s="1">
        <v>-0.033917</v>
      </c>
      <c r="Y30" s="1">
        <v>1</v>
      </c>
      <c r="Z30" s="1">
        <v>8</v>
      </c>
      <c r="AA30" s="1">
        <v>8</v>
      </c>
      <c r="AB30" s="1">
        <v>-0.033917</v>
      </c>
      <c r="AC30" s="1">
        <v>-0.0334989</v>
      </c>
      <c r="AD30" s="1">
        <v>1</v>
      </c>
      <c r="AE30" s="1">
        <f>ABS(S30-'true value and the measurement'!$F30)</f>
        <v>0.00239710000000001</v>
      </c>
      <c r="AF30" s="1">
        <f>ABS(X30-'true value and the measurement'!$F30)</f>
        <v>0.001083</v>
      </c>
      <c r="AG30" s="1">
        <f>ABS(AC30-'true value and the measurement'!$F30)</f>
        <v>0.00150110000000001</v>
      </c>
      <c r="AH30" s="8">
        <f>(AE30)/'true value and the measurement'!$G30</f>
        <v>1.03635970600951</v>
      </c>
      <c r="AI30" s="8">
        <f>(AF30)/'true value and the measurement'!$G30</f>
        <v>0.46822308690013</v>
      </c>
      <c r="AJ30" s="8">
        <f>(AG30)/'true value and the measurement'!$G30</f>
        <v>0.648984003458714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-0.022181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-0.022181</v>
      </c>
      <c r="S31" s="1">
        <v>-0.0223524</v>
      </c>
      <c r="T31" s="1">
        <v>1</v>
      </c>
      <c r="U31" s="1">
        <v>8</v>
      </c>
      <c r="V31" s="1">
        <v>8</v>
      </c>
      <c r="W31" s="1">
        <v>-0.022181</v>
      </c>
      <c r="X31" s="1">
        <v>-0.022181</v>
      </c>
      <c r="Y31" s="1">
        <v>1</v>
      </c>
      <c r="Z31" s="1">
        <v>8</v>
      </c>
      <c r="AA31" s="1">
        <v>8</v>
      </c>
      <c r="AB31" s="1">
        <v>-0.022181</v>
      </c>
      <c r="AC31" s="1">
        <v>-0.0228011</v>
      </c>
      <c r="AD31" s="1">
        <v>1</v>
      </c>
      <c r="AE31" s="1">
        <f>ABS(S31-'true value and the measurement'!$F31)</f>
        <v>0.0043524</v>
      </c>
      <c r="AF31" s="1">
        <f>ABS(X31-'true value and the measurement'!$F31)</f>
        <v>0.004181</v>
      </c>
      <c r="AG31" s="1">
        <f>ABS(AC31-'true value and the measurement'!$F31)</f>
        <v>0.0048011</v>
      </c>
      <c r="AH31" s="8">
        <f>(AE31)/'true value and the measurement'!$G31</f>
        <v>1.97836363636364</v>
      </c>
      <c r="AI31" s="8">
        <f>(AF31)/'true value and the measurement'!$G31</f>
        <v>1.90045454545455</v>
      </c>
      <c r="AJ31" s="8">
        <f>(AG31)/'true value and the measurement'!$G31</f>
        <v>2.18231818181818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-0.298769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-0.298769</v>
      </c>
      <c r="S32" s="1">
        <v>-0.295208</v>
      </c>
      <c r="T32" s="1">
        <v>1</v>
      </c>
      <c r="U32" s="1">
        <v>9</v>
      </c>
      <c r="V32" s="1">
        <v>9</v>
      </c>
      <c r="W32" s="1">
        <v>-0.298769</v>
      </c>
      <c r="X32" s="1">
        <v>-0.296245</v>
      </c>
      <c r="Y32" s="1">
        <v>1</v>
      </c>
      <c r="Z32" s="1">
        <v>9</v>
      </c>
      <c r="AA32" s="1">
        <v>9</v>
      </c>
      <c r="AB32" s="1">
        <v>-0.298769</v>
      </c>
      <c r="AC32" s="1">
        <v>-0.297152</v>
      </c>
      <c r="AD32" s="1">
        <v>1</v>
      </c>
      <c r="AE32" s="1">
        <f>ABS(S32-'true value and the measurement'!$F32)</f>
        <v>0.000208000000000041</v>
      </c>
      <c r="AF32" s="1">
        <f>ABS(X32-'true value and the measurement'!$F32)</f>
        <v>0.001245</v>
      </c>
      <c r="AG32" s="1">
        <f>ABS(AC32-'true value and the measurement'!$F32)</f>
        <v>0.00215200000000004</v>
      </c>
      <c r="AH32" s="8">
        <f>(AE32)/'true value and the measurement'!$G32</f>
        <v>0.0513960958734968</v>
      </c>
      <c r="AI32" s="8">
        <f>(AF32)/'true value and the measurement'!$G32</f>
        <v>0.307635285396589</v>
      </c>
      <c r="AJ32" s="8">
        <f>(AG32)/'true value and the measurement'!$G32</f>
        <v>0.531751914998775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-0.167378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-0.167378</v>
      </c>
      <c r="S33" s="1">
        <v>-0.164869</v>
      </c>
      <c r="T33" s="1">
        <v>1</v>
      </c>
      <c r="U33" s="1">
        <v>9</v>
      </c>
      <c r="V33" s="1">
        <v>9</v>
      </c>
      <c r="W33" s="1">
        <v>-0.167378</v>
      </c>
      <c r="X33" s="1">
        <v>-0.166657</v>
      </c>
      <c r="Y33" s="1">
        <v>1</v>
      </c>
      <c r="Z33" s="1">
        <v>9</v>
      </c>
      <c r="AA33" s="1">
        <v>9</v>
      </c>
      <c r="AB33" s="1">
        <v>-0.167378</v>
      </c>
      <c r="AC33" s="1">
        <v>-0.166328</v>
      </c>
      <c r="AD33" s="1">
        <v>1</v>
      </c>
      <c r="AE33" s="1">
        <f>ABS(S33-'true value and the measurement'!$F33)</f>
        <v>0.00113100000000002</v>
      </c>
      <c r="AF33" s="1">
        <f>ABS(X33-'true value and the measurement'!$F33)</f>
        <v>0.000656999999999991</v>
      </c>
      <c r="AG33" s="1">
        <f>ABS(AC33-'true value and the measurement'!$F33)</f>
        <v>0.000327999999999995</v>
      </c>
      <c r="AH33" s="8">
        <f>(AE33)/'true value and the measurement'!$G33</f>
        <v>0.35487919673675</v>
      </c>
      <c r="AI33" s="8">
        <f>(AF33)/'true value and the measurement'!$G33</f>
        <v>0.206149984311262</v>
      </c>
      <c r="AJ33" s="8">
        <f>(AG33)/'true value and the measurement'!$G33</f>
        <v>0.102918104800751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-0.059885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-0.059885</v>
      </c>
      <c r="S34" s="1">
        <v>-0.0571995</v>
      </c>
      <c r="T34" s="1">
        <v>1</v>
      </c>
      <c r="U34" s="1">
        <v>10</v>
      </c>
      <c r="V34" s="1">
        <v>10</v>
      </c>
      <c r="W34" s="1">
        <v>-0.059885</v>
      </c>
      <c r="X34" s="1">
        <v>-0.0581084</v>
      </c>
      <c r="Y34" s="1">
        <v>1</v>
      </c>
      <c r="Z34" s="1">
        <v>10</v>
      </c>
      <c r="AA34" s="1">
        <v>10</v>
      </c>
      <c r="AB34" s="1">
        <v>-0.059885</v>
      </c>
      <c r="AC34" s="1">
        <v>-0.0585169</v>
      </c>
      <c r="AD34" s="1">
        <v>1</v>
      </c>
      <c r="AE34" s="1">
        <f>ABS(S34-'true value and the measurement'!$F34)</f>
        <v>0.0038005</v>
      </c>
      <c r="AF34" s="1">
        <f>ABS(X34-'true value and the measurement'!$F34)</f>
        <v>0.0028916</v>
      </c>
      <c r="AG34" s="1">
        <f>ABS(AC34-'true value and the measurement'!$F34)</f>
        <v>0.0024831</v>
      </c>
      <c r="AH34" s="8">
        <f>(AE34)/'true value and the measurement'!$G34</f>
        <v>1.5281463610776</v>
      </c>
      <c r="AI34" s="8">
        <f>(AF34)/'true value and the measurement'!$G34</f>
        <v>1.16268596702855</v>
      </c>
      <c r="AJ34" s="8">
        <f>(AG34)/'true value and the measurement'!$G34</f>
        <v>0.998431845597106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-0.016323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-0.016323</v>
      </c>
      <c r="S35" s="1">
        <v>-0.0150051</v>
      </c>
      <c r="T35" s="1">
        <v>1</v>
      </c>
      <c r="U35" s="1">
        <v>10</v>
      </c>
      <c r="V35" s="1">
        <v>10</v>
      </c>
      <c r="W35" s="1">
        <v>-0.016323</v>
      </c>
      <c r="X35" s="1">
        <v>-0.0156508</v>
      </c>
      <c r="Y35" s="1">
        <v>1</v>
      </c>
      <c r="Z35" s="1">
        <v>10</v>
      </c>
      <c r="AA35" s="1">
        <v>10</v>
      </c>
      <c r="AB35" s="1">
        <v>-0.016323</v>
      </c>
      <c r="AC35" s="1">
        <v>-0.0155597</v>
      </c>
      <c r="AD35" s="1">
        <v>1</v>
      </c>
      <c r="AE35" s="1">
        <f>ABS(S35-'true value and the measurement'!$F35)</f>
        <v>0.0009949</v>
      </c>
      <c r="AF35" s="1">
        <f>ABS(X35-'true value and the measurement'!$F35)</f>
        <v>0.000349200000000001</v>
      </c>
      <c r="AG35" s="1">
        <f>ABS(AC35-'true value and the measurement'!$F35)</f>
        <v>0.000440300000000001</v>
      </c>
      <c r="AH35" s="8">
        <f>(AE35)/'true value and the measurement'!$G35</f>
        <v>0.454915409236397</v>
      </c>
      <c r="AI35" s="8">
        <f>(AF35)/'true value and the measurement'!$G35</f>
        <v>0.159670781893005</v>
      </c>
      <c r="AJ35" s="8">
        <f>(AG35)/'true value and the measurement'!$G35</f>
        <v>0.201326017375401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-0.110796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-0.110796</v>
      </c>
      <c r="S36" s="1">
        <v>-0.105638</v>
      </c>
      <c r="T36" s="1">
        <v>1</v>
      </c>
      <c r="U36" s="1">
        <v>11</v>
      </c>
      <c r="V36" s="1">
        <v>11</v>
      </c>
      <c r="W36" s="1">
        <v>-0.110796</v>
      </c>
      <c r="X36" s="1">
        <v>-0.107467</v>
      </c>
      <c r="Y36" s="1">
        <v>1</v>
      </c>
      <c r="Z36" s="1">
        <v>11</v>
      </c>
      <c r="AA36" s="1">
        <v>11</v>
      </c>
      <c r="AB36" s="1">
        <v>-0.110796</v>
      </c>
      <c r="AC36" s="1">
        <v>-0.10846</v>
      </c>
      <c r="AD36" s="1">
        <v>1</v>
      </c>
      <c r="AE36" s="1">
        <f>ABS(S36-'true value and the measurement'!$F36)</f>
        <v>0.00636200000000001</v>
      </c>
      <c r="AF36" s="1">
        <f>ABS(X36-'true value and the measurement'!$F36)</f>
        <v>0.00453300000000001</v>
      </c>
      <c r="AG36" s="1">
        <f>ABS(AC36-'true value and the measurement'!$F36)</f>
        <v>0.00354</v>
      </c>
      <c r="AH36" s="8">
        <f>(AE36)/'true value and the measurement'!$G36</f>
        <v>2.25044216483905</v>
      </c>
      <c r="AI36" s="8">
        <f>(AF36)/'true value and the measurement'!$G36</f>
        <v>1.60346657233817</v>
      </c>
      <c r="AJ36" s="8">
        <f>(AG36)/'true value and the measurement'!$G36</f>
        <v>1.25221082419526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0.108386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0.108386</v>
      </c>
      <c r="S37" s="1">
        <v>0.110865</v>
      </c>
      <c r="T37" s="1">
        <v>1</v>
      </c>
      <c r="U37" s="1">
        <v>11</v>
      </c>
      <c r="V37" s="1">
        <v>11</v>
      </c>
      <c r="W37" s="1">
        <v>0.108386</v>
      </c>
      <c r="X37" s="1">
        <v>0.108471</v>
      </c>
      <c r="Y37" s="1">
        <v>1</v>
      </c>
      <c r="Z37" s="1">
        <v>11</v>
      </c>
      <c r="AA37" s="1">
        <v>11</v>
      </c>
      <c r="AB37" s="1">
        <v>0.108386</v>
      </c>
      <c r="AC37" s="1">
        <v>0.108585</v>
      </c>
      <c r="AD37" s="1">
        <v>1</v>
      </c>
      <c r="AE37" s="1">
        <f>ABS(S37-'true value and the measurement'!$F37)</f>
        <v>0.00497700000000001</v>
      </c>
      <c r="AF37" s="1">
        <f>ABS(X37-'true value and the measurement'!$F37)</f>
        <v>0.002583</v>
      </c>
      <c r="AG37" s="1">
        <f>ABS(AC37-'true value and the measurement'!$F37)</f>
        <v>0.002697</v>
      </c>
      <c r="AH37" s="8">
        <f>(AE37)/'true value and the measurement'!$G37</f>
        <v>1.78643216080402</v>
      </c>
      <c r="AI37" s="8">
        <f>(AF37)/'true value and the measurement'!$G37</f>
        <v>0.927135678391961</v>
      </c>
      <c r="AJ37" s="8">
        <f>(AG37)/'true value and the measurement'!$G37</f>
        <v>0.968054558506822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-0.139657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-0.139657</v>
      </c>
      <c r="S38" s="1">
        <v>-0.135982</v>
      </c>
      <c r="T38" s="1">
        <v>1</v>
      </c>
      <c r="U38" s="1">
        <v>12</v>
      </c>
      <c r="V38" s="1">
        <v>12</v>
      </c>
      <c r="W38" s="1">
        <v>-0.139657</v>
      </c>
      <c r="X38" s="1">
        <v>-0.136948</v>
      </c>
      <c r="Y38" s="1">
        <v>1</v>
      </c>
      <c r="Z38" s="1">
        <v>12</v>
      </c>
      <c r="AA38" s="1">
        <v>12</v>
      </c>
      <c r="AB38" s="1">
        <v>-0.139657</v>
      </c>
      <c r="AC38" s="1">
        <v>-0.137331</v>
      </c>
      <c r="AD38" s="1">
        <v>1</v>
      </c>
      <c r="AE38" s="1">
        <f>ABS(S38-'true value and the measurement'!$F38)</f>
        <v>0.000981999999999983</v>
      </c>
      <c r="AF38" s="1">
        <f>ABS(X38-'true value and the measurement'!$F38)</f>
        <v>0.00194799999999998</v>
      </c>
      <c r="AG38" s="1">
        <f>ABS(AC38-'true value and the measurement'!$F38)</f>
        <v>0.002331</v>
      </c>
      <c r="AH38" s="8">
        <f>(AE38)/'true value and the measurement'!$G38</f>
        <v>0.329530201342276</v>
      </c>
      <c r="AI38" s="8">
        <f>(AF38)/'true value and the measurement'!$G38</f>
        <v>0.653691275167778</v>
      </c>
      <c r="AJ38" s="8">
        <f>(AG38)/'true value and the measurement'!$G38</f>
        <v>0.782214765100671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-0.0549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-0.0549</v>
      </c>
      <c r="S39" s="1">
        <v>-0.0571169</v>
      </c>
      <c r="T39" s="1">
        <v>1</v>
      </c>
      <c r="U39" s="1">
        <v>12</v>
      </c>
      <c r="V39" s="1">
        <v>12</v>
      </c>
      <c r="W39" s="1">
        <v>-0.0549</v>
      </c>
      <c r="X39" s="1">
        <v>-0.0579297</v>
      </c>
      <c r="Y39" s="1">
        <v>1</v>
      </c>
      <c r="Z39" s="1">
        <v>12</v>
      </c>
      <c r="AA39" s="1">
        <v>12</v>
      </c>
      <c r="AB39" s="1">
        <v>-0.0549</v>
      </c>
      <c r="AC39" s="1">
        <v>-0.0578404</v>
      </c>
      <c r="AD39" s="1">
        <v>1</v>
      </c>
      <c r="AE39" s="1">
        <f>ABS(S39-'true value and the measurement'!$F39)</f>
        <v>0.000883100000000005</v>
      </c>
      <c r="AF39" s="1">
        <f>ABS(X39-'true value and the measurement'!$F39)</f>
        <v>7.03000000000023e-5</v>
      </c>
      <c r="AG39" s="1">
        <f>ABS(AC39-'true value and the measurement'!$F39)</f>
        <v>0.000159600000000003</v>
      </c>
      <c r="AH39" s="8">
        <f>(AE39)/'true value and the measurement'!$G39</f>
        <v>0.357965139845969</v>
      </c>
      <c r="AI39" s="8">
        <f>(AF39)/'true value and the measurement'!$G39</f>
        <v>0.0284961491690321</v>
      </c>
      <c r="AJ39" s="8">
        <f>(AG39)/'true value and the measurement'!$G39</f>
        <v>0.0646939602756396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-0.15017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-0.15017</v>
      </c>
      <c r="S40" s="1">
        <v>-0.148325</v>
      </c>
      <c r="T40" s="1">
        <v>1</v>
      </c>
      <c r="U40" s="1">
        <v>13</v>
      </c>
      <c r="V40" s="1">
        <v>13</v>
      </c>
      <c r="W40" s="1">
        <v>-0.15017</v>
      </c>
      <c r="X40" s="1">
        <v>-0.148933</v>
      </c>
      <c r="Y40" s="1">
        <v>1</v>
      </c>
      <c r="Z40" s="1">
        <v>13</v>
      </c>
      <c r="AA40" s="1">
        <v>13</v>
      </c>
      <c r="AB40" s="1">
        <v>-0.15017</v>
      </c>
      <c r="AC40" s="1">
        <v>-0.149351</v>
      </c>
      <c r="AD40" s="1">
        <v>1</v>
      </c>
      <c r="AE40" s="1">
        <f>ABS(S40-'true value and the measurement'!$F40)</f>
        <v>0.000674999999999981</v>
      </c>
      <c r="AF40" s="1">
        <f>ABS(X40-'true value and the measurement'!$F40)</f>
        <v>6.69999999999837e-5</v>
      </c>
      <c r="AG40" s="1">
        <f>ABS(AC40-'true value and the measurement'!$F40)</f>
        <v>0.000351000000000018</v>
      </c>
      <c r="AH40" s="8">
        <f>(AE40)/'true value and the measurement'!$G40</f>
        <v>0.219655060201751</v>
      </c>
      <c r="AI40" s="8">
        <f>(AF40)/'true value and the measurement'!$G40</f>
        <v>0.0218027985681691</v>
      </c>
      <c r="AJ40" s="8">
        <f>(AG40)/'true value and the measurement'!$G40</f>
        <v>0.11422063130492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-0.04847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-0.04847</v>
      </c>
      <c r="S41" s="1">
        <v>-0.0486755</v>
      </c>
      <c r="T41" s="1">
        <v>1</v>
      </c>
      <c r="U41" s="1">
        <v>13</v>
      </c>
      <c r="V41" s="1">
        <v>13</v>
      </c>
      <c r="W41" s="1">
        <v>-0.04847</v>
      </c>
      <c r="X41" s="1">
        <v>-0.0492146</v>
      </c>
      <c r="Y41" s="1">
        <v>1</v>
      </c>
      <c r="Z41" s="1">
        <v>13</v>
      </c>
      <c r="AA41" s="1">
        <v>13</v>
      </c>
      <c r="AB41" s="1">
        <v>-0.04847</v>
      </c>
      <c r="AC41" s="1">
        <v>-0.0491335</v>
      </c>
      <c r="AD41" s="1">
        <v>1</v>
      </c>
      <c r="AE41" s="1">
        <f>ABS(S41-'true value and the measurement'!$F41)</f>
        <v>0.00132450000000001</v>
      </c>
      <c r="AF41" s="1">
        <f>ABS(X41-'true value and the measurement'!$F41)</f>
        <v>0.000785400000000006</v>
      </c>
      <c r="AG41" s="1">
        <f>ABS(AC41-'true value and the measurement'!$F41)</f>
        <v>0.000866500000000006</v>
      </c>
      <c r="AH41" s="8">
        <f>(AE41)/'true value and the measurement'!$G41</f>
        <v>0.548901782014093</v>
      </c>
      <c r="AI41" s="8">
        <f>(AF41)/'true value and the measurement'!$G41</f>
        <v>0.325486945710736</v>
      </c>
      <c r="AJ41" s="8">
        <f>(AG41)/'true value and the measurement'!$G41</f>
        <v>0.359096560298386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1.563044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1.56304</v>
      </c>
      <c r="S42" s="1">
        <v>1.57321</v>
      </c>
      <c r="T42" s="1">
        <v>1</v>
      </c>
      <c r="U42" s="1">
        <v>14</v>
      </c>
      <c r="V42" s="1">
        <v>3</v>
      </c>
      <c r="W42" s="1">
        <v>1.56304</v>
      </c>
      <c r="X42" s="1">
        <v>1.59059</v>
      </c>
      <c r="Y42" s="1">
        <v>1</v>
      </c>
      <c r="Z42" s="1">
        <v>14</v>
      </c>
      <c r="AA42" s="1">
        <v>3</v>
      </c>
      <c r="AB42" s="1">
        <v>1.56304</v>
      </c>
      <c r="AC42" s="1">
        <v>1.5944</v>
      </c>
      <c r="AD42" s="1">
        <v>1</v>
      </c>
      <c r="AE42" s="1">
        <f>ABS(S42-'true value and the measurement'!$F42)</f>
        <v>0.003668</v>
      </c>
      <c r="AF42" s="1">
        <f>ABS(X42-'true value and the measurement'!$F42)</f>
        <v>0.021048</v>
      </c>
      <c r="AG42" s="1">
        <f>ABS(AC42-'true value and the measurement'!$F42)</f>
        <v>0.024858</v>
      </c>
      <c r="AH42" s="8">
        <f>(AE42)/'true value and the measurement'!$G42</f>
        <v>0.292410714285715</v>
      </c>
      <c r="AI42" s="8">
        <f>(AF42)/'true value and the measurement'!$G42</f>
        <v>1.67793367346938</v>
      </c>
      <c r="AJ42" s="8">
        <f>(AG42)/'true value and the measurement'!$G42</f>
        <v>1.98166454081633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-0.210996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-0.210996</v>
      </c>
      <c r="S43" s="1">
        <v>-0.203213</v>
      </c>
      <c r="T43" s="1">
        <v>1</v>
      </c>
      <c r="U43" s="1">
        <v>14</v>
      </c>
      <c r="V43" s="1">
        <v>3</v>
      </c>
      <c r="W43" s="1">
        <v>-0.210996</v>
      </c>
      <c r="X43" s="1">
        <v>-0.209801</v>
      </c>
      <c r="Y43" s="1">
        <v>1</v>
      </c>
      <c r="Z43" s="1">
        <v>14</v>
      </c>
      <c r="AA43" s="1">
        <v>3</v>
      </c>
      <c r="AB43" s="1">
        <v>-0.210996</v>
      </c>
      <c r="AC43" s="1">
        <v>-0.209483</v>
      </c>
      <c r="AD43" s="1">
        <v>1</v>
      </c>
      <c r="AE43" s="1">
        <f>ABS(S43-'true value and the measurement'!$F43)</f>
        <v>0.000996999999999998</v>
      </c>
      <c r="AF43" s="1">
        <f>ABS(X43-'true value and the measurement'!$F43)</f>
        <v>0.00559099999999998</v>
      </c>
      <c r="AG43" s="1">
        <f>ABS(AC43-'true value and the measurement'!$F43)</f>
        <v>0.005273</v>
      </c>
      <c r="AH43" s="8">
        <f>(AE43)/'true value and the measurement'!$G43</f>
        <v>0.289741354257483</v>
      </c>
      <c r="AI43" s="8">
        <f>(AF43)/'true value and the measurement'!$G43</f>
        <v>1.62481836675385</v>
      </c>
      <c r="AJ43" s="8">
        <f>(AG43)/'true value and the measurement'!$G43</f>
        <v>1.53240337111305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0.730796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0.730796</v>
      </c>
      <c r="S44" s="1">
        <v>0.732007</v>
      </c>
      <c r="T44" s="1">
        <v>1</v>
      </c>
      <c r="U44" s="1">
        <v>3</v>
      </c>
      <c r="V44" s="1">
        <v>2</v>
      </c>
      <c r="W44" s="1">
        <v>0.730796</v>
      </c>
      <c r="X44" s="1">
        <v>0.73742</v>
      </c>
      <c r="Y44" s="1">
        <v>1</v>
      </c>
      <c r="Z44" s="1">
        <v>3</v>
      </c>
      <c r="AA44" s="1">
        <v>2</v>
      </c>
      <c r="AB44" s="1">
        <v>0.730796</v>
      </c>
      <c r="AC44" s="1">
        <v>0.738418</v>
      </c>
      <c r="AD44" s="1">
        <v>1</v>
      </c>
      <c r="AE44" s="1">
        <f>ABS(S44-'true value and the measurement'!$F44)</f>
        <v>0.000983999999999985</v>
      </c>
      <c r="AF44" s="1">
        <f>ABS(X44-'true value and the measurement'!$F44)</f>
        <v>0.00442900000000002</v>
      </c>
      <c r="AG44" s="1">
        <f>ABS(AC44-'true value and the measurement'!$F44)</f>
        <v>0.00542700000000007</v>
      </c>
      <c r="AH44" s="8">
        <f>(AE44)/'true value and the measurement'!$G44</f>
        <v>0.141237261375052</v>
      </c>
      <c r="AI44" s="8">
        <f>(AF44)/'true value and the measurement'!$G44</f>
        <v>0.635711209989955</v>
      </c>
      <c r="AJ44" s="8">
        <f>(AG44)/'true value and the measurement'!$G44</f>
        <v>0.778957944595962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0.035343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0.035343</v>
      </c>
      <c r="S45" s="1">
        <v>0.0379988</v>
      </c>
      <c r="T45" s="1">
        <v>1</v>
      </c>
      <c r="U45" s="1">
        <v>3</v>
      </c>
      <c r="V45" s="1">
        <v>2</v>
      </c>
      <c r="W45" s="1">
        <v>0.035343</v>
      </c>
      <c r="X45" s="1">
        <v>0.0363296</v>
      </c>
      <c r="Y45" s="1">
        <v>1</v>
      </c>
      <c r="Z45" s="1">
        <v>3</v>
      </c>
      <c r="AA45" s="1">
        <v>2</v>
      </c>
      <c r="AB45" s="1">
        <v>0.035343</v>
      </c>
      <c r="AC45" s="1">
        <v>0.0365338</v>
      </c>
      <c r="AD45" s="1">
        <v>1</v>
      </c>
      <c r="AE45" s="1">
        <f>ABS(S45-'true value and the measurement'!$F45)</f>
        <v>0.0024568</v>
      </c>
      <c r="AF45" s="1">
        <f>ABS(X45-'true value and the measurement'!$F45)</f>
        <v>0.000787599999999999</v>
      </c>
      <c r="AG45" s="1">
        <f>ABS(AC45-'true value and the measurement'!$F45)</f>
        <v>0.000991800000000001</v>
      </c>
      <c r="AH45" s="8">
        <f>(AE45)/'true value and the measurement'!$G45</f>
        <v>1.06033664220975</v>
      </c>
      <c r="AI45" s="8">
        <f>(AF45)/'true value and the measurement'!$G45</f>
        <v>0.33992231333621</v>
      </c>
      <c r="AJ45" s="8">
        <f>(AG45)/'true value and the measurement'!$G45</f>
        <v>0.4280535174795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0.56317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0.56317</v>
      </c>
      <c r="S46" s="1">
        <v>0.56526</v>
      </c>
      <c r="T46" s="1">
        <v>1</v>
      </c>
      <c r="U46" s="1">
        <v>3</v>
      </c>
      <c r="V46" s="1">
        <v>6</v>
      </c>
      <c r="W46" s="1">
        <v>0.56317</v>
      </c>
      <c r="X46" s="1">
        <v>0.570683</v>
      </c>
      <c r="Y46" s="1">
        <v>1</v>
      </c>
      <c r="Z46" s="1">
        <v>3</v>
      </c>
      <c r="AA46" s="1">
        <v>6</v>
      </c>
      <c r="AB46" s="1">
        <v>0.56317</v>
      </c>
      <c r="AC46" s="1">
        <v>0.572024</v>
      </c>
      <c r="AD46" s="1">
        <v>1</v>
      </c>
      <c r="AE46" s="1">
        <f>ABS(S46-'true value and the measurement'!$F46)</f>
        <v>0.00329299999999999</v>
      </c>
      <c r="AF46" s="1">
        <f>ABS(X46-'true value and the measurement'!$F46)</f>
        <v>0.00871600000000006</v>
      </c>
      <c r="AG46" s="1">
        <f>ABS(AC46-'true value and the measurement'!$F46)</f>
        <v>0.010057</v>
      </c>
      <c r="AH46" s="8">
        <f>(AE46)/'true value and the measurement'!$G46</f>
        <v>0.565224854102298</v>
      </c>
      <c r="AI46" s="8">
        <f>(AF46)/'true value and the measurement'!$G46</f>
        <v>1.49605217988329</v>
      </c>
      <c r="AJ46" s="8">
        <f>(AG46)/'true value and the measurement'!$G46</f>
        <v>1.72622725712324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-0.014167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-0.014167</v>
      </c>
      <c r="S47" s="1">
        <v>-0.00570244</v>
      </c>
      <c r="T47" s="1">
        <v>3</v>
      </c>
      <c r="U47" s="1">
        <v>3</v>
      </c>
      <c r="V47" s="1">
        <v>6</v>
      </c>
      <c r="W47" s="1">
        <v>-0.014167</v>
      </c>
      <c r="X47" s="1">
        <v>-0.0140863</v>
      </c>
      <c r="Y47" s="1">
        <v>1</v>
      </c>
      <c r="Z47" s="1">
        <v>3</v>
      </c>
      <c r="AA47" s="1">
        <v>6</v>
      </c>
      <c r="AB47" s="1">
        <v>-0.014167</v>
      </c>
      <c r="AC47" s="1">
        <v>-0.0148274</v>
      </c>
      <c r="AD47" s="1">
        <v>1</v>
      </c>
      <c r="AE47" s="1">
        <f>ABS(S47-'true value and the measurement'!$F47)</f>
        <v>0.00862256</v>
      </c>
      <c r="AF47" s="1">
        <f>ABS(X47-'true value and the measurement'!$F47)</f>
        <v>0.0002387</v>
      </c>
      <c r="AG47" s="1">
        <f>ABS(AC47-'true value and the measurement'!$F47)</f>
        <v>0.0005024</v>
      </c>
      <c r="AH47" s="8">
        <f>(AE47)/'true value and the measurement'!$G47</f>
        <v>3.96257352941176</v>
      </c>
      <c r="AI47" s="8">
        <f>(AF47)/'true value and the measurement'!$G47</f>
        <v>0.10969669117647</v>
      </c>
      <c r="AJ47" s="8">
        <f>(AG47)/'true value and the measurement'!$G47</f>
        <v>0.230882352941177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0.749281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0.749281</v>
      </c>
      <c r="S48" s="1">
        <v>0.756055</v>
      </c>
      <c r="T48" s="1">
        <v>1</v>
      </c>
      <c r="U48" s="1">
        <v>14</v>
      </c>
      <c r="V48" s="1">
        <v>4</v>
      </c>
      <c r="W48" s="1">
        <v>0.749281</v>
      </c>
      <c r="X48" s="1">
        <v>0.764489</v>
      </c>
      <c r="Y48" s="1">
        <v>1</v>
      </c>
      <c r="Z48" s="1">
        <v>14</v>
      </c>
      <c r="AA48" s="1">
        <v>4</v>
      </c>
      <c r="AB48" s="1">
        <v>0.749281</v>
      </c>
      <c r="AC48" s="1">
        <v>0.766192</v>
      </c>
      <c r="AD48" s="1">
        <v>1</v>
      </c>
      <c r="AE48" s="1">
        <f>ABS(S48-'true value and the measurement'!$F48)</f>
        <v>0.00112299999999999</v>
      </c>
      <c r="AF48" s="1">
        <f>ABS(X48-'true value and the measurement'!$F48)</f>
        <v>0.00955699999999993</v>
      </c>
      <c r="AG48" s="1">
        <f>ABS(AC48-'true value and the measurement'!$F48)</f>
        <v>0.0112599999999999</v>
      </c>
      <c r="AH48" s="8">
        <f>(AE48)/'true value and the measurement'!$G48</f>
        <v>0.157879938141429</v>
      </c>
      <c r="AI48" s="8">
        <f>(AF48)/'true value and the measurement'!$G48</f>
        <v>1.3435962322508</v>
      </c>
      <c r="AJ48" s="8">
        <f>(AG48)/'true value and the measurement'!$G48</f>
        <v>1.58301701110642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0.039182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0.039182</v>
      </c>
      <c r="S49" s="1">
        <v>0.0407992</v>
      </c>
      <c r="T49" s="1">
        <v>1</v>
      </c>
      <c r="U49" s="1">
        <v>14</v>
      </c>
      <c r="V49" s="1">
        <v>4</v>
      </c>
      <c r="W49" s="1">
        <v>0.039182</v>
      </c>
      <c r="X49" s="1">
        <v>0.0378347</v>
      </c>
      <c r="Y49" s="1">
        <v>1</v>
      </c>
      <c r="Z49" s="1">
        <v>14</v>
      </c>
      <c r="AA49" s="1">
        <v>4</v>
      </c>
      <c r="AB49" s="1">
        <v>0.039182</v>
      </c>
      <c r="AC49" s="1">
        <v>0.0380853</v>
      </c>
      <c r="AD49" s="1">
        <v>1</v>
      </c>
      <c r="AE49" s="1">
        <f>ABS(S49-'true value and the measurement'!$F49)</f>
        <v>0.0029962</v>
      </c>
      <c r="AF49" s="1">
        <f>ABS(X49-'true value and the measurement'!$F49)</f>
        <v>3.16999999999956e-5</v>
      </c>
      <c r="AG49" s="1">
        <f>ABS(AC49-'true value and the measurement'!$F49)</f>
        <v>0.000282299999999999</v>
      </c>
      <c r="AH49" s="8">
        <f>(AE49)/'true value and the measurement'!$G49</f>
        <v>1.28481989708405</v>
      </c>
      <c r="AI49" s="8">
        <f>(AF49)/'true value and the measurement'!$G49</f>
        <v>0.0135934819897065</v>
      </c>
      <c r="AJ49" s="8">
        <f>(AG49)/'true value and the measurement'!$G49</f>
        <v>0.121054888507718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0.411851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0.411851</v>
      </c>
      <c r="S50" s="1">
        <v>0.415307</v>
      </c>
      <c r="T50" s="1">
        <v>1</v>
      </c>
      <c r="U50" s="1">
        <v>3</v>
      </c>
      <c r="V50" s="1">
        <v>4</v>
      </c>
      <c r="W50" s="1">
        <v>0.411851</v>
      </c>
      <c r="X50" s="1">
        <v>0.419416</v>
      </c>
      <c r="Y50" s="1">
        <v>1</v>
      </c>
      <c r="Z50" s="1">
        <v>3</v>
      </c>
      <c r="AA50" s="1">
        <v>4</v>
      </c>
      <c r="AB50" s="1">
        <v>0.411851</v>
      </c>
      <c r="AC50" s="1">
        <v>0.420211</v>
      </c>
      <c r="AD50" s="1">
        <v>1</v>
      </c>
      <c r="AE50" s="1">
        <f>ABS(S50-'true value and the measurement'!$F50)</f>
        <v>0.00073899999999999</v>
      </c>
      <c r="AF50" s="1">
        <f>ABS(X50-'true value and the measurement'!$F50)</f>
        <v>0.00484800000000002</v>
      </c>
      <c r="AG50" s="1">
        <f>ABS(AC50-'true value and the measurement'!$F50)</f>
        <v>0.00564300000000001</v>
      </c>
      <c r="AH50" s="8">
        <f>(AE50)/'true value and the measurement'!$G50</f>
        <v>0.152559867877785</v>
      </c>
      <c r="AI50" s="8">
        <f>(AF50)/'true value and the measurement'!$G50</f>
        <v>1.00082576383155</v>
      </c>
      <c r="AJ50" s="8">
        <f>(AG50)/'true value and the measurement'!$G50</f>
        <v>1.16494632535095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0.010045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0.010045</v>
      </c>
      <c r="S51" s="1">
        <v>0.0147115</v>
      </c>
      <c r="T51" s="1">
        <v>1</v>
      </c>
      <c r="U51" s="1">
        <v>3</v>
      </c>
      <c r="V51" s="1">
        <v>4</v>
      </c>
      <c r="W51" s="1">
        <v>0.010045</v>
      </c>
      <c r="X51" s="1">
        <v>0.0113229</v>
      </c>
      <c r="Y51" s="1">
        <v>1</v>
      </c>
      <c r="Z51" s="1">
        <v>3</v>
      </c>
      <c r="AA51" s="1">
        <v>4</v>
      </c>
      <c r="AB51" s="1">
        <v>0.010045</v>
      </c>
      <c r="AC51" s="1">
        <v>0.0109827</v>
      </c>
      <c r="AD51" s="1">
        <v>1</v>
      </c>
      <c r="AE51" s="1">
        <f>ABS(S51-'true value and the measurement'!$F51)</f>
        <v>0.0034905</v>
      </c>
      <c r="AF51" s="1">
        <f>ABS(X51-'true value and the measurement'!$F51)</f>
        <v>0.0001019</v>
      </c>
      <c r="AG51" s="1">
        <f>ABS(AC51-'true value and the measurement'!$F51)</f>
        <v>0.0002383</v>
      </c>
      <c r="AH51" s="8">
        <f>(AE51)/'true value and the measurement'!$G51</f>
        <v>1.61972157772622</v>
      </c>
      <c r="AI51" s="8">
        <f>(AF51)/'true value and the measurement'!$G51</f>
        <v>0.0472853828306266</v>
      </c>
      <c r="AJ51" s="8">
        <f>(AG51)/'true value and the measurement'!$G51</f>
        <v>0.110580046403712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-0.230707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-0.230707</v>
      </c>
      <c r="S52" s="1">
        <v>-0.227284</v>
      </c>
      <c r="T52" s="1">
        <v>1</v>
      </c>
      <c r="U52" s="1">
        <v>2</v>
      </c>
      <c r="V52" s="1">
        <v>6</v>
      </c>
      <c r="W52" s="1">
        <v>-0.230707</v>
      </c>
      <c r="X52" s="1">
        <v>-0.228589</v>
      </c>
      <c r="Y52" s="1">
        <v>1</v>
      </c>
      <c r="Z52" s="1">
        <v>2</v>
      </c>
      <c r="AA52" s="1">
        <v>6</v>
      </c>
      <c r="AB52" s="1">
        <v>-0.230707</v>
      </c>
      <c r="AC52" s="1">
        <v>-0.228423</v>
      </c>
      <c r="AD52" s="1">
        <v>1</v>
      </c>
      <c r="AE52" s="1">
        <f>ABS(S52-'true value and the measurement'!$F52)</f>
        <v>0.00499599999999997</v>
      </c>
      <c r="AF52" s="1">
        <f>ABS(X52-'true value and the measurement'!$F52)</f>
        <v>0.003691</v>
      </c>
      <c r="AG52" s="1">
        <f>ABS(AC52-'true value and the measurement'!$F52)</f>
        <v>0.003857</v>
      </c>
      <c r="AH52" s="8">
        <f>(AE52)/'true value and the measurement'!$G52</f>
        <v>1.37668779278037</v>
      </c>
      <c r="AI52" s="8">
        <f>(AF52)/'true value and the measurement'!$G52</f>
        <v>1.01708459630752</v>
      </c>
      <c r="AJ52" s="8">
        <f>(AG52)/'true value and the measurement'!$G52</f>
        <v>1.06282722513089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0.036301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0.036301</v>
      </c>
      <c r="S53" s="1">
        <v>0.0409789</v>
      </c>
      <c r="T53" s="1">
        <v>1</v>
      </c>
      <c r="U53" s="1">
        <v>2</v>
      </c>
      <c r="V53" s="1">
        <v>6</v>
      </c>
      <c r="W53" s="1">
        <v>0.036301</v>
      </c>
      <c r="X53" s="1">
        <v>0.0358932</v>
      </c>
      <c r="Y53" s="1">
        <v>1</v>
      </c>
      <c r="Z53" s="1">
        <v>2</v>
      </c>
      <c r="AA53" s="1">
        <v>6</v>
      </c>
      <c r="AB53" s="1">
        <v>0.036301</v>
      </c>
      <c r="AC53" s="1">
        <v>0.0353431</v>
      </c>
      <c r="AD53" s="1">
        <v>1</v>
      </c>
      <c r="AE53" s="1">
        <f>ABS(S53-'true value and the measurement'!$F53)</f>
        <v>0.0043079</v>
      </c>
      <c r="AF53" s="1">
        <f>ABS(X53-'true value and the measurement'!$F53)</f>
        <v>0.000777800000000002</v>
      </c>
      <c r="AG53" s="1">
        <f>ABS(AC53-'true value and the measurement'!$F53)</f>
        <v>0.0013279</v>
      </c>
      <c r="AH53" s="8">
        <f>(AE53)/'true value and the measurement'!$G53</f>
        <v>1.85365748709122</v>
      </c>
      <c r="AI53" s="8">
        <f>(AF53)/'true value and the measurement'!$G53</f>
        <v>0.334681583476765</v>
      </c>
      <c r="AJ53" s="8">
        <f>(AG53)/'true value and the measurement'!$G53</f>
        <v>0.571385542168675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-0.651124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-0.651124</v>
      </c>
      <c r="N54" s="1">
        <v>-0.619044</v>
      </c>
      <c r="O54" s="1">
        <f>N54-(-0.617584)</f>
        <v>-0.00146000000000002</v>
      </c>
      <c r="P54" s="1">
        <v>-0.633064</v>
      </c>
      <c r="Q54" s="1">
        <f>P54+0.617584</f>
        <v>-0.0154799999999999</v>
      </c>
      <c r="S54" s="1">
        <v>-0.628937</v>
      </c>
      <c r="T54" s="1">
        <v>3</v>
      </c>
      <c r="U54" s="1">
        <v>6</v>
      </c>
      <c r="V54" s="1">
        <v>4</v>
      </c>
      <c r="W54" s="1">
        <v>-0.651124</v>
      </c>
      <c r="X54" s="1">
        <v>-0.633264</v>
      </c>
      <c r="Y54" s="1">
        <v>1</v>
      </c>
      <c r="Z54" s="1">
        <v>6</v>
      </c>
      <c r="AA54" s="1">
        <v>4</v>
      </c>
      <c r="AB54" s="1">
        <v>-0.651124</v>
      </c>
      <c r="AC54" s="1">
        <v>-0.635267</v>
      </c>
      <c r="AD54" s="1">
        <v>1</v>
      </c>
      <c r="AE54" s="1">
        <f>ABS(S54-'true value and the measurement'!$F54)</f>
        <v>0.0113529999999999</v>
      </c>
      <c r="AF54" s="1">
        <f>ABS(X54-'true value and the measurement'!$F54)</f>
        <v>0.01568</v>
      </c>
      <c r="AG54" s="1">
        <f>ABS(AC54-'true value and the measurement'!$F54)</f>
        <v>0.017683</v>
      </c>
      <c r="AH54" s="8">
        <f>(AE54)/'true value and the measurement'!$G54</f>
        <v>1.83201549136678</v>
      </c>
      <c r="AI54" s="8">
        <f>(AF54)/'true value and the measurement'!$G54</f>
        <v>2.53025657576247</v>
      </c>
      <c r="AJ54" s="8">
        <f>(AG54)/'true value and the measurement'!$G54</f>
        <v>2.85347748910763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0.081772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0.081772</v>
      </c>
      <c r="N55" s="1">
        <v>0.13188</v>
      </c>
      <c r="O55" s="1">
        <f>N55-0.136292</f>
        <v>-0.004412</v>
      </c>
      <c r="P55" s="1">
        <v>0.111815</v>
      </c>
      <c r="Q55" s="1">
        <f>P55-0.1362</f>
        <v>-0.024385</v>
      </c>
      <c r="S55" s="1">
        <v>0.115332</v>
      </c>
      <c r="T55" s="1">
        <v>3</v>
      </c>
      <c r="U55" s="1">
        <v>6</v>
      </c>
      <c r="V55" s="1">
        <v>4</v>
      </c>
      <c r="W55" s="1">
        <v>0.081772</v>
      </c>
      <c r="X55" s="1">
        <v>0.137802</v>
      </c>
      <c r="Y55" s="1">
        <v>3</v>
      </c>
      <c r="Z55" s="1">
        <v>6</v>
      </c>
      <c r="AA55" s="1">
        <v>4</v>
      </c>
      <c r="AB55" s="1">
        <v>0.081772</v>
      </c>
      <c r="AC55" s="1">
        <v>0.140206</v>
      </c>
      <c r="AD55" s="1">
        <v>3</v>
      </c>
      <c r="AE55" s="1">
        <f>ABS(S55-'true value and the measurement'!$F55)</f>
        <v>0.02096</v>
      </c>
      <c r="AF55" s="1">
        <f>ABS(X55-'true value and the measurement'!$F55)</f>
        <v>0.00151000000000001</v>
      </c>
      <c r="AG55" s="1">
        <f>ABS(AC55-'true value and the measurement'!$F55)</f>
        <v>0.003914</v>
      </c>
      <c r="AH55" s="8">
        <f>(AE55)/'true value and the measurement'!$G55</f>
        <v>7.01237872198059</v>
      </c>
      <c r="AI55" s="8">
        <f>(AF55)/'true value and the measurement'!$G55</f>
        <v>0.505185680829713</v>
      </c>
      <c r="AJ55" s="8">
        <f>(AG55)/'true value and the measurement'!$G55</f>
        <v>1.30946804951489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0.42689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0.42689</v>
      </c>
      <c r="S56" s="1">
        <v>0.42732</v>
      </c>
      <c r="T56" s="1">
        <v>1</v>
      </c>
      <c r="U56" s="1">
        <v>4</v>
      </c>
      <c r="V56" s="1">
        <v>11</v>
      </c>
      <c r="W56" s="1">
        <v>0.42689</v>
      </c>
      <c r="X56" s="1">
        <v>0.431298</v>
      </c>
      <c r="Y56" s="1">
        <v>1</v>
      </c>
      <c r="Z56" s="1">
        <v>4</v>
      </c>
      <c r="AA56" s="1">
        <v>11</v>
      </c>
      <c r="AB56" s="1">
        <v>0.42689</v>
      </c>
      <c r="AC56" s="1">
        <v>0.432849</v>
      </c>
      <c r="AD56" s="1">
        <v>1</v>
      </c>
      <c r="AE56" s="1">
        <f>ABS(S56-'true value and the measurement'!$F56)</f>
        <v>0.00679000000000002</v>
      </c>
      <c r="AF56" s="1">
        <f>ABS(X56-'true value and the measurement'!$F56)</f>
        <v>0.00281199999999998</v>
      </c>
      <c r="AG56" s="1">
        <f>ABS(AC56-'true value and the measurement'!$F56)</f>
        <v>0.00126100000000001</v>
      </c>
      <c r="AH56" s="8">
        <f>(AE56)/'true value and the measurement'!$G56</f>
        <v>1.36509851226378</v>
      </c>
      <c r="AI56" s="8">
        <f>(AF56)/'true value and the measurement'!$G56</f>
        <v>0.56533976678729</v>
      </c>
      <c r="AJ56" s="8">
        <f>(AG56)/'true value and the measurement'!$G56</f>
        <v>0.253518295134703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0.109079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0.109079</v>
      </c>
      <c r="S57" s="1">
        <v>0.10766</v>
      </c>
      <c r="T57" s="1">
        <v>1</v>
      </c>
      <c r="U57" s="1">
        <v>4</v>
      </c>
      <c r="V57" s="1">
        <v>11</v>
      </c>
      <c r="W57" s="1">
        <v>0.109079</v>
      </c>
      <c r="X57" s="1">
        <v>0.111358</v>
      </c>
      <c r="Y57" s="1">
        <v>1</v>
      </c>
      <c r="Z57" s="1">
        <v>4</v>
      </c>
      <c r="AA57" s="1">
        <v>11</v>
      </c>
      <c r="AB57" s="1">
        <v>0.109079</v>
      </c>
      <c r="AC57" s="1">
        <v>0.111515</v>
      </c>
      <c r="AD57" s="1">
        <v>1</v>
      </c>
      <c r="AE57" s="1">
        <f>ABS(S57-'true value and the measurement'!$F57)</f>
        <v>0.00654399999999999</v>
      </c>
      <c r="AF57" s="1">
        <f>ABS(X57-'true value and the measurement'!$F57)</f>
        <v>0.002846</v>
      </c>
      <c r="AG57" s="1">
        <f>ABS(AC57-'true value and the measurement'!$F57)</f>
        <v>0.002689</v>
      </c>
      <c r="AH57" s="8">
        <f>(AE57)/'true value and the measurement'!$G57</f>
        <v>2.30341429074269</v>
      </c>
      <c r="AI57" s="8">
        <f>(AF57)/'true value and the measurement'!$G57</f>
        <v>1.0017599436818</v>
      </c>
      <c r="AJ57" s="8">
        <f>(AG57)/'true value and the measurement'!$G57</f>
        <v>0.946497712073213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0.288981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0.288981</v>
      </c>
      <c r="S58" s="1">
        <v>0.286292</v>
      </c>
      <c r="T58" s="1">
        <v>1</v>
      </c>
      <c r="U58" s="1">
        <v>6</v>
      </c>
      <c r="V58" s="1">
        <v>5</v>
      </c>
      <c r="W58" s="1">
        <v>0.288981</v>
      </c>
      <c r="X58" s="1">
        <v>0.289019</v>
      </c>
      <c r="Y58" s="1">
        <v>1</v>
      </c>
      <c r="Z58" s="1">
        <v>6</v>
      </c>
      <c r="AA58" s="1">
        <v>5</v>
      </c>
      <c r="AB58" s="1">
        <v>0.288981</v>
      </c>
      <c r="AC58" s="1">
        <v>0.29009</v>
      </c>
      <c r="AD58" s="1">
        <v>1</v>
      </c>
      <c r="AE58" s="1">
        <f>ABS(S58-'true value and the measurement'!$F58)</f>
        <v>0.00269900000000001</v>
      </c>
      <c r="AF58" s="1">
        <f>ABS(X58-'true value and the measurement'!$F58)</f>
        <v>2.8000000000028e-5</v>
      </c>
      <c r="AG58" s="1">
        <f>ABS(AC58-'true value and the measurement'!$F58)</f>
        <v>0.00109900000000002</v>
      </c>
      <c r="AH58" s="8">
        <f>(AE58)/'true value and the measurement'!$G58</f>
        <v>0.673571250311956</v>
      </c>
      <c r="AI58" s="8">
        <f>(AF58)/'true value and the measurement'!$G58</f>
        <v>0.0069877714000569</v>
      </c>
      <c r="AJ58" s="8">
        <f>(AG58)/'true value and the measurement'!$G58</f>
        <v>0.274270027451963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-0.076537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-0.076537</v>
      </c>
      <c r="S59" s="1">
        <v>-0.0836706</v>
      </c>
      <c r="T59" s="1">
        <v>1</v>
      </c>
      <c r="U59" s="1">
        <v>6</v>
      </c>
      <c r="V59" s="1">
        <v>5</v>
      </c>
      <c r="W59" s="1">
        <v>-0.076537</v>
      </c>
      <c r="X59" s="1">
        <v>-0.0773652</v>
      </c>
      <c r="Y59" s="1">
        <v>1</v>
      </c>
      <c r="Z59" s="1">
        <v>6</v>
      </c>
      <c r="AA59" s="1">
        <v>5</v>
      </c>
      <c r="AB59" s="1">
        <v>-0.076537</v>
      </c>
      <c r="AC59" s="1">
        <v>-0.0767744</v>
      </c>
      <c r="AD59" s="1">
        <v>1</v>
      </c>
      <c r="AE59" s="1">
        <f>ABS(S59-'true value and the measurement'!$F59)</f>
        <v>0.0107996</v>
      </c>
      <c r="AF59" s="1">
        <f>ABS(X59-'true value and the measurement'!$F59)</f>
        <v>0.00449419999999999</v>
      </c>
      <c r="AG59" s="1">
        <f>ABS(AC59-'true value and the measurement'!$F59)</f>
        <v>0.0039034</v>
      </c>
      <c r="AH59" s="8">
        <f>(AE59)/'true value and the measurement'!$G59</f>
        <v>4.20872954014029</v>
      </c>
      <c r="AI59" s="8">
        <f>(AF59)/'true value and the measurement'!$G59</f>
        <v>1.7514419329696</v>
      </c>
      <c r="AJ59" s="8">
        <f>(AG59)/'true value and the measurement'!$G59</f>
        <v>1.52120031176929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-0.000922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-0.000922</v>
      </c>
      <c r="N60" s="7"/>
      <c r="O60" s="7"/>
      <c r="P60" s="7"/>
      <c r="Q60" s="7"/>
      <c r="R60" s="7"/>
      <c r="S60" s="7">
        <v>0.000684806</v>
      </c>
      <c r="T60" s="1">
        <v>1</v>
      </c>
      <c r="U60" s="1">
        <v>5</v>
      </c>
      <c r="V60" s="1">
        <v>1</v>
      </c>
      <c r="W60" s="7">
        <v>-0.000922</v>
      </c>
      <c r="X60" s="7">
        <v>0.000993203</v>
      </c>
      <c r="Y60" s="1">
        <v>1</v>
      </c>
      <c r="Z60" s="1">
        <v>5</v>
      </c>
      <c r="AA60" s="1">
        <v>1</v>
      </c>
      <c r="AB60" s="1">
        <v>-0.000922</v>
      </c>
      <c r="AC60" s="1">
        <v>0.00111495</v>
      </c>
      <c r="AD60" s="1">
        <v>1</v>
      </c>
      <c r="AE60" s="1">
        <f>ABS(S60-'true value and the measurement'!$F60)</f>
        <v>0.000684806</v>
      </c>
      <c r="AF60" s="1">
        <f>ABS(X60-'true value and the measurement'!$F60)</f>
        <v>0.000993203</v>
      </c>
      <c r="AG60" s="1">
        <f>ABS(AC60-'true value and the measurement'!$F60)</f>
        <v>0.00111495</v>
      </c>
      <c r="AH60" s="8">
        <f>(AE60)/'true value and the measurement'!$G60</f>
        <v>0.329233653846154</v>
      </c>
      <c r="AI60" s="8">
        <f>(AF60)/'true value and the measurement'!$G60</f>
        <v>0.477501442307692</v>
      </c>
      <c r="AJ60" s="8">
        <f>(AG60)/'true value and the measurement'!$G60</f>
        <v>0.536033653846154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-0.200078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-0.200078</v>
      </c>
      <c r="S61" s="1">
        <v>-0.204577</v>
      </c>
      <c r="T61" s="1">
        <v>1</v>
      </c>
      <c r="U61" s="1">
        <v>5</v>
      </c>
      <c r="V61" s="1">
        <v>1</v>
      </c>
      <c r="W61" s="1">
        <v>-0.200078</v>
      </c>
      <c r="X61" s="1">
        <v>-0.203143</v>
      </c>
      <c r="Y61" s="1">
        <v>1</v>
      </c>
      <c r="Z61" s="1">
        <v>5</v>
      </c>
      <c r="AA61" s="1">
        <v>1</v>
      </c>
      <c r="AB61" s="1">
        <v>-0.200078</v>
      </c>
      <c r="AC61" s="1">
        <v>-0.203025</v>
      </c>
      <c r="AD61" s="1">
        <v>1</v>
      </c>
      <c r="AE61" s="1">
        <f>ABS(S61-'true value and the measurement'!$F61)</f>
        <v>0.006937</v>
      </c>
      <c r="AF61" s="1">
        <f>ABS(X61-'true value and the measurement'!$F61)</f>
        <v>0.00550299999999998</v>
      </c>
      <c r="AG61" s="1">
        <f>ABS(AC61-'true value and the measurement'!$F61)</f>
        <v>0.005385</v>
      </c>
      <c r="AH61" s="8">
        <f>(AE61)/'true value and the measurement'!$G61</f>
        <v>2.04149499705709</v>
      </c>
      <c r="AI61" s="8">
        <f>(AF61)/'true value and the measurement'!$G61</f>
        <v>1.61948204826368</v>
      </c>
      <c r="AJ61" s="8">
        <f>(AG61)/'true value and the measurement'!$G61</f>
        <v>1.58475573866981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0.158476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0.158476</v>
      </c>
      <c r="S62" s="1">
        <v>0.157777</v>
      </c>
      <c r="T62" s="1">
        <v>1</v>
      </c>
      <c r="U62" s="1">
        <v>6</v>
      </c>
      <c r="V62" s="1">
        <v>9</v>
      </c>
      <c r="W62" s="1">
        <v>0.158476</v>
      </c>
      <c r="X62" s="1">
        <v>0.159086</v>
      </c>
      <c r="Y62" s="1">
        <v>1</v>
      </c>
      <c r="Z62" s="1">
        <v>6</v>
      </c>
      <c r="AA62" s="1">
        <v>9</v>
      </c>
      <c r="AB62" s="1">
        <v>0.158476</v>
      </c>
      <c r="AC62" s="1">
        <v>0.159641</v>
      </c>
      <c r="AD62" s="1">
        <v>1</v>
      </c>
      <c r="AE62" s="1">
        <f>ABS(S62-'true value and the measurement'!$F62)</f>
        <v>0.00195799999999999</v>
      </c>
      <c r="AF62" s="1">
        <f>ABS(X62-'true value and the measurement'!$F62)</f>
        <v>0.000648999999999983</v>
      </c>
      <c r="AG62" s="1">
        <f>ABS(AC62-'true value and the measurement'!$F62)</f>
        <v>9.3999999999983e-5</v>
      </c>
      <c r="AH62" s="8">
        <f>(AE62)/'true value and the measurement'!$G62</f>
        <v>0.62257551669316</v>
      </c>
      <c r="AI62" s="8">
        <f>(AF62)/'true value and the measurement'!$G62</f>
        <v>0.206359300476942</v>
      </c>
      <c r="AJ62" s="8">
        <f>(AG62)/'true value and the measurement'!$G62</f>
        <v>0.029888712241648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0.011992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0.011992</v>
      </c>
      <c r="S63" s="1">
        <v>0.00854946</v>
      </c>
      <c r="T63" s="1">
        <v>1</v>
      </c>
      <c r="U63" s="1">
        <v>6</v>
      </c>
      <c r="V63" s="1">
        <v>9</v>
      </c>
      <c r="W63" s="1">
        <v>0.011992</v>
      </c>
      <c r="X63" s="1">
        <v>0.0114002</v>
      </c>
      <c r="Y63" s="1">
        <v>1</v>
      </c>
      <c r="Z63" s="1">
        <v>6</v>
      </c>
      <c r="AA63" s="1">
        <v>9</v>
      </c>
      <c r="AB63" s="1">
        <v>0.011992</v>
      </c>
      <c r="AC63" s="1">
        <v>0.011685</v>
      </c>
      <c r="AD63" s="1">
        <v>1</v>
      </c>
      <c r="AE63" s="1">
        <f>ABS(S63-'true value and the measurement'!$F63)</f>
        <v>0.00415054</v>
      </c>
      <c r="AF63" s="1">
        <f>ABS(X63-'true value and the measurement'!$F63)</f>
        <v>0.0012998</v>
      </c>
      <c r="AG63" s="1">
        <f>ABS(AC63-'true value and the measurement'!$F63)</f>
        <v>0.001015</v>
      </c>
      <c r="AH63" s="8">
        <f>(AE63)/'true value and the measurement'!$G63</f>
        <v>1.91710854503464</v>
      </c>
      <c r="AI63" s="8">
        <f>(AF63)/'true value and the measurement'!$G63</f>
        <v>0.600369515011548</v>
      </c>
      <c r="AJ63" s="8">
        <f>(AG63)/'true value and the measurement'!$G63</f>
        <v>0.468822170900693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0.284196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0.284196</v>
      </c>
      <c r="S64" s="1">
        <v>0.284224</v>
      </c>
      <c r="T64" s="1">
        <v>1</v>
      </c>
      <c r="U64" s="1">
        <v>5</v>
      </c>
      <c r="V64" s="1">
        <v>9</v>
      </c>
      <c r="W64" s="1">
        <v>0.284196</v>
      </c>
      <c r="X64" s="1">
        <v>0.285779</v>
      </c>
      <c r="Y64" s="1">
        <v>1</v>
      </c>
      <c r="Z64" s="1">
        <v>5</v>
      </c>
      <c r="AA64" s="1">
        <v>9</v>
      </c>
      <c r="AB64" s="1">
        <v>0.284196</v>
      </c>
      <c r="AC64" s="1">
        <v>0.286731</v>
      </c>
      <c r="AD64" s="1">
        <v>1</v>
      </c>
      <c r="AE64" s="1">
        <f>ABS(S64-'true value and the measurement'!$F64)</f>
        <v>0.00476700000000002</v>
      </c>
      <c r="AF64" s="1">
        <f>ABS(X64-'true value and the measurement'!$F64)</f>
        <v>0.00321199999999999</v>
      </c>
      <c r="AG64" s="1">
        <f>ABS(AC64-'true value and the measurement'!$F64)</f>
        <v>0.00225999999999998</v>
      </c>
      <c r="AH64" s="8">
        <f>(AE64)/'true value and the measurement'!$G64</f>
        <v>1.1896680808585</v>
      </c>
      <c r="AI64" s="8">
        <f>(AF64)/'true value and the measurement'!$G64</f>
        <v>0.801597204891438</v>
      </c>
      <c r="AJ64" s="8">
        <f>(AG64)/'true value and the measurement'!$G64</f>
        <v>0.564012977289739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0.110391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0.110391</v>
      </c>
      <c r="S65" s="1">
        <v>0.106331</v>
      </c>
      <c r="T65" s="1">
        <v>1</v>
      </c>
      <c r="U65" s="1">
        <v>5</v>
      </c>
      <c r="V65" s="1">
        <v>9</v>
      </c>
      <c r="W65" s="1">
        <v>0.110391</v>
      </c>
      <c r="X65" s="1">
        <v>0.109093</v>
      </c>
      <c r="Y65" s="1">
        <v>1</v>
      </c>
      <c r="Z65" s="1">
        <v>5</v>
      </c>
      <c r="AA65" s="1">
        <v>9</v>
      </c>
      <c r="AB65" s="1">
        <v>0.110391</v>
      </c>
      <c r="AC65" s="1">
        <v>0.109736</v>
      </c>
      <c r="AD65" s="1">
        <v>1</v>
      </c>
      <c r="AE65" s="1">
        <f>ABS(S65-'true value and the measurement'!$F65)</f>
        <v>0.00048200000000001</v>
      </c>
      <c r="AF65" s="1">
        <f>ABS(X65-'true value and the measurement'!$F65)</f>
        <v>0.00227999999999999</v>
      </c>
      <c r="AG65" s="1">
        <f>ABS(AC65-'true value and the measurement'!$F65)</f>
        <v>0.002923</v>
      </c>
      <c r="AH65" s="8">
        <f>(AE65)/'true value and the measurement'!$G65</f>
        <v>0.172636103151866</v>
      </c>
      <c r="AI65" s="8">
        <f>(AF65)/'true value and the measurement'!$G65</f>
        <v>0.816618911174782</v>
      </c>
      <c r="AJ65" s="8">
        <f>(AG65)/'true value and the measurement'!$G65</f>
        <v>1.04691977077364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0.055048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0.055048</v>
      </c>
      <c r="S66" s="1">
        <v>0.0539009</v>
      </c>
      <c r="T66" s="1">
        <v>1</v>
      </c>
      <c r="U66" s="1">
        <v>9</v>
      </c>
      <c r="V66" s="1">
        <v>7</v>
      </c>
      <c r="W66" s="1">
        <v>0.055048</v>
      </c>
      <c r="X66" s="1">
        <v>0.0548726</v>
      </c>
      <c r="Y66" s="1">
        <v>1</v>
      </c>
      <c r="Z66" s="1">
        <v>9</v>
      </c>
      <c r="AA66" s="1">
        <v>7</v>
      </c>
      <c r="AB66" s="1">
        <v>0.055048</v>
      </c>
      <c r="AC66" s="1">
        <v>0.0550498</v>
      </c>
      <c r="AD66" s="1">
        <v>1</v>
      </c>
      <c r="AE66" s="1">
        <f>ABS(S66-'true value and the measurement'!$F66)</f>
        <v>0.0047411</v>
      </c>
      <c r="AF66" s="1">
        <f>ABS(X66-'true value and the measurement'!$F66)</f>
        <v>0.0037694</v>
      </c>
      <c r="AG66" s="1">
        <f>ABS(AC66-'true value and the measurement'!$F66)</f>
        <v>0.0035922</v>
      </c>
      <c r="AH66" s="8">
        <f>(AE66)/'true value and the measurement'!$G66</f>
        <v>1.91869688385269</v>
      </c>
      <c r="AI66" s="8">
        <f>(AF66)/'true value and the measurement'!$G66</f>
        <v>1.52545528126265</v>
      </c>
      <c r="AJ66" s="8">
        <f>(AG66)/'true value and the measurement'!$G66</f>
        <v>1.45374342371509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0.018253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0.018253</v>
      </c>
      <c r="S67" s="1">
        <v>0.0181527</v>
      </c>
      <c r="T67" s="1">
        <v>1</v>
      </c>
      <c r="U67" s="1">
        <v>9</v>
      </c>
      <c r="V67" s="1">
        <v>7</v>
      </c>
      <c r="W67" s="1">
        <v>0.018253</v>
      </c>
      <c r="X67" s="1">
        <v>0.0193265</v>
      </c>
      <c r="Y67" s="1">
        <v>1</v>
      </c>
      <c r="Z67" s="1">
        <v>9</v>
      </c>
      <c r="AA67" s="1">
        <v>7</v>
      </c>
      <c r="AB67" s="1">
        <v>0.018253</v>
      </c>
      <c r="AC67" s="1">
        <v>0.0195336</v>
      </c>
      <c r="AD67" s="1">
        <v>1</v>
      </c>
      <c r="AE67" s="1">
        <f>ABS(S67-'true value and the measurement'!$F67)</f>
        <v>0.0002583</v>
      </c>
      <c r="AF67" s="1">
        <f>ABS(X67-'true value and the measurement'!$F67)</f>
        <v>0.0009155</v>
      </c>
      <c r="AG67" s="1">
        <f>ABS(AC67-'true value and the measurement'!$F67)</f>
        <v>0.0011226</v>
      </c>
      <c r="AH67" s="8">
        <f>(AE67)/'true value and the measurement'!$G67</f>
        <v>0.117249205628688</v>
      </c>
      <c r="AI67" s="8">
        <f>(AF67)/'true value and the measurement'!$G67</f>
        <v>0.41556967771221</v>
      </c>
      <c r="AJ67" s="8">
        <f>(AG67)/'true value and the measurement'!$G67</f>
        <v>0.509577848388562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0.068405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0.068405</v>
      </c>
      <c r="S68" s="1">
        <v>0.0683124</v>
      </c>
      <c r="T68" s="1">
        <v>1</v>
      </c>
      <c r="U68" s="1">
        <v>11</v>
      </c>
      <c r="V68" s="1">
        <v>8</v>
      </c>
      <c r="W68" s="1">
        <v>0.068405</v>
      </c>
      <c r="X68" s="1">
        <v>0.0687379</v>
      </c>
      <c r="Y68" s="1">
        <v>1</v>
      </c>
      <c r="Z68" s="1">
        <v>11</v>
      </c>
      <c r="AA68" s="1">
        <v>8</v>
      </c>
      <c r="AB68" s="1">
        <v>0.068405</v>
      </c>
      <c r="AC68" s="1">
        <v>0.0684618</v>
      </c>
      <c r="AD68" s="1">
        <v>1</v>
      </c>
      <c r="AE68" s="1">
        <f>ABS(S68-'true value and the measurement'!$F68)</f>
        <v>0.000977399999999989</v>
      </c>
      <c r="AF68" s="1">
        <f>ABS(X68-'true value and the measurement'!$F68)</f>
        <v>0.0014029</v>
      </c>
      <c r="AG68" s="1">
        <f>ABS(AC68-'true value and the measurement'!$F68)</f>
        <v>0.0011268</v>
      </c>
      <c r="AH68" s="8">
        <f>(AE68)/'true value and the measurement'!$G68</f>
        <v>0.386476868327398</v>
      </c>
      <c r="AI68" s="8">
        <f>(AF68)/'true value and the measurement'!$G68</f>
        <v>0.554725187821273</v>
      </c>
      <c r="AJ68" s="8">
        <f>(AG68)/'true value and the measurement'!$G68</f>
        <v>0.445551601423486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0.062317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0.062317</v>
      </c>
      <c r="S69" s="1">
        <v>0.0624222</v>
      </c>
      <c r="T69" s="1">
        <v>1</v>
      </c>
      <c r="U69" s="1">
        <v>11</v>
      </c>
      <c r="V69" s="1">
        <v>8</v>
      </c>
      <c r="W69" s="1">
        <v>0.062317</v>
      </c>
      <c r="X69" s="1">
        <v>0.0613749</v>
      </c>
      <c r="Y69" s="1">
        <v>1</v>
      </c>
      <c r="Z69" s="1">
        <v>11</v>
      </c>
      <c r="AA69" s="1">
        <v>8</v>
      </c>
      <c r="AB69" s="1">
        <v>0.062317</v>
      </c>
      <c r="AC69" s="1">
        <v>0.0613776</v>
      </c>
      <c r="AD69" s="1">
        <v>1</v>
      </c>
      <c r="AE69" s="1">
        <f>ABS(S69-'true value and the measurement'!$F69)</f>
        <v>0.0026782</v>
      </c>
      <c r="AF69" s="1">
        <f>ABS(X69-'true value and the measurement'!$F69)</f>
        <v>0.0016309</v>
      </c>
      <c r="AG69" s="1">
        <f>ABS(AC69-'true value and the measurement'!$F69)</f>
        <v>0.0016336</v>
      </c>
      <c r="AH69" s="8">
        <f>(AE69)/'true value and the measurement'!$G69</f>
        <v>1.08079096045198</v>
      </c>
      <c r="AI69" s="8">
        <f>(AF69)/'true value and the measurement'!$G69</f>
        <v>0.658151735270381</v>
      </c>
      <c r="AJ69" s="8">
        <f>(AG69)/'true value and the measurement'!$G69</f>
        <v>0.659241323648103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0.090251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0.090251</v>
      </c>
      <c r="S70" s="1">
        <v>0.088263</v>
      </c>
      <c r="T70" s="1">
        <v>1</v>
      </c>
      <c r="U70" s="1">
        <v>11</v>
      </c>
      <c r="V70" s="1">
        <v>10</v>
      </c>
      <c r="W70" s="1">
        <v>0.090251</v>
      </c>
      <c r="X70" s="1">
        <v>0.0890889</v>
      </c>
      <c r="Y70" s="1">
        <v>1</v>
      </c>
      <c r="Z70" s="1">
        <v>11</v>
      </c>
      <c r="AA70" s="1">
        <v>10</v>
      </c>
      <c r="AB70" s="1">
        <v>0.090251</v>
      </c>
      <c r="AC70" s="1">
        <v>0.0894575</v>
      </c>
      <c r="AD70" s="1">
        <v>1</v>
      </c>
      <c r="AE70" s="1">
        <f>ABS(S70-'true value and the measurement'!$F70)</f>
        <v>0.002153</v>
      </c>
      <c r="AF70" s="1">
        <f>ABS(X70-'true value and the measurement'!$F70)</f>
        <v>0.0013271</v>
      </c>
      <c r="AG70" s="1">
        <f>ABS(AC70-'true value and the measurement'!$F70)</f>
        <v>0.000958500000000001</v>
      </c>
      <c r="AH70" s="8">
        <f>(AE70)/'true value and the measurement'!$G70</f>
        <v>0.802459932910921</v>
      </c>
      <c r="AI70" s="8">
        <f>(AF70)/'true value and the measurement'!$G70</f>
        <v>0.4946328736489</v>
      </c>
      <c r="AJ70" s="8">
        <f>(AG70)/'true value and the measurement'!$G70</f>
        <v>0.357249347745062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0.020853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0.020853</v>
      </c>
      <c r="S71" s="1">
        <v>0.022091</v>
      </c>
      <c r="T71" s="1">
        <v>1</v>
      </c>
      <c r="U71" s="1">
        <v>11</v>
      </c>
      <c r="V71" s="1">
        <v>10</v>
      </c>
      <c r="W71" s="1">
        <v>0.020853</v>
      </c>
      <c r="X71" s="1">
        <v>0.0225944</v>
      </c>
      <c r="Y71" s="1">
        <v>1</v>
      </c>
      <c r="Z71" s="1">
        <v>11</v>
      </c>
      <c r="AA71" s="1">
        <v>10</v>
      </c>
      <c r="AB71" s="1">
        <v>0.020853</v>
      </c>
      <c r="AC71" s="1">
        <v>0.0224667</v>
      </c>
      <c r="AD71" s="1">
        <v>1</v>
      </c>
      <c r="AE71" s="1">
        <f>ABS(S71-'true value and the measurement'!$F71)</f>
        <v>0.001137</v>
      </c>
      <c r="AF71" s="1">
        <f>ABS(X71-'true value and the measurement'!$F71)</f>
        <v>0.000633599999999998</v>
      </c>
      <c r="AG71" s="1">
        <f>ABS(AC71-'true value and the measurement'!$F71)</f>
        <v>0.000761299999999999</v>
      </c>
      <c r="AH71" s="8">
        <f>(AE71)/'true value and the measurement'!$G71</f>
        <v>0.508724832214765</v>
      </c>
      <c r="AI71" s="8">
        <f>(AF71)/'true value and the measurement'!$G71</f>
        <v>0.283489932885905</v>
      </c>
      <c r="AJ71" s="8">
        <f>(AG71)/'true value and the measurement'!$G71</f>
        <v>0.340626398210291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0.166958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0.166958</v>
      </c>
      <c r="S72" s="1">
        <v>0.165107</v>
      </c>
      <c r="T72" s="1">
        <v>1</v>
      </c>
      <c r="U72" s="1">
        <v>11</v>
      </c>
      <c r="V72" s="1">
        <v>12</v>
      </c>
      <c r="W72" s="1">
        <v>0.166958</v>
      </c>
      <c r="X72" s="1">
        <v>0.166005</v>
      </c>
      <c r="Y72" s="1">
        <v>1</v>
      </c>
      <c r="Z72" s="1">
        <v>11</v>
      </c>
      <c r="AA72" s="1">
        <v>12</v>
      </c>
      <c r="AB72" s="1">
        <v>0.166958</v>
      </c>
      <c r="AC72" s="1">
        <v>0.16647</v>
      </c>
      <c r="AD72" s="1">
        <v>1</v>
      </c>
      <c r="AE72" s="1">
        <f>ABS(S72-'true value and the measurement'!$F72)</f>
        <v>0.000747999999999999</v>
      </c>
      <c r="AF72" s="1">
        <f>ABS(X72-'true value and the measurement'!$F72)</f>
        <v>0.00164600000000001</v>
      </c>
      <c r="AG72" s="1">
        <f>ABS(AC72-'true value and the measurement'!$F72)</f>
        <v>0.002111</v>
      </c>
      <c r="AH72" s="8">
        <f>(AE72)/'true value and the measurement'!$G72</f>
        <v>0.235516372795969</v>
      </c>
      <c r="AI72" s="8">
        <f>(AF72)/'true value and the measurement'!$G72</f>
        <v>0.518261964735519</v>
      </c>
      <c r="AJ72" s="8">
        <f>(AG72)/'true value and the measurement'!$G72</f>
        <v>0.664672544080605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0.092103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0.092103</v>
      </c>
      <c r="S73" s="1">
        <v>0.0873125</v>
      </c>
      <c r="T73" s="1">
        <v>1</v>
      </c>
      <c r="U73" s="1">
        <v>11</v>
      </c>
      <c r="V73" s="1">
        <v>12</v>
      </c>
      <c r="W73" s="1">
        <v>0.092103</v>
      </c>
      <c r="X73" s="1">
        <v>0.0878013</v>
      </c>
      <c r="Y73" s="1">
        <v>1</v>
      </c>
      <c r="Z73" s="1">
        <v>11</v>
      </c>
      <c r="AA73" s="1">
        <v>12</v>
      </c>
      <c r="AB73" s="1">
        <v>0.092103</v>
      </c>
      <c r="AC73" s="1">
        <v>0.0876021</v>
      </c>
      <c r="AD73" s="1">
        <v>1</v>
      </c>
      <c r="AE73" s="1">
        <f>ABS(S73-'true value and the measurement'!$F73)</f>
        <v>0.000967499999999996</v>
      </c>
      <c r="AF73" s="1">
        <f>ABS(X73-'true value and the measurement'!$F73)</f>
        <v>0.000478699999999999</v>
      </c>
      <c r="AG73" s="1">
        <f>ABS(AC73-'true value and the measurement'!$F73)</f>
        <v>0.000677899999999995</v>
      </c>
      <c r="AH73" s="8">
        <f>(AE73)/'true value and the measurement'!$G73</f>
        <v>0.362495316597975</v>
      </c>
      <c r="AI73" s="8">
        <f>(AF73)/'true value and the measurement'!$G73</f>
        <v>0.179355563881603</v>
      </c>
      <c r="AJ73" s="8">
        <f>(AG73)/'true value and the measurement'!$G73</f>
        <v>0.25399025852379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0.092118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0.092118</v>
      </c>
      <c r="S74" s="1">
        <v>0.0928914</v>
      </c>
      <c r="T74" s="1">
        <v>1</v>
      </c>
      <c r="U74" s="1">
        <v>9</v>
      </c>
      <c r="V74" s="1">
        <v>13</v>
      </c>
      <c r="W74" s="1">
        <v>0.092118</v>
      </c>
      <c r="X74" s="1">
        <v>0.0937464</v>
      </c>
      <c r="Y74" s="1">
        <v>1</v>
      </c>
      <c r="Z74" s="1">
        <v>9</v>
      </c>
      <c r="AA74" s="1">
        <v>13</v>
      </c>
      <c r="AB74" s="1">
        <v>0.092118</v>
      </c>
      <c r="AC74" s="1">
        <v>0.0941704</v>
      </c>
      <c r="AD74" s="1">
        <v>1</v>
      </c>
      <c r="AE74" s="1">
        <f>ABS(S74-'true value and the measurement'!$F74)</f>
        <v>0.0021926</v>
      </c>
      <c r="AF74" s="1">
        <f>ABS(X74-'true value and the measurement'!$F74)</f>
        <v>0.00133760000000001</v>
      </c>
      <c r="AG74" s="1">
        <f>ABS(AC74-'true value and the measurement'!$F74)</f>
        <v>0.000913600000000001</v>
      </c>
      <c r="AH74" s="8">
        <f>(AE74)/'true value and the measurement'!$G74</f>
        <v>0.807885040530583</v>
      </c>
      <c r="AI74" s="8">
        <f>(AF74)/'true value and the measurement'!$G74</f>
        <v>0.492851879145176</v>
      </c>
      <c r="AJ74" s="8">
        <f>(AG74)/'true value and the measurement'!$G74</f>
        <v>0.336624907885041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0.023477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0.023477</v>
      </c>
      <c r="S75" s="1">
        <v>0.0201515</v>
      </c>
      <c r="T75" s="1">
        <v>1</v>
      </c>
      <c r="U75" s="1">
        <v>9</v>
      </c>
      <c r="V75" s="1">
        <v>13</v>
      </c>
      <c r="W75" s="1">
        <v>0.023477</v>
      </c>
      <c r="X75" s="1">
        <v>0.0213325</v>
      </c>
      <c r="Y75" s="1">
        <v>1</v>
      </c>
      <c r="Z75" s="1">
        <v>9</v>
      </c>
      <c r="AA75" s="1">
        <v>13</v>
      </c>
      <c r="AB75" s="1">
        <v>0.023477</v>
      </c>
      <c r="AC75" s="1">
        <v>0.0214873</v>
      </c>
      <c r="AD75" s="1">
        <v>1</v>
      </c>
      <c r="AE75" s="1">
        <f>ABS(S75-'true value and the measurement'!$F75)</f>
        <v>0.0012915</v>
      </c>
      <c r="AF75" s="1">
        <f>ABS(X75-'true value and the measurement'!$F75)</f>
        <v>0.000110499999999999</v>
      </c>
      <c r="AG75" s="1">
        <f>ABS(AC75-'true value and the measurement'!$F75)</f>
        <v>4.43000000000006e-5</v>
      </c>
      <c r="AH75" s="8">
        <f>(AE75)/'true value and the measurement'!$G75</f>
        <v>0.580971659919029</v>
      </c>
      <c r="AI75" s="8">
        <f>(AF75)/'true value and the measurement'!$G75</f>
        <v>0.0497076023391811</v>
      </c>
      <c r="AJ75" s="8">
        <f>(AG75)/'true value and the measurement'!$G75</f>
        <v>0.0199280251911833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-0.033298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-0.033298</v>
      </c>
      <c r="S76" s="1">
        <v>-0.0348079</v>
      </c>
      <c r="T76" s="1">
        <v>1</v>
      </c>
      <c r="U76" s="1">
        <v>7</v>
      </c>
      <c r="V76" s="1">
        <v>8</v>
      </c>
      <c r="W76" s="1">
        <v>-0.033298</v>
      </c>
      <c r="X76" s="1">
        <v>-0.0339266</v>
      </c>
      <c r="Y76" s="1">
        <v>1</v>
      </c>
      <c r="Z76" s="1">
        <v>7</v>
      </c>
      <c r="AA76" s="1">
        <v>8</v>
      </c>
      <c r="AB76" s="1">
        <v>-0.033298</v>
      </c>
      <c r="AC76" s="1">
        <v>-0.0340695</v>
      </c>
      <c r="AD76" s="1">
        <v>1</v>
      </c>
      <c r="AE76" s="1">
        <f>ABS(S76-'true value and the measurement'!$F76)</f>
        <v>0.0033399</v>
      </c>
      <c r="AF76" s="1">
        <f>ABS(X76-'true value and the measurement'!$F76)</f>
        <v>0.0024586</v>
      </c>
      <c r="AG76" s="1">
        <f>ABS(AC76-'true value and the measurement'!$F76)</f>
        <v>0.0026015</v>
      </c>
      <c r="AH76" s="8">
        <f>(AE76)/'true value and the measurement'!$G76</f>
        <v>1.45847161572052</v>
      </c>
      <c r="AI76" s="8">
        <f>(AF76)/'true value and the measurement'!$G76</f>
        <v>1.07362445414847</v>
      </c>
      <c r="AJ76" s="8">
        <f>(AG76)/'true value and the measurement'!$G76</f>
        <v>1.13602620087336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-0.033821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-0.033821</v>
      </c>
      <c r="S77" s="1">
        <v>-0.0381329</v>
      </c>
      <c r="T77" s="1">
        <v>1</v>
      </c>
      <c r="U77" s="1">
        <v>7</v>
      </c>
      <c r="V77" s="1">
        <v>8</v>
      </c>
      <c r="W77" s="1">
        <v>-0.033821</v>
      </c>
      <c r="X77" s="1">
        <v>-0.0372741</v>
      </c>
      <c r="Y77" s="1">
        <v>1</v>
      </c>
      <c r="Z77" s="1">
        <v>7</v>
      </c>
      <c r="AA77" s="1">
        <v>8</v>
      </c>
      <c r="AB77" s="1">
        <v>-0.033821</v>
      </c>
      <c r="AC77" s="1">
        <v>-0.0366587</v>
      </c>
      <c r="AD77" s="1">
        <v>1</v>
      </c>
      <c r="AE77" s="1">
        <f>ABS(S77-'true value and the measurement'!$F77)</f>
        <v>0.0017471</v>
      </c>
      <c r="AF77" s="1">
        <f>ABS(X77-'true value and the measurement'!$F77)</f>
        <v>0.0026059</v>
      </c>
      <c r="AG77" s="1">
        <f>ABS(AC77-'true value and the measurement'!$F77)</f>
        <v>0.0032213</v>
      </c>
      <c r="AH77" s="8">
        <f>(AE77)/'true value and the measurement'!$G77</f>
        <v>0.744714407502132</v>
      </c>
      <c r="AI77" s="8">
        <f>(AF77)/'true value and the measurement'!$G77</f>
        <v>1.11078431372549</v>
      </c>
      <c r="AJ77" s="8">
        <f>(AG77)/'true value and the measurement'!$G77</f>
        <v>1.3731031543052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0.030399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0.030399</v>
      </c>
      <c r="S78" s="1">
        <v>0.0301845</v>
      </c>
      <c r="T78" s="1">
        <v>1</v>
      </c>
      <c r="U78" s="1">
        <v>10</v>
      </c>
      <c r="V78" s="1">
        <v>12</v>
      </c>
      <c r="W78" s="1">
        <v>0.030399</v>
      </c>
      <c r="X78" s="1">
        <v>0.0300755</v>
      </c>
      <c r="Y78" s="1">
        <v>1</v>
      </c>
      <c r="Z78" s="1">
        <v>10</v>
      </c>
      <c r="AA78" s="1">
        <v>12</v>
      </c>
      <c r="AB78" s="1">
        <v>0.030399</v>
      </c>
      <c r="AC78" s="1">
        <v>0.030024</v>
      </c>
      <c r="AD78" s="1">
        <v>1</v>
      </c>
      <c r="AE78" s="1">
        <f>ABS(S78-'true value and the measurement'!$F78)</f>
        <v>0.0017045</v>
      </c>
      <c r="AF78" s="1">
        <f>ABS(X78-'true value and the measurement'!$F78)</f>
        <v>0.0015955</v>
      </c>
      <c r="AG78" s="1">
        <f>ABS(AC78-'true value and the measurement'!$F78)</f>
        <v>0.001544</v>
      </c>
      <c r="AH78" s="8">
        <f>(AE78)/'true value and the measurement'!$G78</f>
        <v>0.750881057268723</v>
      </c>
      <c r="AI78" s="8">
        <f>(AF78)/'true value and the measurement'!$G78</f>
        <v>0.702863436123349</v>
      </c>
      <c r="AJ78" s="8">
        <f>(AG78)/'true value and the measurement'!$G78</f>
        <v>0.680176211453745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0.006863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0.006863</v>
      </c>
      <c r="S79" s="1">
        <v>0.00597167</v>
      </c>
      <c r="T79" s="1">
        <v>1</v>
      </c>
      <c r="U79" s="1">
        <v>10</v>
      </c>
      <c r="V79" s="1">
        <v>12</v>
      </c>
      <c r="W79" s="1">
        <v>0.006863</v>
      </c>
      <c r="X79" s="1">
        <v>0.0057963</v>
      </c>
      <c r="Y79" s="1">
        <v>1</v>
      </c>
      <c r="Z79" s="1">
        <v>10</v>
      </c>
      <c r="AA79" s="1">
        <v>12</v>
      </c>
      <c r="AB79" s="1">
        <v>0.006863</v>
      </c>
      <c r="AC79" s="1">
        <v>0.00574512</v>
      </c>
      <c r="AD79" s="1">
        <v>1</v>
      </c>
      <c r="AE79" s="1">
        <f>ABS(S79-'true value and the measurement'!$F79)</f>
        <v>7.03299999999995e-5</v>
      </c>
      <c r="AF79" s="1">
        <f>ABS(X79-'true value and the measurement'!$F79)</f>
        <v>0.0002457</v>
      </c>
      <c r="AG79" s="1">
        <f>ABS(AC79-'true value and the measurement'!$F79)</f>
        <v>0.000296879999999999</v>
      </c>
      <c r="AH79" s="8">
        <f>(AE79)/'true value and the measurement'!$G79</f>
        <v>0.0331745283018866</v>
      </c>
      <c r="AI79" s="8">
        <f>(AF79)/'true value and the measurement'!$G79</f>
        <v>0.115896226415094</v>
      </c>
      <c r="AJ79" s="8">
        <f>(AG79)/'true value and the measurement'!$G79</f>
        <v>0.140037735849056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0.059343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0.059343</v>
      </c>
      <c r="S80" s="1">
        <v>0.0571304</v>
      </c>
      <c r="T80" s="1">
        <v>1</v>
      </c>
      <c r="U80" s="1">
        <v>12</v>
      </c>
      <c r="V80" s="1">
        <v>13</v>
      </c>
      <c r="W80" s="1">
        <v>0.059343</v>
      </c>
      <c r="X80" s="1">
        <v>0.0569135</v>
      </c>
      <c r="Y80" s="1">
        <v>1</v>
      </c>
      <c r="Z80" s="1">
        <v>12</v>
      </c>
      <c r="AA80" s="1">
        <v>13</v>
      </c>
      <c r="AB80" s="1">
        <v>0.059343</v>
      </c>
      <c r="AC80" s="1">
        <v>0.056926</v>
      </c>
      <c r="AD80" s="1">
        <v>1</v>
      </c>
      <c r="AE80" s="1">
        <f>ABS(S80-'true value and the measurement'!$F80)</f>
        <v>0.0014694</v>
      </c>
      <c r="AF80" s="1">
        <f>ABS(X80-'true value and the measurement'!$F80)</f>
        <v>0.0012525</v>
      </c>
      <c r="AG80" s="1">
        <f>ABS(AC80-'true value and the measurement'!$F80)</f>
        <v>0.001265</v>
      </c>
      <c r="AH80" s="8">
        <f>(AE80)/'true value and the measurement'!$G80</f>
        <v>0.599510403916767</v>
      </c>
      <c r="AI80" s="8">
        <f>(AF80)/'true value and the measurement'!$G80</f>
        <v>0.511015911872704</v>
      </c>
      <c r="AJ80" s="8">
        <f>(AG80)/'true value and the measurement'!$G80</f>
        <v>0.516115871073029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0.027611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0.027611</v>
      </c>
      <c r="S81" s="1">
        <v>0.032074</v>
      </c>
      <c r="T81" s="1">
        <v>1</v>
      </c>
      <c r="U81" s="1">
        <v>12</v>
      </c>
      <c r="V81" s="1">
        <v>13</v>
      </c>
      <c r="W81" s="1">
        <v>0.027611</v>
      </c>
      <c r="X81" s="1">
        <v>0.0314956</v>
      </c>
      <c r="Y81" s="1">
        <v>1</v>
      </c>
      <c r="Z81" s="1">
        <v>12</v>
      </c>
      <c r="AA81" s="1">
        <v>13</v>
      </c>
      <c r="AB81" s="1">
        <v>0.027611</v>
      </c>
      <c r="AC81" s="1">
        <v>0.0312981</v>
      </c>
      <c r="AD81" s="1">
        <v>1</v>
      </c>
      <c r="AE81" s="1">
        <f>ABS(S81-'true value and the measurement'!$F81)</f>
        <v>0.000136000000000004</v>
      </c>
      <c r="AF81" s="1">
        <f>ABS(X81-'true value and the measurement'!$F81)</f>
        <v>0.000714400000000004</v>
      </c>
      <c r="AG81" s="1">
        <f>ABS(AC81-'true value and the measurement'!$F81)</f>
        <v>0.0009119</v>
      </c>
      <c r="AH81" s="8">
        <f>(AE81)/'true value and the measurement'!$G81</f>
        <v>0.0592592592592611</v>
      </c>
      <c r="AI81" s="8">
        <f>(AF81)/'true value and the measurement'!$G81</f>
        <v>0.311285403050111</v>
      </c>
      <c r="AJ81" s="8">
        <f>(AG81)/'true value and the measurement'!$G81</f>
        <v>0.397342047930283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0.000721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0.000721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0.000721</v>
      </c>
      <c r="X82" s="1">
        <v>0</v>
      </c>
      <c r="Y82" s="1">
        <v>1</v>
      </c>
      <c r="Z82" s="1">
        <v>9</v>
      </c>
      <c r="AA82" s="1">
        <v>9</v>
      </c>
      <c r="AB82" s="1">
        <v>0.000721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-0.10845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-0.10845</v>
      </c>
      <c r="S83" s="1">
        <v>-0.110612</v>
      </c>
      <c r="T83" s="1">
        <v>1</v>
      </c>
      <c r="U83" s="1">
        <v>9</v>
      </c>
      <c r="V83" s="1">
        <v>9</v>
      </c>
      <c r="W83" s="1">
        <v>-0.10845</v>
      </c>
      <c r="X83" s="1">
        <v>-0.109685</v>
      </c>
      <c r="Y83" s="1">
        <v>1</v>
      </c>
      <c r="Z83" s="1">
        <v>9</v>
      </c>
      <c r="AA83" s="1">
        <v>9</v>
      </c>
      <c r="AB83" s="1">
        <v>-0.10845</v>
      </c>
      <c r="AC83" s="1">
        <v>-0.109078</v>
      </c>
      <c r="AD83" s="1">
        <v>1</v>
      </c>
      <c r="AE83" s="1">
        <f>ABS(S83-'true value and the measurement'!$F83)</f>
        <v>0.001121</v>
      </c>
      <c r="AF83" s="1">
        <f>ABS(X83-'true value and the measurement'!$F83)</f>
        <v>0.000194</v>
      </c>
      <c r="AG83" s="1">
        <f>ABS(AC83-'true value and the measurement'!$F83)</f>
        <v>0.000413000000000011</v>
      </c>
      <c r="AH83" s="8">
        <f>(AE83)/'true value and the measurement'!$G83</f>
        <v>0.398932384341636</v>
      </c>
      <c r="AI83" s="8">
        <f>(AF83)/'true value and the measurement'!$G83</f>
        <v>0.0690391459074732</v>
      </c>
      <c r="AJ83" s="8">
        <f>(AG83)/'true value and the measurement'!$G83</f>
        <v>0.146975088967975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0.081772</v>
      </c>
    </row>
  </sheetData>
  <autoFilter ref="A1:H84">
    <filterColumn colId="6">
      <colorFilter dxfId="26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1.6283185840708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1" width="12.7522123893805" style="1" customWidth="1"/>
    <col min="32" max="32" width="13" style="1" customWidth="1"/>
    <col min="33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1.089072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1.08907</v>
      </c>
      <c r="S2" s="1">
        <v>1.08737</v>
      </c>
      <c r="T2" s="1">
        <v>1</v>
      </c>
      <c r="U2" s="6">
        <v>1</v>
      </c>
      <c r="V2" s="1">
        <v>1</v>
      </c>
      <c r="W2" s="1">
        <v>1.08907</v>
      </c>
      <c r="X2" s="1">
        <v>1.08481</v>
      </c>
      <c r="Y2" s="1">
        <v>1</v>
      </c>
      <c r="Z2" s="6">
        <v>1</v>
      </c>
      <c r="AA2" s="1">
        <v>1</v>
      </c>
      <c r="AB2" s="1">
        <v>1.08907</v>
      </c>
      <c r="AC2" s="1">
        <v>1.08635</v>
      </c>
      <c r="AD2" s="1">
        <v>1</v>
      </c>
      <c r="AE2" s="1">
        <f>ABS(S2-'true value and the measurement'!$F2)</f>
        <v>0.00263000000000013</v>
      </c>
      <c r="AF2" s="1">
        <f>ABS(X2-'true value and the measurement'!$F2)</f>
        <v>0.00519000000000003</v>
      </c>
      <c r="AG2" s="1">
        <f>ABS(AC2-'true value and the measurement'!$F2)</f>
        <v>0.00365000000000015</v>
      </c>
      <c r="AH2" s="8">
        <f>(AE2)/'true value and the measurement'!$G2</f>
        <v>0.281373702792354</v>
      </c>
      <c r="AI2" s="8">
        <f>(AF2)/'true value and the measurement'!$G2</f>
        <v>0.555258371670058</v>
      </c>
      <c r="AJ2" s="8">
        <f>(AG2)/'true value and the measurement'!$G2</f>
        <v>0.390499625548321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1.013027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1.01303</v>
      </c>
      <c r="S3" s="1">
        <v>1.00771</v>
      </c>
      <c r="T3" s="1">
        <v>1</v>
      </c>
      <c r="U3" s="1">
        <v>2</v>
      </c>
      <c r="V3" s="1">
        <v>2</v>
      </c>
      <c r="W3" s="1">
        <v>1.01303</v>
      </c>
      <c r="X3" s="1">
        <v>1.00477</v>
      </c>
      <c r="Y3" s="1">
        <v>1</v>
      </c>
      <c r="Z3" s="1">
        <v>2</v>
      </c>
      <c r="AA3" s="1">
        <v>2</v>
      </c>
      <c r="AB3" s="1">
        <v>1.01303</v>
      </c>
      <c r="AC3" s="1">
        <v>1.00616</v>
      </c>
      <c r="AD3" s="1">
        <v>1</v>
      </c>
      <c r="AE3" s="1">
        <f>ABS(S3-'true value and the measurement'!$F3)</f>
        <v>0.0022899999999999</v>
      </c>
      <c r="AF3" s="1">
        <f>ABS(X3-'true value and the measurement'!$F3)</f>
        <v>0.00523000000000007</v>
      </c>
      <c r="AG3" s="1">
        <f>ABS(AC3-'true value and the measurement'!$F3)</f>
        <v>0.00384000000000007</v>
      </c>
      <c r="AH3" s="8">
        <f>(AE3)/'true value and the measurement'!$G3</f>
        <v>0.259843413139669</v>
      </c>
      <c r="AI3" s="8">
        <f>(AF3)/'true value and the measurement'!$G3</f>
        <v>0.593441506864866</v>
      </c>
      <c r="AJ3" s="8">
        <f>(AG3)/'true value and the measurement'!$G3</f>
        <v>0.435719959151261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1.044536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1.04454</v>
      </c>
      <c r="S4" s="1">
        <v>1.0424</v>
      </c>
      <c r="T4" s="1">
        <v>1</v>
      </c>
      <c r="U4" s="1">
        <v>3</v>
      </c>
      <c r="V4" s="1">
        <v>3</v>
      </c>
      <c r="W4" s="1">
        <v>1.04454</v>
      </c>
      <c r="X4" s="1">
        <v>1.03986</v>
      </c>
      <c r="Y4" s="1">
        <v>1</v>
      </c>
      <c r="Z4" s="1">
        <v>3</v>
      </c>
      <c r="AA4" s="1">
        <v>3</v>
      </c>
      <c r="AB4" s="1">
        <v>1.04454</v>
      </c>
      <c r="AC4" s="1">
        <v>1.04084</v>
      </c>
      <c r="AD4" s="1">
        <v>1</v>
      </c>
      <c r="AE4" s="1">
        <f>ABS(S4-'true value and the measurement'!$F4)</f>
        <v>0.00259999999999994</v>
      </c>
      <c r="AF4" s="1">
        <f>ABS(X4-'true value and the measurement'!$F4)</f>
        <v>0.00513999999999992</v>
      </c>
      <c r="AG4" s="1">
        <f>ABS(AC4-'true value and the measurement'!$F4)</f>
        <v>0.00415999999999994</v>
      </c>
      <c r="AH4" s="8">
        <f>(AE4)/'true value and the measurement'!$G4</f>
        <v>0.287388084447876</v>
      </c>
      <c r="AI4" s="8">
        <f>(AF4)/'true value and the measurement'!$G4</f>
        <v>0.56814413617773</v>
      </c>
      <c r="AJ4" s="8">
        <f>(AG4)/'true value and the measurement'!$G4</f>
        <v>0.459820935116607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1.03328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1.03328</v>
      </c>
      <c r="S5" s="1">
        <v>1.0172</v>
      </c>
      <c r="T5" s="1">
        <v>1</v>
      </c>
      <c r="U5" s="1">
        <v>4</v>
      </c>
      <c r="V5" s="1">
        <v>4</v>
      </c>
      <c r="W5" s="1">
        <v>1.03328</v>
      </c>
      <c r="X5" s="1">
        <v>1.0145</v>
      </c>
      <c r="Y5" s="1">
        <v>1</v>
      </c>
      <c r="Z5" s="1">
        <v>4</v>
      </c>
      <c r="AA5" s="1">
        <v>4</v>
      </c>
      <c r="AB5" s="1">
        <v>1.03328</v>
      </c>
      <c r="AC5" s="1">
        <v>1.0153</v>
      </c>
      <c r="AD5" s="1">
        <v>1</v>
      </c>
      <c r="AE5" s="1">
        <f>ABS(S5-'true value and the measurement'!$F5)</f>
        <v>0.00247799999999998</v>
      </c>
      <c r="AF5" s="1">
        <f>ABS(X5-'true value and the measurement'!$F5)</f>
        <v>0.00517800000000013</v>
      </c>
      <c r="AG5" s="1">
        <f>ABS(AC5-'true value and the measurement'!$F5)</f>
        <v>0.00437799999999999</v>
      </c>
      <c r="AH5" s="8">
        <f>(AE5)/'true value and the measurement'!$G5</f>
        <v>0.279116918224823</v>
      </c>
      <c r="AI5" s="8">
        <f>(AF5)/'true value and the measurement'!$G5</f>
        <v>0.583239468348741</v>
      </c>
      <c r="AJ5" s="8">
        <f>(AG5)/'true value and the measurement'!$G5</f>
        <v>0.49312908312683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1.063143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1.06314</v>
      </c>
      <c r="S6" s="1">
        <v>1.05438</v>
      </c>
      <c r="T6" s="1">
        <v>1</v>
      </c>
      <c r="U6" s="1">
        <v>5</v>
      </c>
      <c r="V6" s="1">
        <v>5</v>
      </c>
      <c r="W6" s="1">
        <v>1.06314</v>
      </c>
      <c r="X6" s="1">
        <v>1.05181</v>
      </c>
      <c r="Y6" s="1">
        <v>1</v>
      </c>
      <c r="Z6" s="1">
        <v>5</v>
      </c>
      <c r="AA6" s="1">
        <v>5</v>
      </c>
      <c r="AB6" s="1">
        <v>1.06314</v>
      </c>
      <c r="AC6" s="1">
        <v>1.05338</v>
      </c>
      <c r="AD6" s="1">
        <v>1</v>
      </c>
      <c r="AE6" s="1">
        <f>ABS(S6-'true value and the measurement'!$F6)</f>
        <v>0.00268499999999983</v>
      </c>
      <c r="AF6" s="1">
        <f>ABS(X6-'true value and the measurement'!$F6)</f>
        <v>0.00525500000000001</v>
      </c>
      <c r="AG6" s="1">
        <f>ABS(AC6-'true value and the measurement'!$F6)</f>
        <v>0.00368499999999994</v>
      </c>
      <c r="AH6" s="8">
        <f>(AE6)/'true value and the measurement'!$G6</f>
        <v>0.294182097074595</v>
      </c>
      <c r="AI6" s="8">
        <f>(AF6)/'true value and the measurement'!$G6</f>
        <v>0.575764216062234</v>
      </c>
      <c r="AJ6" s="8">
        <f>(AG6)/'true value and the measurement'!$G6</f>
        <v>0.403747123918039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1.019604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1.0196</v>
      </c>
      <c r="S7" s="1">
        <v>1.01458</v>
      </c>
      <c r="T7" s="1">
        <v>1</v>
      </c>
      <c r="U7" s="1">
        <v>6</v>
      </c>
      <c r="V7" s="1">
        <v>6</v>
      </c>
      <c r="W7" s="1">
        <v>1.0196</v>
      </c>
      <c r="X7" s="1">
        <v>1.01176</v>
      </c>
      <c r="Y7" s="1">
        <v>1</v>
      </c>
      <c r="Z7" s="1">
        <v>6</v>
      </c>
      <c r="AA7" s="1">
        <v>6</v>
      </c>
      <c r="AB7" s="1">
        <v>1.0196</v>
      </c>
      <c r="AC7" s="1">
        <v>1.01346</v>
      </c>
      <c r="AD7" s="1">
        <v>1</v>
      </c>
      <c r="AE7" s="1">
        <f>ABS(S7-'true value and the measurement'!$F7)</f>
        <v>0.00253900000000007</v>
      </c>
      <c r="AF7" s="1">
        <f>ABS(X7-'true value and the measurement'!$F7)</f>
        <v>0.00535900000000011</v>
      </c>
      <c r="AG7" s="1">
        <f>ABS(AC7-'true value and the measurement'!$F7)</f>
        <v>0.00365900000000008</v>
      </c>
      <c r="AH7" s="8">
        <f>(AE7)/'true value and the measurement'!$G7</f>
        <v>0.286536508294783</v>
      </c>
      <c r="AI7" s="8">
        <f>(AF7)/'true value and the measurement'!$G7</f>
        <v>0.604785012978232</v>
      </c>
      <c r="AJ7" s="8">
        <f>(AG7)/'true value and the measurement'!$G7</f>
        <v>0.412933077530762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1.045041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1.04504</v>
      </c>
      <c r="S8" s="1">
        <v>1.04032</v>
      </c>
      <c r="T8" s="1">
        <v>1</v>
      </c>
      <c r="U8" s="1">
        <v>7</v>
      </c>
      <c r="V8" s="1">
        <v>7</v>
      </c>
      <c r="W8" s="1">
        <v>1.04504</v>
      </c>
      <c r="X8" s="1">
        <v>1.03769</v>
      </c>
      <c r="Y8" s="1">
        <v>1</v>
      </c>
      <c r="Z8" s="1">
        <v>7</v>
      </c>
      <c r="AA8" s="1">
        <v>7</v>
      </c>
      <c r="AB8" s="1">
        <v>1.04504</v>
      </c>
      <c r="AC8" s="1">
        <v>1.03933</v>
      </c>
      <c r="AD8" s="1">
        <v>1</v>
      </c>
      <c r="AE8" s="1">
        <f>ABS(S8-'true value and the measurement'!$F8)</f>
        <v>0.00280000000000014</v>
      </c>
      <c r="AF8" s="1">
        <f>ABS(X8-'true value and the measurement'!$F8)</f>
        <v>0.00543000000000005</v>
      </c>
      <c r="AG8" s="1">
        <f>ABS(AC8-'true value and the measurement'!$F8)</f>
        <v>0.00378999999999996</v>
      </c>
      <c r="AH8" s="8">
        <f>(AE8)/'true value and the measurement'!$G8</f>
        <v>0.309940225813608</v>
      </c>
      <c r="AI8" s="8">
        <f>(AF8)/'true value and the measurement'!$G8</f>
        <v>0.601062652202795</v>
      </c>
      <c r="AJ8" s="8">
        <f>(AG8)/'true value and the measurement'!$G8</f>
        <v>0.419526234226252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1.050415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1.05042</v>
      </c>
      <c r="S9" s="1">
        <v>1.05066</v>
      </c>
      <c r="T9" s="1">
        <v>1</v>
      </c>
      <c r="U9" s="1">
        <v>8</v>
      </c>
      <c r="V9" s="1">
        <v>8</v>
      </c>
      <c r="W9" s="1">
        <v>1.05042</v>
      </c>
      <c r="X9" s="1">
        <v>1.0483</v>
      </c>
      <c r="Y9" s="1">
        <v>1</v>
      </c>
      <c r="Z9" s="1">
        <v>8</v>
      </c>
      <c r="AA9" s="1">
        <v>8</v>
      </c>
      <c r="AB9" s="1">
        <v>1.05042</v>
      </c>
      <c r="AC9" s="1">
        <v>1.04968</v>
      </c>
      <c r="AD9" s="1">
        <v>1</v>
      </c>
      <c r="AE9" s="1">
        <f>ABS(S9-'true value and the measurement'!$F9)</f>
        <v>0.00228200000000012</v>
      </c>
      <c r="AF9" s="1">
        <f>ABS(X9-'true value and the measurement'!$F9)</f>
        <v>0.00464200000000003</v>
      </c>
      <c r="AG9" s="1">
        <f>ABS(AC9-'true value and the measurement'!$F9)</f>
        <v>0.0032620000000001</v>
      </c>
      <c r="AH9" s="8">
        <f>(AE9)/'true value and the measurement'!$G9</f>
        <v>0.250769230769244</v>
      </c>
      <c r="AI9" s="8">
        <f>(AF9)/'true value and the measurement'!$G9</f>
        <v>0.510109890109894</v>
      </c>
      <c r="AJ9" s="8">
        <f>(AG9)/'true value and the measurement'!$G9</f>
        <v>0.358461538461549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1.044395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1.04439</v>
      </c>
      <c r="S10" s="1">
        <v>1.04348</v>
      </c>
      <c r="T10" s="1">
        <v>1</v>
      </c>
      <c r="U10" s="1">
        <v>9</v>
      </c>
      <c r="V10" s="1">
        <v>9</v>
      </c>
      <c r="W10" s="1">
        <v>1.04439</v>
      </c>
      <c r="X10" s="1">
        <v>1.04082</v>
      </c>
      <c r="Y10" s="1">
        <v>1</v>
      </c>
      <c r="Z10" s="1">
        <v>9</v>
      </c>
      <c r="AA10" s="1">
        <v>9</v>
      </c>
      <c r="AB10" s="1">
        <v>1.04439</v>
      </c>
      <c r="AC10" s="1">
        <v>1.04251</v>
      </c>
      <c r="AD10" s="1">
        <v>1</v>
      </c>
      <c r="AE10" s="1">
        <f>ABS(S10-'true value and the measurement'!$F10)</f>
        <v>0.00290100000000004</v>
      </c>
      <c r="AF10" s="1">
        <f>ABS(X10-'true value and the measurement'!$F10)</f>
        <v>0.00556099999999993</v>
      </c>
      <c r="AG10" s="1">
        <f>ABS(AC10-'true value and the measurement'!$F10)</f>
        <v>0.00387099999999996</v>
      </c>
      <c r="AH10" s="8">
        <f>(AE10)/'true value and the measurement'!$G10</f>
        <v>0.320340106007072</v>
      </c>
      <c r="AI10" s="8">
        <f>(AF10)/'true value and the measurement'!$G10</f>
        <v>0.614068021201405</v>
      </c>
      <c r="AJ10" s="8">
        <f>(AG10)/'true value and the measurement'!$G10</f>
        <v>0.427451413427557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1.053244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1.05324</v>
      </c>
      <c r="S11" s="1">
        <v>1.05398</v>
      </c>
      <c r="T11" s="1">
        <v>1</v>
      </c>
      <c r="U11" s="1">
        <v>10</v>
      </c>
      <c r="V11" s="1">
        <v>10</v>
      </c>
      <c r="W11" s="1">
        <v>1.05324</v>
      </c>
      <c r="X11" s="1">
        <v>1.0514</v>
      </c>
      <c r="Y11" s="1">
        <v>1</v>
      </c>
      <c r="Z11" s="1">
        <v>10</v>
      </c>
      <c r="AA11" s="1">
        <v>10</v>
      </c>
      <c r="AB11" s="1">
        <v>1.05324</v>
      </c>
      <c r="AC11" s="1">
        <v>1.05297</v>
      </c>
      <c r="AD11" s="1">
        <v>1</v>
      </c>
      <c r="AE11" s="1">
        <f>ABS(S11-'true value and the measurement'!$F11)</f>
        <v>0.00230400000000008</v>
      </c>
      <c r="AF11" s="1">
        <f>ABS(X11-'true value and the measurement'!$F11)</f>
        <v>0.00488400000000011</v>
      </c>
      <c r="AG11" s="1">
        <f>ABS(AC11-'true value and the measurement'!$F11)</f>
        <v>0.00331400000000004</v>
      </c>
      <c r="AH11" s="8">
        <f>(AE11)/'true value and the measurement'!$G11</f>
        <v>0.252576189432151</v>
      </c>
      <c r="AI11" s="8">
        <f>(AF11)/'true value and the measurement'!$G11</f>
        <v>0.535408901556688</v>
      </c>
      <c r="AJ11" s="8">
        <f>(AG11)/'true value and the measurement'!$G11</f>
        <v>0.363297522473146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1.06222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1.06222</v>
      </c>
      <c r="S12" s="1">
        <v>1.06748</v>
      </c>
      <c r="T12" s="1">
        <v>1</v>
      </c>
      <c r="U12" s="1">
        <v>11</v>
      </c>
      <c r="V12" s="1">
        <v>11</v>
      </c>
      <c r="W12" s="1">
        <v>1.06222</v>
      </c>
      <c r="X12" s="1">
        <v>1.06498</v>
      </c>
      <c r="Y12" s="1">
        <v>1</v>
      </c>
      <c r="Z12" s="1">
        <v>11</v>
      </c>
      <c r="AA12" s="1">
        <v>11</v>
      </c>
      <c r="AB12" s="1">
        <v>1.06222</v>
      </c>
      <c r="AC12" s="1">
        <v>1.06642</v>
      </c>
      <c r="AD12" s="1">
        <v>1</v>
      </c>
      <c r="AE12" s="1">
        <f>ABS(S12-'true value and the measurement'!$F12)</f>
        <v>0.00252000000000008</v>
      </c>
      <c r="AF12" s="1">
        <f>ABS(X12-'true value and the measurement'!$F12)</f>
        <v>0.00502000000000002</v>
      </c>
      <c r="AG12" s="1">
        <f>ABS(AC12-'true value and the measurement'!$F12)</f>
        <v>0.00358000000000014</v>
      </c>
      <c r="AH12" s="8">
        <f>(AE12)/'true value and the measurement'!$G12</f>
        <v>0.273526538586788</v>
      </c>
      <c r="AI12" s="8">
        <f>(AF12)/'true value and the measurement'!$G12</f>
        <v>0.544882231629222</v>
      </c>
      <c r="AJ12" s="8">
        <f>(AG12)/'true value and the measurement'!$G12</f>
        <v>0.388581352436789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1.061398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1.0614</v>
      </c>
      <c r="S13" s="1">
        <v>1.04658</v>
      </c>
      <c r="T13" s="1">
        <v>1</v>
      </c>
      <c r="U13" s="1">
        <v>12</v>
      </c>
      <c r="V13" s="1">
        <v>12</v>
      </c>
      <c r="W13" s="1">
        <v>1.0614</v>
      </c>
      <c r="X13" s="1">
        <v>1.04397</v>
      </c>
      <c r="Y13" s="1">
        <v>1</v>
      </c>
      <c r="Z13" s="1">
        <v>12</v>
      </c>
      <c r="AA13" s="1">
        <v>12</v>
      </c>
      <c r="AB13" s="1">
        <v>1.0614</v>
      </c>
      <c r="AC13" s="1">
        <v>1.04557</v>
      </c>
      <c r="AD13" s="1">
        <v>1</v>
      </c>
      <c r="AE13" s="1">
        <f>ABS(S13-'true value and the measurement'!$F13)</f>
        <v>0.00261199999999984</v>
      </c>
      <c r="AF13" s="1">
        <f>ABS(X13-'true value and the measurement'!$F13)</f>
        <v>0.00522199999999984</v>
      </c>
      <c r="AG13" s="1">
        <f>ABS(AC13-'true value and the measurement'!$F13)</f>
        <v>0.00362199999999979</v>
      </c>
      <c r="AH13" s="8">
        <f>(AE13)/'true value and the measurement'!$G13</f>
        <v>0.287823691460037</v>
      </c>
      <c r="AI13" s="8">
        <f>(AF13)/'true value and the measurement'!$G13</f>
        <v>0.575426997245161</v>
      </c>
      <c r="AJ13" s="8">
        <f>(AG13)/'true value and the measurement'!$G13</f>
        <v>0.399118457300253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1.016404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1.0164</v>
      </c>
      <c r="S14" s="1">
        <v>1.02693</v>
      </c>
      <c r="T14" s="1">
        <v>1</v>
      </c>
      <c r="U14" s="1">
        <v>13</v>
      </c>
      <c r="V14" s="1">
        <v>13</v>
      </c>
      <c r="W14" s="1">
        <v>1.0164</v>
      </c>
      <c r="X14" s="1">
        <v>1.02421</v>
      </c>
      <c r="Y14" s="1">
        <v>1</v>
      </c>
      <c r="Z14" s="1">
        <v>13</v>
      </c>
      <c r="AA14" s="1">
        <v>13</v>
      </c>
      <c r="AB14" s="1">
        <v>1.0164</v>
      </c>
      <c r="AC14" s="1">
        <v>1.02595</v>
      </c>
      <c r="AD14" s="1">
        <v>1</v>
      </c>
      <c r="AE14" s="1">
        <f>ABS(S14-'true value and the measurement'!$F14)</f>
        <v>0.00259400000000021</v>
      </c>
      <c r="AF14" s="1">
        <f>ABS(X14-'true value and the measurement'!$F14)</f>
        <v>0.00531400000000004</v>
      </c>
      <c r="AG14" s="1">
        <f>ABS(AC14-'true value and the measurement'!$F14)</f>
        <v>0.00357400000000019</v>
      </c>
      <c r="AH14" s="8">
        <f>(AE14)/'true value and the measurement'!$G14</f>
        <v>0.290059264229029</v>
      </c>
      <c r="AI14" s="8">
        <f>(AF14)/'true value and the measurement'!$G14</f>
        <v>0.594207760259425</v>
      </c>
      <c r="AJ14" s="8">
        <f>(AG14)/'true value and the measurement'!$G14</f>
        <v>0.399642178239985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1.046039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1.04604</v>
      </c>
      <c r="S15" s="1">
        <v>1.05776</v>
      </c>
      <c r="T15" s="1">
        <v>1</v>
      </c>
      <c r="U15" s="1">
        <v>14</v>
      </c>
      <c r="V15" s="1">
        <v>14</v>
      </c>
      <c r="W15" s="1">
        <v>1.04604</v>
      </c>
      <c r="X15" s="1">
        <v>1.05563</v>
      </c>
      <c r="Y15" s="1">
        <v>1</v>
      </c>
      <c r="Z15" s="1">
        <v>14</v>
      </c>
      <c r="AA15" s="1">
        <v>14</v>
      </c>
      <c r="AB15" s="1">
        <v>1.04604</v>
      </c>
      <c r="AC15" s="1">
        <v>1.05578</v>
      </c>
      <c r="AD15" s="1">
        <v>1</v>
      </c>
      <c r="AE15" s="1">
        <f>ABS(S15-'true value and the measurement'!$F15)</f>
        <v>0.00224000000000002</v>
      </c>
      <c r="AF15" s="1">
        <f>ABS(X15-'true value and the measurement'!$F15)</f>
        <v>0.00436999999999999</v>
      </c>
      <c r="AG15" s="1">
        <f>ABS(AC15-'true value and the measurement'!$F15)</f>
        <v>0.00422000000000011</v>
      </c>
      <c r="AH15" s="8">
        <f>(AE15)/'true value and the measurement'!$G15</f>
        <v>0.244889034656174</v>
      </c>
      <c r="AI15" s="8">
        <f>(AF15)/'true value and the measurement'!$G15</f>
        <v>0.477752268503333</v>
      </c>
      <c r="AJ15" s="8">
        <f>(AG15)/'true value and the measurement'!$G15</f>
        <v>0.461353449218335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-0.000421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-0.000421</v>
      </c>
      <c r="S16" s="7">
        <v>0.000412921</v>
      </c>
      <c r="T16" s="1">
        <v>1</v>
      </c>
      <c r="U16" s="1">
        <v>1</v>
      </c>
      <c r="V16" s="1">
        <v>1</v>
      </c>
      <c r="W16" s="1">
        <v>-0.000421</v>
      </c>
      <c r="X16" s="7">
        <v>-0.000354251</v>
      </c>
      <c r="Y16" s="1">
        <v>1</v>
      </c>
      <c r="Z16" s="1">
        <v>1</v>
      </c>
      <c r="AA16" s="1">
        <v>1</v>
      </c>
      <c r="AB16" s="1">
        <v>-0.000421</v>
      </c>
      <c r="AC16" s="1">
        <v>-0.000485038</v>
      </c>
      <c r="AD16" s="1">
        <v>1</v>
      </c>
      <c r="AE16" s="1">
        <f>ABS(S16-'true value and the measurement'!$F16)</f>
        <v>0.000412921</v>
      </c>
      <c r="AF16" s="1">
        <f>ABS(X16-'true value and the measurement'!$F16)</f>
        <v>0.000354251</v>
      </c>
      <c r="AG16" s="1">
        <f>ABS(AC16-'true value and the measurement'!$F16)</f>
        <v>0.000485038</v>
      </c>
      <c r="AH16" s="8">
        <f>(AE16)/'true value and the measurement'!$G16</f>
        <v>0.198519711538462</v>
      </c>
      <c r="AI16" s="8">
        <f>(AF16)/'true value and the measurement'!$G16</f>
        <v>0.170312980769231</v>
      </c>
      <c r="AJ16" s="8">
        <f>(AG16)/'true value and the measurement'!$G16</f>
        <v>0.233191346153846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0.206704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0.206704</v>
      </c>
      <c r="S17" s="1">
        <v>0.203637</v>
      </c>
      <c r="T17" s="1">
        <v>1</v>
      </c>
      <c r="U17" s="1">
        <v>1</v>
      </c>
      <c r="V17" s="1">
        <v>1</v>
      </c>
      <c r="W17" s="1">
        <v>0.206704</v>
      </c>
      <c r="X17" s="1">
        <v>0.203211</v>
      </c>
      <c r="Y17" s="1">
        <v>1</v>
      </c>
      <c r="Z17" s="1">
        <v>1</v>
      </c>
      <c r="AA17" s="1">
        <v>1</v>
      </c>
      <c r="AB17" s="1">
        <v>0.206704</v>
      </c>
      <c r="AC17" s="1">
        <v>0.203355</v>
      </c>
      <c r="AD17" s="1">
        <v>1</v>
      </c>
      <c r="AE17" s="1">
        <f>ABS(S17-'true value and the measurement'!$F17)</f>
        <v>0.000159999999999993</v>
      </c>
      <c r="AF17" s="1">
        <f>ABS(X17-'true value and the measurement'!$F17)</f>
        <v>0.000586000000000003</v>
      </c>
      <c r="AG17" s="1">
        <f>ABS(AC17-'true value and the measurement'!$F17)</f>
        <v>0.000441999999999998</v>
      </c>
      <c r="AH17" s="8">
        <f>(AE17)/'true value and the measurement'!$G17</f>
        <v>0.0465251526606553</v>
      </c>
      <c r="AI17" s="8">
        <f>(AF17)/'true value and the measurement'!$G17</f>
        <v>0.170398371619658</v>
      </c>
      <c r="AJ17" s="8">
        <f>(AG17)/'true value and the measurement'!$G17</f>
        <v>0.128525734225065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-0.931868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-0.931868</v>
      </c>
      <c r="S18" s="1">
        <v>-0.93618</v>
      </c>
      <c r="T18" s="1">
        <v>1</v>
      </c>
      <c r="U18" s="1">
        <v>2</v>
      </c>
      <c r="V18" s="1">
        <v>2</v>
      </c>
      <c r="W18" s="1">
        <v>-0.931868</v>
      </c>
      <c r="X18" s="1">
        <v>-0.943208</v>
      </c>
      <c r="Y18" s="1">
        <v>1</v>
      </c>
      <c r="Z18" s="1">
        <v>2</v>
      </c>
      <c r="AA18" s="1">
        <v>2</v>
      </c>
      <c r="AB18" s="1">
        <v>-0.931868</v>
      </c>
      <c r="AC18" s="1">
        <v>-0.939501</v>
      </c>
      <c r="AD18" s="1">
        <v>1</v>
      </c>
      <c r="AE18" s="1">
        <f>ABS(S18-'true value and the measurement'!$F18)</f>
        <v>0.00581999999999994</v>
      </c>
      <c r="AF18" s="1">
        <f>ABS(X18-'true value and the measurement'!$F18)</f>
        <v>0.0012080000000001</v>
      </c>
      <c r="AG18" s="1">
        <f>ABS(AC18-'true value and the measurement'!$F18)</f>
        <v>0.00249899999999992</v>
      </c>
      <c r="AH18" s="8">
        <f>(AE18)/'true value and the measurement'!$G18</f>
        <v>0.69617224880382</v>
      </c>
      <c r="AI18" s="8">
        <f>(AF18)/'true value and the measurement'!$G18</f>
        <v>0.144497607655514</v>
      </c>
      <c r="AJ18" s="8">
        <f>(AG18)/'true value and the measurement'!$G18</f>
        <v>0.298923444976067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0.05594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0.05594</v>
      </c>
      <c r="S19" s="1">
        <v>0.0541464</v>
      </c>
      <c r="T19" s="1">
        <v>1</v>
      </c>
      <c r="U19" s="1">
        <v>2</v>
      </c>
      <c r="V19" s="1">
        <v>2</v>
      </c>
      <c r="W19" s="1">
        <v>0.05594</v>
      </c>
      <c r="X19" s="1">
        <v>0.0553158</v>
      </c>
      <c r="Y19" s="1">
        <v>1</v>
      </c>
      <c r="Z19" s="1">
        <v>2</v>
      </c>
      <c r="AA19" s="1">
        <v>2</v>
      </c>
      <c r="AB19" s="1">
        <v>0.05594</v>
      </c>
      <c r="AC19" s="1">
        <v>0.0541689</v>
      </c>
      <c r="AD19" s="1">
        <v>1</v>
      </c>
      <c r="AE19" s="1">
        <f>ABS(S19-'true value and the measurement'!$F19)</f>
        <v>0.0012304</v>
      </c>
      <c r="AF19" s="1">
        <f>ABS(X19-'true value and the measurement'!$F19)</f>
        <v>0.0023998</v>
      </c>
      <c r="AG19" s="1">
        <f>ABS(AC19-'true value and the measurement'!$F19)</f>
        <v>0.0012529</v>
      </c>
      <c r="AH19" s="8">
        <f>(AE19)/'true value and the measurement'!$G19</f>
        <v>0.505713111385121</v>
      </c>
      <c r="AI19" s="8">
        <f>(AF19)/'true value and the measurement'!$G19</f>
        <v>0.986354295108919</v>
      </c>
      <c r="AJ19" s="8">
        <f>(AG19)/'true value and the measurement'!$G19</f>
        <v>0.514960953555282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0.184178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0.184178</v>
      </c>
      <c r="S20" s="1">
        <v>0.184812</v>
      </c>
      <c r="T20" s="1">
        <v>1</v>
      </c>
      <c r="U20" s="1">
        <v>3</v>
      </c>
      <c r="V20" s="1">
        <v>3</v>
      </c>
      <c r="W20" s="1">
        <v>0.184178</v>
      </c>
      <c r="X20" s="1">
        <v>0.184575</v>
      </c>
      <c r="Y20" s="1">
        <v>1</v>
      </c>
      <c r="Z20" s="1">
        <v>3</v>
      </c>
      <c r="AA20" s="1">
        <v>3</v>
      </c>
      <c r="AB20" s="1">
        <v>0.184178</v>
      </c>
      <c r="AC20" s="1">
        <v>0.184097</v>
      </c>
      <c r="AD20" s="1">
        <v>1</v>
      </c>
      <c r="AE20" s="1">
        <f>ABS(S20-'true value and the measurement'!$F20)</f>
        <v>0.00181200000000001</v>
      </c>
      <c r="AF20" s="1">
        <f>ABS(X20-'true value and the measurement'!$F20)</f>
        <v>0.00157499999999999</v>
      </c>
      <c r="AG20" s="1">
        <f>ABS(AC20-'true value and the measurement'!$F20)</f>
        <v>0.00109700000000001</v>
      </c>
      <c r="AH20" s="8">
        <f>(AE20)/'true value and the measurement'!$G20</f>
        <v>0.549090909090912</v>
      </c>
      <c r="AI20" s="8">
        <f>(AF20)/'true value and the measurement'!$G20</f>
        <v>0.477272727272725</v>
      </c>
      <c r="AJ20" s="8">
        <f>(AG20)/'true value and the measurement'!$G20</f>
        <v>0.332424242424247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0.310122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0.310122</v>
      </c>
      <c r="S21" s="1">
        <v>0.306985</v>
      </c>
      <c r="T21" s="1">
        <v>1</v>
      </c>
      <c r="U21" s="1">
        <v>3</v>
      </c>
      <c r="V21" s="1">
        <v>3</v>
      </c>
      <c r="W21" s="1">
        <v>0.310122</v>
      </c>
      <c r="X21" s="1">
        <v>0.309597</v>
      </c>
      <c r="Y21" s="1">
        <v>1</v>
      </c>
      <c r="Z21" s="1">
        <v>3</v>
      </c>
      <c r="AA21" s="1">
        <v>3</v>
      </c>
      <c r="AB21" s="1">
        <v>0.310122</v>
      </c>
      <c r="AC21" s="1">
        <v>0.30661</v>
      </c>
      <c r="AD21" s="1">
        <v>1</v>
      </c>
      <c r="AE21" s="1">
        <f>ABS(S21-'true value and the measurement'!$F21)</f>
        <v>0.00250299999999998</v>
      </c>
      <c r="AF21" s="1">
        <f>ABS(X21-'true value and the measurement'!$F21)</f>
        <v>0.000109000000000026</v>
      </c>
      <c r="AG21" s="1">
        <f>ABS(AC21-'true value and the measurement'!$F21)</f>
        <v>0.00287799999999999</v>
      </c>
      <c r="AH21" s="8">
        <f>(AE21)/'true value and the measurement'!$G21</f>
        <v>0.604151580979961</v>
      </c>
      <c r="AI21" s="8">
        <f>(AF21)/'true value and the measurement'!$G21</f>
        <v>0.026309437605606</v>
      </c>
      <c r="AJ21" s="8">
        <f>(AG21)/'true value and the measurement'!$G21</f>
        <v>0.694665701182716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-0.071963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-0.071963</v>
      </c>
      <c r="S22" s="1">
        <v>-0.0671872</v>
      </c>
      <c r="T22" s="1">
        <v>1</v>
      </c>
      <c r="U22" s="1">
        <v>4</v>
      </c>
      <c r="V22" s="1">
        <v>4</v>
      </c>
      <c r="W22" s="1">
        <v>-0.071963</v>
      </c>
      <c r="X22" s="1">
        <v>-0.0719632</v>
      </c>
      <c r="Y22" s="1">
        <v>1</v>
      </c>
      <c r="Z22" s="1">
        <v>4</v>
      </c>
      <c r="AA22" s="1">
        <v>4</v>
      </c>
      <c r="AB22" s="1">
        <v>-0.071963</v>
      </c>
      <c r="AC22" s="1">
        <v>-0.0717119</v>
      </c>
      <c r="AD22" s="1">
        <v>1</v>
      </c>
      <c r="AE22" s="1">
        <f>ABS(S22-'true value and the measurement'!$F22)</f>
        <v>0.0088128</v>
      </c>
      <c r="AF22" s="1">
        <f>ABS(X22-'true value and the measurement'!$F22)</f>
        <v>0.00403679999999999</v>
      </c>
      <c r="AG22" s="1">
        <f>ABS(AC22-'true value and the measurement'!$F22)</f>
        <v>0.0042881</v>
      </c>
      <c r="AH22" s="8">
        <f>(AE22)/'true value and the measurement'!$G22</f>
        <v>3.40657131812911</v>
      </c>
      <c r="AI22" s="8">
        <f>(AF22)/'true value and the measurement'!$G22</f>
        <v>1.56041747197526</v>
      </c>
      <c r="AJ22" s="8">
        <f>(AG22)/'true value and the measurement'!$G22</f>
        <v>1.65755701584847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-0.011224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-0.011224</v>
      </c>
      <c r="S23" s="1">
        <v>-0.0151052</v>
      </c>
      <c r="T23" s="1">
        <v>1</v>
      </c>
      <c r="U23" s="1">
        <v>4</v>
      </c>
      <c r="V23" s="1">
        <v>4</v>
      </c>
      <c r="W23" s="1">
        <v>-0.011224</v>
      </c>
      <c r="X23" s="1">
        <v>-0.0112235</v>
      </c>
      <c r="Y23" s="1">
        <v>1</v>
      </c>
      <c r="Z23" s="1">
        <v>4</v>
      </c>
      <c r="AA23" s="1">
        <v>4</v>
      </c>
      <c r="AB23" s="1">
        <v>-0.011224</v>
      </c>
      <c r="AC23" s="1">
        <v>-0.0397446</v>
      </c>
      <c r="AD23" s="1">
        <v>3</v>
      </c>
      <c r="AE23" s="1">
        <f>ABS(S23-'true value and the measurement'!$F23)</f>
        <v>0.000894800000000001</v>
      </c>
      <c r="AF23" s="1">
        <f>ABS(X23-'true value and the measurement'!$F23)</f>
        <v>0.0047765</v>
      </c>
      <c r="AG23" s="1">
        <f>ABS(AC23-'true value and the measurement'!$F23)</f>
        <v>0.0237446</v>
      </c>
      <c r="AH23" s="8">
        <f>(AE23)/'true value and the measurement'!$G23</f>
        <v>0.409144947416553</v>
      </c>
      <c r="AI23" s="8">
        <f>(AF23)/'true value and the measurement'!$G23</f>
        <v>2.18404206675812</v>
      </c>
      <c r="AJ23" s="8">
        <f>(AG23)/'true value and the measurement'!$G23</f>
        <v>10.8571559213535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1.7e-5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1.7e-5</v>
      </c>
      <c r="N24" s="7"/>
      <c r="O24" s="7"/>
      <c r="P24" s="7"/>
      <c r="Q24" s="7"/>
      <c r="R24" s="7"/>
      <c r="S24" s="1">
        <v>0.00183569</v>
      </c>
      <c r="T24" s="1">
        <v>1</v>
      </c>
      <c r="U24" s="1">
        <v>5</v>
      </c>
      <c r="V24" s="1">
        <v>5</v>
      </c>
      <c r="W24" s="7">
        <v>1.7e-5</v>
      </c>
      <c r="X24" s="7">
        <v>1.69982e-5</v>
      </c>
      <c r="Y24" s="1">
        <v>1</v>
      </c>
      <c r="Z24" s="1">
        <v>5</v>
      </c>
      <c r="AA24" s="1">
        <v>5</v>
      </c>
      <c r="AB24" s="7">
        <v>1.7e-5</v>
      </c>
      <c r="AC24" s="7">
        <v>3.99997e-5</v>
      </c>
      <c r="AD24" s="1">
        <v>1</v>
      </c>
      <c r="AE24" s="1">
        <f>ABS(S24-'true value and the measurement'!$F24)</f>
        <v>0.00183569</v>
      </c>
      <c r="AF24" s="1">
        <f>ABS(X24-'true value and the measurement'!$F24)</f>
        <v>1.69982e-5</v>
      </c>
      <c r="AG24" s="1">
        <f>ABS(AC24-'true value and the measurement'!$F24)</f>
        <v>3.99997e-5</v>
      </c>
      <c r="AH24" s="8">
        <f>(AE24)/'true value and the measurement'!$G24</f>
        <v>0.882543269230769</v>
      </c>
      <c r="AI24" s="8">
        <f>(AF24)/'true value and the measurement'!$G24</f>
        <v>0.00817221153846154</v>
      </c>
      <c r="AJ24" s="8">
        <f>(AG24)/'true value and the measurement'!$G24</f>
        <v>0.019230625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0.003736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0.003736</v>
      </c>
      <c r="N25" s="7"/>
      <c r="O25" s="7"/>
      <c r="P25" s="7"/>
      <c r="Q25" s="7"/>
      <c r="R25" s="7"/>
      <c r="S25" s="7">
        <v>0.000922962</v>
      </c>
      <c r="T25" s="1">
        <v>1</v>
      </c>
      <c r="U25" s="1">
        <v>5</v>
      </c>
      <c r="V25" s="1">
        <v>5</v>
      </c>
      <c r="W25" s="7">
        <v>0.003736</v>
      </c>
      <c r="X25" s="7">
        <v>0.003736</v>
      </c>
      <c r="Y25" s="1">
        <v>1</v>
      </c>
      <c r="Z25" s="1">
        <v>5</v>
      </c>
      <c r="AA25" s="1">
        <v>5</v>
      </c>
      <c r="AB25" s="1">
        <v>0.003736</v>
      </c>
      <c r="AC25" s="1">
        <v>0.00191779</v>
      </c>
      <c r="AD25" s="1">
        <v>1</v>
      </c>
      <c r="AE25" s="1">
        <f>ABS(S25-'true value and the measurement'!$F25)</f>
        <v>0.000922962</v>
      </c>
      <c r="AF25" s="1">
        <f>ABS(X25-'true value and the measurement'!$F25)</f>
        <v>0.003736</v>
      </c>
      <c r="AG25" s="1">
        <f>ABS(AC25-'true value and the measurement'!$F25)</f>
        <v>0.00191779</v>
      </c>
      <c r="AH25" s="8">
        <f>(AE25)/'true value and the measurement'!$G25</f>
        <v>0.443731730769231</v>
      </c>
      <c r="AI25" s="8">
        <f>(AF25)/'true value and the measurement'!$G25</f>
        <v>1.79615384615385</v>
      </c>
      <c r="AJ25" s="8">
        <f>(AG25)/'true value and the measurement'!$G25</f>
        <v>0.922014423076923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-0.568363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-0.568363</v>
      </c>
      <c r="N26" s="1">
        <v>-0.484193</v>
      </c>
      <c r="O26" s="1">
        <f>N26-(-0.478)</f>
        <v>-0.006193</v>
      </c>
      <c r="P26" s="1">
        <v>-0.559443</v>
      </c>
      <c r="Q26" s="9">
        <f>P26+0.478</f>
        <v>-0.081443</v>
      </c>
      <c r="S26" s="1">
        <v>-0.549067</v>
      </c>
      <c r="T26" s="1">
        <v>3</v>
      </c>
      <c r="U26" s="1">
        <v>6</v>
      </c>
      <c r="V26" s="1">
        <v>6</v>
      </c>
      <c r="W26" s="1">
        <v>-0.568363</v>
      </c>
      <c r="X26" s="1">
        <v>-0.551443</v>
      </c>
      <c r="Y26" s="1">
        <v>3</v>
      </c>
      <c r="Z26" s="1">
        <v>6</v>
      </c>
      <c r="AA26" s="1">
        <v>6</v>
      </c>
      <c r="AB26" s="1">
        <v>-0.568363</v>
      </c>
      <c r="AC26" s="1">
        <v>-0.478111</v>
      </c>
      <c r="AD26" s="1">
        <v>3</v>
      </c>
      <c r="AE26" s="1">
        <f>ABS(S26-'true value and the measurement'!$F26)</f>
        <v>0.071067</v>
      </c>
      <c r="AF26" s="1">
        <f>ABS(X26-'true value and the measurement'!$F26)</f>
        <v>0.073443</v>
      </c>
      <c r="AG26" s="1">
        <f>ABS(AC26-'true value and the measurement'!$F26)</f>
        <v>0.000111000000000028</v>
      </c>
      <c r="AH26" s="8">
        <f>(AE26)/'true value and the measurement'!$G26</f>
        <v>13.4928801974559</v>
      </c>
      <c r="AI26" s="8">
        <f>(AF26)/'true value and the measurement'!$G26</f>
        <v>13.9439908866528</v>
      </c>
      <c r="AJ26" s="8">
        <f>(AG26)/'true value and the measurement'!$G26</f>
        <v>0.0210746155306679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0.061274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0.061274</v>
      </c>
      <c r="N27" s="1">
        <v>0.0510509</v>
      </c>
      <c r="O27" s="1">
        <f>N27-0.039</f>
        <v>0.0120509</v>
      </c>
      <c r="P27" s="1">
        <v>0.0611209</v>
      </c>
      <c r="Q27" s="1">
        <f>P27-0.039</f>
        <v>0.0221209</v>
      </c>
      <c r="S27" s="1">
        <v>0.0609424</v>
      </c>
      <c r="T27" s="1">
        <v>1</v>
      </c>
      <c r="U27" s="1">
        <v>6</v>
      </c>
      <c r="V27" s="1">
        <v>6</v>
      </c>
      <c r="W27" s="1">
        <v>0.061274</v>
      </c>
      <c r="X27" s="1">
        <v>0.0602181</v>
      </c>
      <c r="Y27" s="1">
        <v>1</v>
      </c>
      <c r="Z27" s="1">
        <v>6</v>
      </c>
      <c r="AA27" s="1">
        <v>6</v>
      </c>
      <c r="AB27" s="1">
        <v>0.061274</v>
      </c>
      <c r="AC27" s="1">
        <v>0.0618752</v>
      </c>
      <c r="AD27" s="1">
        <v>1</v>
      </c>
      <c r="AE27" s="1">
        <f>ABS(S27-'true value and the measurement'!$F27)</f>
        <v>0.0219424</v>
      </c>
      <c r="AF27" s="1">
        <f>ABS(X27-'true value and the measurement'!$F27)</f>
        <v>0.0212181</v>
      </c>
      <c r="AG27" s="1">
        <f>ABS(AC27-'true value and the measurement'!$F27)</f>
        <v>0.0228752</v>
      </c>
      <c r="AH27" s="8">
        <f>(AE27)/'true value and the measurement'!$G27</f>
        <v>9.37709401709402</v>
      </c>
      <c r="AI27" s="8">
        <f>(AF27)/'true value and the measurement'!$G27</f>
        <v>9.0675641025641</v>
      </c>
      <c r="AJ27" s="8">
        <f>(AG27)/'true value and the measurement'!$G27</f>
        <v>9.7757264957265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-0.09036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-0.09036</v>
      </c>
      <c r="S28" s="1">
        <v>-0.0918284</v>
      </c>
      <c r="T28" s="1">
        <v>1</v>
      </c>
      <c r="U28" s="1">
        <v>7</v>
      </c>
      <c r="V28" s="1">
        <v>7</v>
      </c>
      <c r="W28" s="1">
        <v>-0.09036</v>
      </c>
      <c r="X28" s="1">
        <v>-0.0928136</v>
      </c>
      <c r="Y28" s="1">
        <v>1</v>
      </c>
      <c r="Z28" s="1">
        <v>7</v>
      </c>
      <c r="AA28" s="1">
        <v>7</v>
      </c>
      <c r="AB28" s="1">
        <v>-0.09036</v>
      </c>
      <c r="AC28" s="1">
        <v>-0.0922394</v>
      </c>
      <c r="AD28" s="1">
        <v>1</v>
      </c>
      <c r="AE28" s="1">
        <f>ABS(S28-'true value and the measurement'!$F28)</f>
        <v>0.00182840000000001</v>
      </c>
      <c r="AF28" s="1">
        <f>ABS(X28-'true value and the measurement'!$F28)</f>
        <v>0.0028136</v>
      </c>
      <c r="AG28" s="1">
        <f>ABS(AC28-'true value and the measurement'!$F28)</f>
        <v>0.0022394</v>
      </c>
      <c r="AH28" s="8">
        <f>(AE28)/'true value and the measurement'!$G28</f>
        <v>0.682238805970152</v>
      </c>
      <c r="AI28" s="8">
        <f>(AF28)/'true value and the measurement'!$G28</f>
        <v>1.04985074626866</v>
      </c>
      <c r="AJ28" s="8">
        <f>(AG28)/'true value and the measurement'!$G28</f>
        <v>0.835597014925374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-0.055764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-0.055764</v>
      </c>
      <c r="S29" s="1">
        <v>-0.0584145</v>
      </c>
      <c r="T29" s="1">
        <v>1</v>
      </c>
      <c r="U29" s="1">
        <v>7</v>
      </c>
      <c r="V29" s="1">
        <v>7</v>
      </c>
      <c r="W29" s="1">
        <v>-0.055764</v>
      </c>
      <c r="X29" s="1">
        <v>-0.0589495</v>
      </c>
      <c r="Y29" s="1">
        <v>1</v>
      </c>
      <c r="Z29" s="1">
        <v>7</v>
      </c>
      <c r="AA29" s="1">
        <v>7</v>
      </c>
      <c r="AB29" s="1">
        <v>-0.055764</v>
      </c>
      <c r="AC29" s="1">
        <v>-0.0584533</v>
      </c>
      <c r="AD29" s="1">
        <v>1</v>
      </c>
      <c r="AE29" s="1">
        <f>ABS(S29-'true value and the measurement'!$F29)</f>
        <v>0.000414499999999998</v>
      </c>
      <c r="AF29" s="1">
        <f>ABS(X29-'true value and the measurement'!$F29)</f>
        <v>0.000949499999999999</v>
      </c>
      <c r="AG29" s="1">
        <f>ABS(AC29-'true value and the measurement'!$F29)</f>
        <v>0.000453299999999997</v>
      </c>
      <c r="AH29" s="8">
        <f>(AE29)/'true value and the measurement'!$G29</f>
        <v>0.168017835427644</v>
      </c>
      <c r="AI29" s="8">
        <f>(AF29)/'true value and the measurement'!$G29</f>
        <v>0.384880421564653</v>
      </c>
      <c r="AJ29" s="8">
        <f>(AG29)/'true value and the measurement'!$G29</f>
        <v>0.18374543980543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-0.03078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-0.03078</v>
      </c>
      <c r="S30" s="1">
        <v>-0.0317442</v>
      </c>
      <c r="T30" s="1">
        <v>1</v>
      </c>
      <c r="U30" s="1">
        <v>8</v>
      </c>
      <c r="V30" s="1">
        <v>8</v>
      </c>
      <c r="W30" s="1">
        <v>-0.03078</v>
      </c>
      <c r="X30" s="1">
        <v>-0.03078</v>
      </c>
      <c r="Y30" s="1">
        <v>1</v>
      </c>
      <c r="Z30" s="1">
        <v>8</v>
      </c>
      <c r="AA30" s="1">
        <v>8</v>
      </c>
      <c r="AB30" s="1">
        <v>-0.03078</v>
      </c>
      <c r="AC30" s="1">
        <v>-0.0318073</v>
      </c>
      <c r="AD30" s="1">
        <v>1</v>
      </c>
      <c r="AE30" s="1">
        <f>ABS(S30-'true value and the measurement'!$F30)</f>
        <v>0.0032558</v>
      </c>
      <c r="AF30" s="1">
        <f>ABS(X30-'true value and the measurement'!$F30)</f>
        <v>0.00422</v>
      </c>
      <c r="AG30" s="1">
        <f>ABS(AC30-'true value and the measurement'!$F30)</f>
        <v>0.00319270000000001</v>
      </c>
      <c r="AH30" s="8">
        <f>(AE30)/'true value and the measurement'!$G30</f>
        <v>1.40760916558582</v>
      </c>
      <c r="AI30" s="8">
        <f>(AF30)/'true value and the measurement'!$G30</f>
        <v>1.82447038478167</v>
      </c>
      <c r="AJ30" s="8">
        <f>(AG30)/'true value and the measurement'!$G30</f>
        <v>1.38032857760485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-0.013333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-0.013333</v>
      </c>
      <c r="S31" s="1">
        <v>-0.0152588</v>
      </c>
      <c r="T31" s="1">
        <v>1</v>
      </c>
      <c r="U31" s="1">
        <v>8</v>
      </c>
      <c r="V31" s="1">
        <v>8</v>
      </c>
      <c r="W31" s="1">
        <v>-0.013333</v>
      </c>
      <c r="X31" s="1">
        <v>-0.013333</v>
      </c>
      <c r="Y31" s="1">
        <v>1</v>
      </c>
      <c r="Z31" s="1">
        <v>8</v>
      </c>
      <c r="AA31" s="1">
        <v>8</v>
      </c>
      <c r="AB31" s="1">
        <v>-0.013333</v>
      </c>
      <c r="AC31" s="1">
        <v>-0.0147232</v>
      </c>
      <c r="AD31" s="1">
        <v>1</v>
      </c>
      <c r="AE31" s="1">
        <f>ABS(S31-'true value and the measurement'!$F31)</f>
        <v>0.0027412</v>
      </c>
      <c r="AF31" s="1">
        <f>ABS(X31-'true value and the measurement'!$F31)</f>
        <v>0.004667</v>
      </c>
      <c r="AG31" s="1">
        <f>ABS(AC31-'true value and the measurement'!$F31)</f>
        <v>0.0032768</v>
      </c>
      <c r="AH31" s="8">
        <f>(AE31)/'true value and the measurement'!$G31</f>
        <v>1.246</v>
      </c>
      <c r="AI31" s="8">
        <f>(AF31)/'true value and the measurement'!$G31</f>
        <v>2.12136363636364</v>
      </c>
      <c r="AJ31" s="8">
        <f>(AG31)/'true value and the measurement'!$G31</f>
        <v>1.48945454545454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-0.29284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-0.29284</v>
      </c>
      <c r="S32" s="1">
        <v>-0.292895</v>
      </c>
      <c r="T32" s="1">
        <v>1</v>
      </c>
      <c r="U32" s="1">
        <v>9</v>
      </c>
      <c r="V32" s="1">
        <v>9</v>
      </c>
      <c r="W32" s="1">
        <v>-0.29284</v>
      </c>
      <c r="X32" s="1">
        <v>-0.296003</v>
      </c>
      <c r="Y32" s="1">
        <v>1</v>
      </c>
      <c r="Z32" s="1">
        <v>9</v>
      </c>
      <c r="AA32" s="1">
        <v>9</v>
      </c>
      <c r="AB32" s="1">
        <v>-0.29284</v>
      </c>
      <c r="AC32" s="1">
        <v>-0.2976</v>
      </c>
      <c r="AD32" s="1">
        <v>1</v>
      </c>
      <c r="AE32" s="1">
        <f>ABS(S32-'true value and the measurement'!$F32)</f>
        <v>0.00210499999999997</v>
      </c>
      <c r="AF32" s="1">
        <f>ABS(X32-'true value and the measurement'!$F32)</f>
        <v>0.00100300000000003</v>
      </c>
      <c r="AG32" s="1">
        <f>ABS(AC32-'true value and the measurement'!$F32)</f>
        <v>0.00259999999999999</v>
      </c>
      <c r="AH32" s="8">
        <f>(AE32)/'true value and the measurement'!$G32</f>
        <v>0.520138374104267</v>
      </c>
      <c r="AI32" s="8">
        <f>(AF32)/'true value and the measurement'!$G32</f>
        <v>0.247837904620715</v>
      </c>
      <c r="AJ32" s="8">
        <f>(AG32)/'true value and the measurement'!$G32</f>
        <v>0.642451198418579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-0.168474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-0.168474</v>
      </c>
      <c r="S33" s="1">
        <v>-0.168633</v>
      </c>
      <c r="T33" s="1">
        <v>1</v>
      </c>
      <c r="U33" s="1">
        <v>9</v>
      </c>
      <c r="V33" s="1">
        <v>9</v>
      </c>
      <c r="W33" s="1">
        <v>-0.168474</v>
      </c>
      <c r="X33" s="1">
        <v>-0.168573</v>
      </c>
      <c r="Y33" s="1">
        <v>1</v>
      </c>
      <c r="Z33" s="1">
        <v>9</v>
      </c>
      <c r="AA33" s="1">
        <v>9</v>
      </c>
      <c r="AB33" s="1">
        <v>-0.168474</v>
      </c>
      <c r="AC33" s="1">
        <v>-0.167829</v>
      </c>
      <c r="AD33" s="1">
        <v>1</v>
      </c>
      <c r="AE33" s="1">
        <f>ABS(S33-'true value and the measurement'!$F33)</f>
        <v>0.002633</v>
      </c>
      <c r="AF33" s="1">
        <f>ABS(X33-'true value and the measurement'!$F33)</f>
        <v>0.00257299999999999</v>
      </c>
      <c r="AG33" s="1">
        <f>ABS(AC33-'true value and the measurement'!$F33)</f>
        <v>0.001829</v>
      </c>
      <c r="AH33" s="8">
        <f>(AE33)/'true value and the measurement'!$G33</f>
        <v>0.826168810793849</v>
      </c>
      <c r="AI33" s="8">
        <f>(AF33)/'true value and the measurement'!$G33</f>
        <v>0.807342328208344</v>
      </c>
      <c r="AJ33" s="8">
        <f>(AG33)/'true value and the measurement'!$G33</f>
        <v>0.573893944148101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-0.057478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-0.057478</v>
      </c>
      <c r="S34" s="1">
        <v>-0.0590399</v>
      </c>
      <c r="T34" s="1">
        <v>1</v>
      </c>
      <c r="U34" s="1">
        <v>10</v>
      </c>
      <c r="V34" s="1">
        <v>10</v>
      </c>
      <c r="W34" s="1">
        <v>-0.057478</v>
      </c>
      <c r="X34" s="1">
        <v>-0.0598928</v>
      </c>
      <c r="Y34" s="1">
        <v>1</v>
      </c>
      <c r="Z34" s="1">
        <v>10</v>
      </c>
      <c r="AA34" s="1">
        <v>10</v>
      </c>
      <c r="AB34" s="1">
        <v>-0.057478</v>
      </c>
      <c r="AC34" s="1">
        <v>-0.0594028</v>
      </c>
      <c r="AD34" s="1">
        <v>1</v>
      </c>
      <c r="AE34" s="1">
        <f>ABS(S34-'true value and the measurement'!$F34)</f>
        <v>0.0019601</v>
      </c>
      <c r="AF34" s="1">
        <f>ABS(X34-'true value and the measurement'!$F34)</f>
        <v>0.0011072</v>
      </c>
      <c r="AG34" s="1">
        <f>ABS(AC34-'true value and the measurement'!$F34)</f>
        <v>0.0015972</v>
      </c>
      <c r="AH34" s="8">
        <f>(AE34)/'true value and the measurement'!$G34</f>
        <v>0.788138319260153</v>
      </c>
      <c r="AI34" s="8">
        <f>(AF34)/'true value and the measurement'!$G34</f>
        <v>0.445195014073179</v>
      </c>
      <c r="AJ34" s="8">
        <f>(AG34)/'true value and the measurement'!$G34</f>
        <v>0.642219541616405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-0.013172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-0.013172</v>
      </c>
      <c r="S35" s="1">
        <v>-0.0145969</v>
      </c>
      <c r="T35" s="1">
        <v>1</v>
      </c>
      <c r="U35" s="1">
        <v>10</v>
      </c>
      <c r="V35" s="1">
        <v>10</v>
      </c>
      <c r="W35" s="1">
        <v>-0.013172</v>
      </c>
      <c r="X35" s="1">
        <v>-0.0143227</v>
      </c>
      <c r="Y35" s="1">
        <v>1</v>
      </c>
      <c r="Z35" s="1">
        <v>10</v>
      </c>
      <c r="AA35" s="1">
        <v>10</v>
      </c>
      <c r="AB35" s="1">
        <v>-0.013172</v>
      </c>
      <c r="AC35" s="1">
        <v>-0.0139802</v>
      </c>
      <c r="AD35" s="1">
        <v>1</v>
      </c>
      <c r="AE35" s="1">
        <f>ABS(S35-'true value and the measurement'!$F35)</f>
        <v>0.0014031</v>
      </c>
      <c r="AF35" s="1">
        <f>ABS(X35-'true value and the measurement'!$F35)</f>
        <v>0.0016773</v>
      </c>
      <c r="AG35" s="1">
        <f>ABS(AC35-'true value and the measurement'!$F35)</f>
        <v>0.0020198</v>
      </c>
      <c r="AH35" s="8">
        <f>(AE35)/'true value and the measurement'!$G35</f>
        <v>0.641563786008231</v>
      </c>
      <c r="AI35" s="8">
        <f>(AF35)/'true value and the measurement'!$G35</f>
        <v>0.766941015089163</v>
      </c>
      <c r="AJ35" s="8">
        <f>(AG35)/'true value and the measurement'!$G35</f>
        <v>0.923548239597622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-0.109466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-0.109466</v>
      </c>
      <c r="S36" s="1">
        <v>-0.10882</v>
      </c>
      <c r="T36" s="1">
        <v>1</v>
      </c>
      <c r="U36" s="1">
        <v>11</v>
      </c>
      <c r="V36" s="1">
        <v>11</v>
      </c>
      <c r="W36" s="1">
        <v>-0.109466</v>
      </c>
      <c r="X36" s="1">
        <v>-0.111005</v>
      </c>
      <c r="Y36" s="1">
        <v>1</v>
      </c>
      <c r="Z36" s="1">
        <v>11</v>
      </c>
      <c r="AA36" s="1">
        <v>11</v>
      </c>
      <c r="AB36" s="1">
        <v>-0.109466</v>
      </c>
      <c r="AC36" s="1">
        <v>-0.109877</v>
      </c>
      <c r="AD36" s="1">
        <v>1</v>
      </c>
      <c r="AE36" s="1">
        <f>ABS(S36-'true value and the measurement'!$F36)</f>
        <v>0.00318</v>
      </c>
      <c r="AF36" s="1">
        <f>ABS(X36-'true value and the measurement'!$F36)</f>
        <v>0.000994999999999996</v>
      </c>
      <c r="AG36" s="1">
        <f>ABS(AC36-'true value and the measurement'!$F36)</f>
        <v>0.002123</v>
      </c>
      <c r="AH36" s="8">
        <f>(AE36)/'true value and the measurement'!$G36</f>
        <v>1.12486735054829</v>
      </c>
      <c r="AI36" s="8">
        <f>(AF36)/'true value and the measurement'!$G36</f>
        <v>0.351963211885389</v>
      </c>
      <c r="AJ36" s="8">
        <f>(AG36)/'true value and the measurement'!$G36</f>
        <v>0.750972762645914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0.105416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0.105416</v>
      </c>
      <c r="S37" s="1">
        <v>0.103875</v>
      </c>
      <c r="T37" s="1">
        <v>1</v>
      </c>
      <c r="U37" s="1">
        <v>11</v>
      </c>
      <c r="V37" s="1">
        <v>11</v>
      </c>
      <c r="W37" s="1">
        <v>0.105416</v>
      </c>
      <c r="X37" s="1">
        <v>0.104735</v>
      </c>
      <c r="Y37" s="1">
        <v>1</v>
      </c>
      <c r="Z37" s="1">
        <v>11</v>
      </c>
      <c r="AA37" s="1">
        <v>11</v>
      </c>
      <c r="AB37" s="1">
        <v>0.105416</v>
      </c>
      <c r="AC37" s="1">
        <v>0.105935</v>
      </c>
      <c r="AD37" s="1">
        <v>1</v>
      </c>
      <c r="AE37" s="1">
        <f>ABS(S37-'true value and the measurement'!$F37)</f>
        <v>0.002013</v>
      </c>
      <c r="AF37" s="1">
        <f>ABS(X37-'true value and the measurement'!$F37)</f>
        <v>0.001153</v>
      </c>
      <c r="AG37" s="1">
        <f>ABS(AC37-'true value and the measurement'!$F37)</f>
        <v>4.70000000000054e-5</v>
      </c>
      <c r="AH37" s="8">
        <f>(AE37)/'true value and the measurement'!$G37</f>
        <v>0.72254127781766</v>
      </c>
      <c r="AI37" s="8">
        <f>(AF37)/'true value and the measurement'!$G37</f>
        <v>0.413854989231874</v>
      </c>
      <c r="AJ37" s="8">
        <f>(AG37)/'true value and the measurement'!$G37</f>
        <v>0.01687006460876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-0.135466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-0.135466</v>
      </c>
      <c r="S38" s="1">
        <v>-0.136988</v>
      </c>
      <c r="T38" s="1">
        <v>1</v>
      </c>
      <c r="U38" s="1">
        <v>12</v>
      </c>
      <c r="V38" s="1">
        <v>12</v>
      </c>
      <c r="W38" s="1">
        <v>-0.135466</v>
      </c>
      <c r="X38" s="1">
        <v>-0.138212</v>
      </c>
      <c r="Y38" s="1">
        <v>1</v>
      </c>
      <c r="Z38" s="1">
        <v>12</v>
      </c>
      <c r="AA38" s="1">
        <v>12</v>
      </c>
      <c r="AB38" s="1">
        <v>-0.135466</v>
      </c>
      <c r="AC38" s="1">
        <v>-0.137744</v>
      </c>
      <c r="AD38" s="1">
        <v>1</v>
      </c>
      <c r="AE38" s="1">
        <f>ABS(S38-'true value and the measurement'!$F38)</f>
        <v>0.00198799999999999</v>
      </c>
      <c r="AF38" s="1">
        <f>ABS(X38-'true value and the measurement'!$F38)</f>
        <v>0.00321199999999999</v>
      </c>
      <c r="AG38" s="1">
        <f>ABS(AC38-'true value and the measurement'!$F38)</f>
        <v>0.002744</v>
      </c>
      <c r="AH38" s="8">
        <f>(AE38)/'true value and the measurement'!$G38</f>
        <v>0.667114093959728</v>
      </c>
      <c r="AI38" s="8">
        <f>(AF38)/'true value and the measurement'!$G38</f>
        <v>1.07785234899329</v>
      </c>
      <c r="AJ38" s="8">
        <f>(AG38)/'true value and the measurement'!$G38</f>
        <v>0.920805369127516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-0.056722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-0.056722</v>
      </c>
      <c r="S39" s="1">
        <v>-0.058499</v>
      </c>
      <c r="T39" s="1">
        <v>1</v>
      </c>
      <c r="U39" s="1">
        <v>12</v>
      </c>
      <c r="V39" s="1">
        <v>12</v>
      </c>
      <c r="W39" s="1">
        <v>-0.056722</v>
      </c>
      <c r="X39" s="1">
        <v>-0.0581045</v>
      </c>
      <c r="Y39" s="1">
        <v>1</v>
      </c>
      <c r="Z39" s="1">
        <v>12</v>
      </c>
      <c r="AA39" s="1">
        <v>12</v>
      </c>
      <c r="AB39" s="1">
        <v>-0.056722</v>
      </c>
      <c r="AC39" s="1">
        <v>-0.0576244</v>
      </c>
      <c r="AD39" s="1">
        <v>1</v>
      </c>
      <c r="AE39" s="1">
        <f>ABS(S39-'true value and the measurement'!$F39)</f>
        <v>0.000498999999999999</v>
      </c>
      <c r="AF39" s="1">
        <f>ABS(X39-'true value and the measurement'!$F39)</f>
        <v>0.0001045</v>
      </c>
      <c r="AG39" s="1">
        <f>ABS(AC39-'true value and the measurement'!$F39)</f>
        <v>0.000375600000000004</v>
      </c>
      <c r="AH39" s="8">
        <f>(AE39)/'true value and the measurement'!$G39</f>
        <v>0.202269963518443</v>
      </c>
      <c r="AI39" s="8">
        <f>(AF39)/'true value and the measurement'!$G39</f>
        <v>0.0423591406566682</v>
      </c>
      <c r="AJ39" s="8">
        <f>(AG39)/'true value and the measurement'!$G39</f>
        <v>0.15224969598703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-0.147212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-0.147212</v>
      </c>
      <c r="S40" s="1">
        <v>-0.145791</v>
      </c>
      <c r="T40" s="1">
        <v>1</v>
      </c>
      <c r="U40" s="1">
        <v>13</v>
      </c>
      <c r="V40" s="1">
        <v>13</v>
      </c>
      <c r="W40" s="1">
        <v>-0.147212</v>
      </c>
      <c r="X40" s="1">
        <v>-0.146541</v>
      </c>
      <c r="Y40" s="1">
        <v>1</v>
      </c>
      <c r="Z40" s="1">
        <v>13</v>
      </c>
      <c r="AA40" s="1">
        <v>13</v>
      </c>
      <c r="AB40" s="1">
        <v>-0.147212</v>
      </c>
      <c r="AC40" s="1">
        <v>-0.146028</v>
      </c>
      <c r="AD40" s="1">
        <v>1</v>
      </c>
      <c r="AE40" s="1">
        <f>ABS(S40-'true value and the measurement'!$F40)</f>
        <v>0.00320899999999999</v>
      </c>
      <c r="AF40" s="1">
        <f>ABS(X40-'true value and the measurement'!$F40)</f>
        <v>0.00245899999999999</v>
      </c>
      <c r="AG40" s="1">
        <f>ABS(AC40-'true value and the measurement'!$F40)</f>
        <v>0.002972</v>
      </c>
      <c r="AH40" s="8">
        <f>(AE40)/'true value and the measurement'!$G40</f>
        <v>1.04425642694435</v>
      </c>
      <c r="AI40" s="8">
        <f>(AF40)/'true value and the measurement'!$G40</f>
        <v>0.800195248942398</v>
      </c>
      <c r="AJ40" s="8">
        <f>(AG40)/'true value and the measurement'!$G40</f>
        <v>0.967133094695738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-0.048193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-0.048193</v>
      </c>
      <c r="S41" s="1">
        <v>-0.0500703</v>
      </c>
      <c r="T41" s="1">
        <v>1</v>
      </c>
      <c r="U41" s="1">
        <v>13</v>
      </c>
      <c r="V41" s="1">
        <v>13</v>
      </c>
      <c r="W41" s="1">
        <v>-0.048193</v>
      </c>
      <c r="X41" s="1">
        <v>-0.0499206</v>
      </c>
      <c r="Y41" s="1">
        <v>1</v>
      </c>
      <c r="Z41" s="1">
        <v>13</v>
      </c>
      <c r="AA41" s="1">
        <v>13</v>
      </c>
      <c r="AB41" s="1">
        <v>-0.048193</v>
      </c>
      <c r="AC41" s="1">
        <v>-0.0497423</v>
      </c>
      <c r="AD41" s="1">
        <v>1</v>
      </c>
      <c r="AE41" s="1">
        <f>ABS(S41-'true value and the measurement'!$F41)</f>
        <v>7.02999999999954e-5</v>
      </c>
      <c r="AF41" s="1">
        <f>ABS(X41-'true value and the measurement'!$F41)</f>
        <v>7.94000000000003e-5</v>
      </c>
      <c r="AG41" s="1">
        <f>ABS(AC41-'true value and the measurement'!$F41)</f>
        <v>0.0002577</v>
      </c>
      <c r="AH41" s="8">
        <f>(AE41)/'true value and the measurement'!$G41</f>
        <v>0.0291338582677146</v>
      </c>
      <c r="AI41" s="8">
        <f>(AF41)/'true value and the measurement'!$G41</f>
        <v>0.0329050973891423</v>
      </c>
      <c r="AJ41" s="8">
        <f>(AG41)/'true value and the measurement'!$G41</f>
        <v>0.106796518856195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1.574756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1.57476</v>
      </c>
      <c r="S42" s="1">
        <v>1.60146</v>
      </c>
      <c r="T42" s="1">
        <v>1</v>
      </c>
      <c r="U42" s="1">
        <v>14</v>
      </c>
      <c r="V42" s="1">
        <v>3</v>
      </c>
      <c r="W42" s="1">
        <v>1.57476</v>
      </c>
      <c r="X42" s="1">
        <v>1.62081</v>
      </c>
      <c r="Y42" s="1">
        <v>3</v>
      </c>
      <c r="Z42" s="1">
        <v>14</v>
      </c>
      <c r="AA42" s="1">
        <v>3</v>
      </c>
      <c r="AB42" s="1">
        <v>1.57476</v>
      </c>
      <c r="AC42" s="1">
        <v>1.56344</v>
      </c>
      <c r="AD42" s="1">
        <v>1</v>
      </c>
      <c r="AE42" s="1">
        <f>ABS(S42-'true value and the measurement'!$F42)</f>
        <v>0.0319180000000001</v>
      </c>
      <c r="AF42" s="1">
        <f>ABS(X42-'true value and the measurement'!$F42)</f>
        <v>0.0512680000000001</v>
      </c>
      <c r="AG42" s="1">
        <f>ABS(AC42-'true value and the measurement'!$F42)</f>
        <v>0.00610200000000005</v>
      </c>
      <c r="AH42" s="8">
        <f>(AE42)/'true value and the measurement'!$G42</f>
        <v>2.54448341836736</v>
      </c>
      <c r="AI42" s="8">
        <f>(AF42)/'true value and the measurement'!$G42</f>
        <v>4.08705357142858</v>
      </c>
      <c r="AJ42" s="8">
        <f>(AG42)/'true value and the measurement'!$G42</f>
        <v>0.486447704081637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-0.198645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-0.198645</v>
      </c>
      <c r="S43" s="1">
        <v>-0.205409</v>
      </c>
      <c r="T43" s="1">
        <v>1</v>
      </c>
      <c r="U43" s="1">
        <v>14</v>
      </c>
      <c r="V43" s="1">
        <v>3</v>
      </c>
      <c r="W43" s="1">
        <v>-0.198645</v>
      </c>
      <c r="X43" s="1">
        <v>-0.202965</v>
      </c>
      <c r="Y43" s="1">
        <v>1</v>
      </c>
      <c r="Z43" s="1">
        <v>14</v>
      </c>
      <c r="AA43" s="1">
        <v>3</v>
      </c>
      <c r="AB43" s="1">
        <v>-0.198645</v>
      </c>
      <c r="AC43" s="1">
        <v>-0.203977</v>
      </c>
      <c r="AD43" s="1">
        <v>1</v>
      </c>
      <c r="AE43" s="1">
        <f>ABS(S43-'true value and the measurement'!$F43)</f>
        <v>0.00119900000000001</v>
      </c>
      <c r="AF43" s="1">
        <f>ABS(X43-'true value and the measurement'!$F43)</f>
        <v>0.001245</v>
      </c>
      <c r="AG43" s="1">
        <f>ABS(AC43-'true value and the measurement'!$F43)</f>
        <v>0.000233000000000011</v>
      </c>
      <c r="AH43" s="8">
        <f>(AE43)/'true value and the measurement'!$G43</f>
        <v>0.348445219412963</v>
      </c>
      <c r="AI43" s="8">
        <f>(AF43)/'true value and the measurement'!$G43</f>
        <v>0.361813426329554</v>
      </c>
      <c r="AJ43" s="8">
        <f>(AG43)/'true value and the measurement'!$G43</f>
        <v>0.0677128741644903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0.733097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0.733097</v>
      </c>
      <c r="S44" s="1">
        <v>0.738519</v>
      </c>
      <c r="T44" s="1">
        <v>1</v>
      </c>
      <c r="U44" s="1">
        <v>3</v>
      </c>
      <c r="V44" s="1">
        <v>2</v>
      </c>
      <c r="W44" s="1">
        <v>0.733097</v>
      </c>
      <c r="X44" s="1">
        <v>0.745074</v>
      </c>
      <c r="Y44" s="1">
        <v>1</v>
      </c>
      <c r="Z44" s="1">
        <v>3</v>
      </c>
      <c r="AA44" s="1">
        <v>2</v>
      </c>
      <c r="AB44" s="1">
        <v>0.733097</v>
      </c>
      <c r="AC44" s="1">
        <v>0.731147</v>
      </c>
      <c r="AD44" s="1">
        <v>1</v>
      </c>
      <c r="AE44" s="1">
        <f>ABS(S44-'true value and the measurement'!$F44)</f>
        <v>0.00552800000000009</v>
      </c>
      <c r="AF44" s="1">
        <f>ABS(X44-'true value and the measurement'!$F44)</f>
        <v>0.0120830000000001</v>
      </c>
      <c r="AG44" s="1">
        <f>ABS(AC44-'true value and the measurement'!$F44)</f>
        <v>0.00184399999999996</v>
      </c>
      <c r="AH44" s="8">
        <f>(AE44)/'true value and the measurement'!$G44</f>
        <v>0.793454858619217</v>
      </c>
      <c r="AI44" s="8">
        <f>(AF44)/'true value and the measurement'!$G44</f>
        <v>1.73431893210852</v>
      </c>
      <c r="AJ44" s="8">
        <f>(AG44)/'true value and the measurement'!$G44</f>
        <v>0.264676331276009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0.034291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0.034291</v>
      </c>
      <c r="S45" s="1">
        <v>0.0333306</v>
      </c>
      <c r="T45" s="1">
        <v>1</v>
      </c>
      <c r="U45" s="1">
        <v>3</v>
      </c>
      <c r="V45" s="1">
        <v>2</v>
      </c>
      <c r="W45" s="1">
        <v>0.034291</v>
      </c>
      <c r="X45" s="1">
        <v>0.0347105</v>
      </c>
      <c r="Y45" s="1">
        <v>1</v>
      </c>
      <c r="Z45" s="1">
        <v>3</v>
      </c>
      <c r="AA45" s="1">
        <v>2</v>
      </c>
      <c r="AB45" s="1">
        <v>0.034291</v>
      </c>
      <c r="AC45" s="1">
        <v>0.0339044</v>
      </c>
      <c r="AD45" s="1">
        <v>1</v>
      </c>
      <c r="AE45" s="1">
        <f>ABS(S45-'true value and the measurement'!$F45)</f>
        <v>0.0022114</v>
      </c>
      <c r="AF45" s="1">
        <f>ABS(X45-'true value and the measurement'!$F45)</f>
        <v>0.000831499999999999</v>
      </c>
      <c r="AG45" s="1">
        <f>ABS(AC45-'true value and the measurement'!$F45)</f>
        <v>0.0016376</v>
      </c>
      <c r="AH45" s="8">
        <f>(AE45)/'true value and the measurement'!$G45</f>
        <v>0.954423823910227</v>
      </c>
      <c r="AI45" s="8">
        <f>(AF45)/'true value and the measurement'!$G45</f>
        <v>0.358869227449287</v>
      </c>
      <c r="AJ45" s="8">
        <f>(AG45)/'true value and the measurement'!$G45</f>
        <v>0.706776003452739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0.557284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0.557284</v>
      </c>
      <c r="S46" s="1">
        <v>0.579391</v>
      </c>
      <c r="T46" s="1">
        <v>3</v>
      </c>
      <c r="U46" s="1">
        <v>3</v>
      </c>
      <c r="V46" s="1">
        <v>6</v>
      </c>
      <c r="W46" s="1">
        <v>0.557284</v>
      </c>
      <c r="X46" s="1">
        <v>0.585536</v>
      </c>
      <c r="Y46" s="1">
        <v>3</v>
      </c>
      <c r="Z46" s="1">
        <v>3</v>
      </c>
      <c r="AA46" s="1">
        <v>6</v>
      </c>
      <c r="AB46" s="1">
        <v>0.557284</v>
      </c>
      <c r="AC46" s="1">
        <v>0.560639</v>
      </c>
      <c r="AD46" s="1">
        <v>1</v>
      </c>
      <c r="AE46" s="1">
        <f>ABS(S46-'true value and the measurement'!$F46)</f>
        <v>0.017424</v>
      </c>
      <c r="AF46" s="1">
        <f>ABS(X46-'true value and the measurement'!$F46)</f>
        <v>0.023569</v>
      </c>
      <c r="AG46" s="1">
        <f>ABS(AC46-'true value and the measurement'!$F46)</f>
        <v>0.001328</v>
      </c>
      <c r="AH46" s="8">
        <f>(AE46)/'true value and the measurement'!$G46</f>
        <v>2.99073120494336</v>
      </c>
      <c r="AI46" s="8">
        <f>(AF46)/'true value and the measurement'!$G46</f>
        <v>4.0454857535187</v>
      </c>
      <c r="AJ46" s="8">
        <f>(AG46)/'true value and the measurement'!$G46</f>
        <v>0.227943700652248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-0.015865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-0.015865</v>
      </c>
      <c r="S47" s="1">
        <v>-0.0188176</v>
      </c>
      <c r="T47" s="1">
        <v>1</v>
      </c>
      <c r="U47" s="1">
        <v>3</v>
      </c>
      <c r="V47" s="1">
        <v>6</v>
      </c>
      <c r="W47" s="1">
        <v>-0.015865</v>
      </c>
      <c r="X47" s="1">
        <v>-0.0186929</v>
      </c>
      <c r="Y47" s="1">
        <v>1</v>
      </c>
      <c r="Z47" s="1">
        <v>3</v>
      </c>
      <c r="AA47" s="1">
        <v>6</v>
      </c>
      <c r="AB47" s="1">
        <v>-0.015865</v>
      </c>
      <c r="AC47" s="1">
        <v>-0.0172041</v>
      </c>
      <c r="AD47" s="1">
        <v>1</v>
      </c>
      <c r="AE47" s="1">
        <f>ABS(S47-'true value and the measurement'!$F47)</f>
        <v>0.0044926</v>
      </c>
      <c r="AF47" s="1">
        <f>ABS(X47-'true value and the measurement'!$F47)</f>
        <v>0.0043679</v>
      </c>
      <c r="AG47" s="1">
        <f>ABS(AC47-'true value and the measurement'!$F47)</f>
        <v>0.0028791</v>
      </c>
      <c r="AH47" s="8">
        <f>(AE47)/'true value and the measurement'!$G47</f>
        <v>2.06461397058824</v>
      </c>
      <c r="AI47" s="8">
        <f>(AF47)/'true value and the measurement'!$G47</f>
        <v>2.00730698529412</v>
      </c>
      <c r="AJ47" s="8">
        <f>(AG47)/'true value and the measurement'!$G47</f>
        <v>1.32311580882353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0.74967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0.74967</v>
      </c>
      <c r="S48" s="1">
        <v>0.771038</v>
      </c>
      <c r="T48" s="1">
        <v>3</v>
      </c>
      <c r="U48" s="1">
        <v>14</v>
      </c>
      <c r="V48" s="1">
        <v>4</v>
      </c>
      <c r="W48" s="1">
        <v>0.74967</v>
      </c>
      <c r="X48" s="1">
        <v>0.78045</v>
      </c>
      <c r="Y48" s="1">
        <v>3</v>
      </c>
      <c r="Z48" s="1">
        <v>14</v>
      </c>
      <c r="AA48" s="1">
        <v>4</v>
      </c>
      <c r="AB48" s="1">
        <v>0.74967</v>
      </c>
      <c r="AC48" s="1">
        <v>0.751616</v>
      </c>
      <c r="AD48" s="1">
        <v>1</v>
      </c>
      <c r="AE48" s="1">
        <f>ABS(S48-'true value and the measurement'!$F48)</f>
        <v>0.016106</v>
      </c>
      <c r="AF48" s="1">
        <f>ABS(X48-'true value and the measurement'!$F48)</f>
        <v>0.0255179999999999</v>
      </c>
      <c r="AG48" s="1">
        <f>ABS(AC48-'true value and the measurement'!$F48)</f>
        <v>0.0033160000000001</v>
      </c>
      <c r="AH48" s="8">
        <f>(AE48)/'true value and the measurement'!$G48</f>
        <v>2.26430479403908</v>
      </c>
      <c r="AI48" s="8">
        <f>(AF48)/'true value and the measurement'!$G48</f>
        <v>3.58751581611133</v>
      </c>
      <c r="AJ48" s="8">
        <f>(AG48)/'true value and the measurement'!$G48</f>
        <v>0.466188668634907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0.03461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0.03461</v>
      </c>
      <c r="S49" s="1">
        <v>0.0375431</v>
      </c>
      <c r="T49" s="1">
        <v>1</v>
      </c>
      <c r="U49" s="1">
        <v>14</v>
      </c>
      <c r="V49" s="1">
        <v>4</v>
      </c>
      <c r="W49" s="1">
        <v>0.03461</v>
      </c>
      <c r="X49" s="1">
        <v>0.0394085</v>
      </c>
      <c r="Y49" s="1">
        <v>1</v>
      </c>
      <c r="Z49" s="1">
        <v>14</v>
      </c>
      <c r="AA49" s="1">
        <v>4</v>
      </c>
      <c r="AB49" s="1">
        <v>0.03461</v>
      </c>
      <c r="AC49" s="1">
        <v>0.0387396</v>
      </c>
      <c r="AD49" s="1">
        <v>1</v>
      </c>
      <c r="AE49" s="1">
        <f>ABS(S49-'true value and the measurement'!$F49)</f>
        <v>0.0002599</v>
      </c>
      <c r="AF49" s="1">
        <f>ABS(X49-'true value and the measurement'!$F49)</f>
        <v>0.0016055</v>
      </c>
      <c r="AG49" s="1">
        <f>ABS(AC49-'true value and the measurement'!$F49)</f>
        <v>0.000936599999999996</v>
      </c>
      <c r="AH49" s="8">
        <f>(AE49)/'true value and the measurement'!$G49</f>
        <v>0.111449399656947</v>
      </c>
      <c r="AI49" s="8">
        <f>(AF49)/'true value and the measurement'!$G49</f>
        <v>0.688464837049741</v>
      </c>
      <c r="AJ49" s="8">
        <f>(AG49)/'true value and the measurement'!$G49</f>
        <v>0.401629502572897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0.408703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0.408703</v>
      </c>
      <c r="S50" s="1">
        <v>0.423402</v>
      </c>
      <c r="T50" s="1">
        <v>3</v>
      </c>
      <c r="U50" s="1">
        <v>3</v>
      </c>
      <c r="V50" s="1">
        <v>4</v>
      </c>
      <c r="W50" s="1">
        <v>0.408703</v>
      </c>
      <c r="X50" s="1">
        <v>0.42856</v>
      </c>
      <c r="Y50" s="1">
        <v>3</v>
      </c>
      <c r="Z50" s="1">
        <v>3</v>
      </c>
      <c r="AA50" s="1">
        <v>4</v>
      </c>
      <c r="AB50" s="1">
        <v>0.408703</v>
      </c>
      <c r="AC50" s="1">
        <v>0.41272</v>
      </c>
      <c r="AD50" s="1">
        <v>1</v>
      </c>
      <c r="AE50" s="1">
        <f>ABS(S50-'true value and the measurement'!$F50)</f>
        <v>0.00883400000000001</v>
      </c>
      <c r="AF50" s="1">
        <f>ABS(X50-'true value and the measurement'!$F50)</f>
        <v>0.013992</v>
      </c>
      <c r="AG50" s="1">
        <f>ABS(AC50-'true value and the measurement'!$F50)</f>
        <v>0.00184800000000002</v>
      </c>
      <c r="AH50" s="8">
        <f>(AE50)/'true value and the measurement'!$G50</f>
        <v>1.82369942196532</v>
      </c>
      <c r="AI50" s="8">
        <f>(AF50)/'true value and the measurement'!$G50</f>
        <v>2.88852188274154</v>
      </c>
      <c r="AJ50" s="8">
        <f>(AG50)/'true value and the measurement'!$G50</f>
        <v>0.381502890173414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0.012834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0.012834</v>
      </c>
      <c r="S51" s="1">
        <v>0.00802066</v>
      </c>
      <c r="T51" s="1">
        <v>1</v>
      </c>
      <c r="U51" s="1">
        <v>3</v>
      </c>
      <c r="V51" s="1">
        <v>4</v>
      </c>
      <c r="W51" s="1">
        <v>0.012834</v>
      </c>
      <c r="X51" s="1">
        <v>0.00749127</v>
      </c>
      <c r="Y51" s="1">
        <v>1</v>
      </c>
      <c r="Z51" s="1">
        <v>3</v>
      </c>
      <c r="AA51" s="1">
        <v>4</v>
      </c>
      <c r="AB51" s="1">
        <v>0.012834</v>
      </c>
      <c r="AC51" s="1">
        <v>0.0125909</v>
      </c>
      <c r="AD51" s="1">
        <v>1</v>
      </c>
      <c r="AE51" s="1">
        <f>ABS(S51-'true value and the measurement'!$F51)</f>
        <v>0.00320034</v>
      </c>
      <c r="AF51" s="1">
        <f>ABS(X51-'true value and the measurement'!$F51)</f>
        <v>0.00372973</v>
      </c>
      <c r="AG51" s="1">
        <f>ABS(AC51-'true value and the measurement'!$F51)</f>
        <v>0.0013699</v>
      </c>
      <c r="AH51" s="8">
        <f>(AE51)/'true value and the measurement'!$G51</f>
        <v>1.48507656612529</v>
      </c>
      <c r="AI51" s="8">
        <f>(AF51)/'true value and the measurement'!$G51</f>
        <v>1.73073317865429</v>
      </c>
      <c r="AJ51" s="8">
        <f>(AG51)/'true value and the measurement'!$G51</f>
        <v>0.635684454756381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-0.231064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-0.231064</v>
      </c>
      <c r="S52" s="1">
        <v>-0.221389</v>
      </c>
      <c r="T52" s="1">
        <v>1</v>
      </c>
      <c r="U52" s="1">
        <v>2</v>
      </c>
      <c r="V52" s="1">
        <v>6</v>
      </c>
      <c r="W52" s="1">
        <v>-0.231064</v>
      </c>
      <c r="X52" s="1">
        <v>-0.222406</v>
      </c>
      <c r="Y52" s="1">
        <v>1</v>
      </c>
      <c r="Z52" s="1">
        <v>2</v>
      </c>
      <c r="AA52" s="1">
        <v>6</v>
      </c>
      <c r="AB52" s="1">
        <v>-0.231064</v>
      </c>
      <c r="AC52" s="1">
        <v>-0.231686</v>
      </c>
      <c r="AD52" s="1">
        <v>1</v>
      </c>
      <c r="AE52" s="1">
        <f>ABS(S52-'true value and the measurement'!$F52)</f>
        <v>0.010891</v>
      </c>
      <c r="AF52" s="1">
        <f>ABS(X52-'true value and the measurement'!$F52)</f>
        <v>0.00987399999999999</v>
      </c>
      <c r="AG52" s="1">
        <f>ABS(AC52-'true value and the measurement'!$F52)</f>
        <v>0.000593999999999983</v>
      </c>
      <c r="AH52" s="8">
        <f>(AE52)/'true value and the measurement'!$G52</f>
        <v>3.00110223201984</v>
      </c>
      <c r="AI52" s="8">
        <f>(AF52)/'true value and the measurement'!$G52</f>
        <v>2.72085974097547</v>
      </c>
      <c r="AJ52" s="8">
        <f>(AG52)/'true value and the measurement'!$G52</f>
        <v>0.163681454946262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0.032685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0.032685</v>
      </c>
      <c r="S53" s="1">
        <v>0.0335477</v>
      </c>
      <c r="T53" s="1">
        <v>1</v>
      </c>
      <c r="U53" s="1">
        <v>2</v>
      </c>
      <c r="V53" s="1">
        <v>6</v>
      </c>
      <c r="W53" s="1">
        <v>0.032685</v>
      </c>
      <c r="X53" s="1">
        <v>0.0335558</v>
      </c>
      <c r="Y53" s="1">
        <v>1</v>
      </c>
      <c r="Z53" s="1">
        <v>2</v>
      </c>
      <c r="AA53" s="1">
        <v>6</v>
      </c>
      <c r="AB53" s="1">
        <v>0.032685</v>
      </c>
      <c r="AC53" s="1">
        <v>0.0356736</v>
      </c>
      <c r="AD53" s="1">
        <v>1</v>
      </c>
      <c r="AE53" s="1">
        <f>ABS(S53-'true value and the measurement'!$F53)</f>
        <v>0.0031233</v>
      </c>
      <c r="AF53" s="1">
        <f>ABS(X53-'true value and the measurement'!$F53)</f>
        <v>0.00311520000000001</v>
      </c>
      <c r="AG53" s="1">
        <f>ABS(AC53-'true value and the measurement'!$F53)</f>
        <v>0.000997400000000002</v>
      </c>
      <c r="AH53" s="8">
        <f>(AE53)/'true value and the measurement'!$G53</f>
        <v>1.34393287435456</v>
      </c>
      <c r="AI53" s="8">
        <f>(AF53)/'true value and the measurement'!$G53</f>
        <v>1.34044750430293</v>
      </c>
      <c r="AJ53" s="8">
        <f>(AG53)/'true value and the measurement'!$G53</f>
        <v>0.429173838209984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-0.707947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-0.707947</v>
      </c>
      <c r="N54" s="1">
        <v>-0.620273</v>
      </c>
      <c r="O54" s="1">
        <f>N54-(-0.617584)</f>
        <v>-0.00268899999999994</v>
      </c>
      <c r="P54" s="1">
        <v>-0.664295</v>
      </c>
      <c r="Q54" s="1">
        <f>P54+0.617584</f>
        <v>-0.0467109999999999</v>
      </c>
      <c r="S54" s="1">
        <v>-0.652146</v>
      </c>
      <c r="T54" s="1">
        <v>3</v>
      </c>
      <c r="U54" s="1">
        <v>6</v>
      </c>
      <c r="V54" s="1">
        <v>4</v>
      </c>
      <c r="W54" s="1">
        <v>-0.707947</v>
      </c>
      <c r="X54" s="1">
        <v>-0.656238</v>
      </c>
      <c r="Y54" s="1">
        <v>3</v>
      </c>
      <c r="Z54" s="1">
        <v>6</v>
      </c>
      <c r="AA54" s="1">
        <v>4</v>
      </c>
      <c r="AB54" s="1">
        <v>-0.707947</v>
      </c>
      <c r="AC54" s="1">
        <v>-0.618302</v>
      </c>
      <c r="AD54" s="1">
        <v>3</v>
      </c>
      <c r="AE54" s="1">
        <f>ABS(S54-'true value and the measurement'!$F54)</f>
        <v>0.034562</v>
      </c>
      <c r="AF54" s="1">
        <f>ABS(X54-'true value and the measurement'!$F54)</f>
        <v>0.038654</v>
      </c>
      <c r="AG54" s="1">
        <f>ABS(AC54-'true value and the measurement'!$F54)</f>
        <v>0.000717999999999996</v>
      </c>
      <c r="AH54" s="8">
        <f>(AE54)/'true value and the measurement'!$G54</f>
        <v>5.57721478134581</v>
      </c>
      <c r="AI54" s="8">
        <f>(AF54)/'true value and the measurement'!$G54</f>
        <v>6.23753429078586</v>
      </c>
      <c r="AJ54" s="8">
        <f>(AG54)/'true value and the measurement'!$G54</f>
        <v>0.115862514119735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0.158566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0.158566</v>
      </c>
      <c r="N55" s="1">
        <v>0.14471</v>
      </c>
      <c r="O55" s="1">
        <f>N55-0.136292</f>
        <v>0.00841800000000001</v>
      </c>
      <c r="P55" s="1">
        <v>0.150044</v>
      </c>
      <c r="Q55" s="1">
        <f>P55-0.1362</f>
        <v>0.013844</v>
      </c>
      <c r="S55" s="1">
        <v>0.14704</v>
      </c>
      <c r="T55" s="1">
        <v>3</v>
      </c>
      <c r="U55" s="1">
        <v>6</v>
      </c>
      <c r="V55" s="1">
        <v>4</v>
      </c>
      <c r="W55" s="1">
        <v>0.158566</v>
      </c>
      <c r="X55" s="1">
        <v>0.145775</v>
      </c>
      <c r="Y55" s="1">
        <v>3</v>
      </c>
      <c r="Z55" s="1">
        <v>6</v>
      </c>
      <c r="AA55" s="1">
        <v>4</v>
      </c>
      <c r="AB55" s="1">
        <v>0.158566</v>
      </c>
      <c r="AC55" s="1">
        <v>0.154293</v>
      </c>
      <c r="AD55" s="1">
        <v>1</v>
      </c>
      <c r="AE55" s="1">
        <f>ABS(S55-'true value and the measurement'!$F55)</f>
        <v>0.010748</v>
      </c>
      <c r="AF55" s="1">
        <f>ABS(X55-'true value and the measurement'!$F55)</f>
        <v>0.00948299999999999</v>
      </c>
      <c r="AG55" s="1">
        <f>ABS(AC55-'true value and the measurement'!$F55)</f>
        <v>0.018001</v>
      </c>
      <c r="AH55" s="8">
        <f>(AE55)/'true value and the measurement'!$G55</f>
        <v>3.59585145533624</v>
      </c>
      <c r="AI55" s="8">
        <f>(AF55)/'true value and the measurement'!$G55</f>
        <v>3.17263298762127</v>
      </c>
      <c r="AJ55" s="8">
        <f>(AG55)/'true value and the measurement'!$G55</f>
        <v>6.02241552358649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0.438129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0.438129</v>
      </c>
      <c r="S56" s="1">
        <v>0.43094</v>
      </c>
      <c r="T56" s="1">
        <v>1</v>
      </c>
      <c r="U56" s="1">
        <v>4</v>
      </c>
      <c r="V56" s="1">
        <v>11</v>
      </c>
      <c r="W56" s="1">
        <v>0.438129</v>
      </c>
      <c r="X56" s="1">
        <v>0.435431</v>
      </c>
      <c r="Y56" s="1">
        <v>1</v>
      </c>
      <c r="Z56" s="1">
        <v>4</v>
      </c>
      <c r="AA56" s="1">
        <v>11</v>
      </c>
      <c r="AB56" s="1">
        <v>0.438129</v>
      </c>
      <c r="AC56" s="1">
        <v>0.432416</v>
      </c>
      <c r="AD56" s="1">
        <v>1</v>
      </c>
      <c r="AE56" s="1">
        <f>ABS(S56-'true value and the measurement'!$F56)</f>
        <v>0.00317000000000001</v>
      </c>
      <c r="AF56" s="1">
        <f>ABS(X56-'true value and the measurement'!$F56)</f>
        <v>0.00132100000000002</v>
      </c>
      <c r="AG56" s="1">
        <f>ABS(AC56-'true value and the measurement'!$F56)</f>
        <v>0.00169399999999997</v>
      </c>
      <c r="AH56" s="8">
        <f>(AE56)/'true value and the measurement'!$G56</f>
        <v>0.637314032971453</v>
      </c>
      <c r="AI56" s="8">
        <f>(AF56)/'true value and the measurement'!$G56</f>
        <v>0.26558102131082</v>
      </c>
      <c r="AJ56" s="8">
        <f>(AG56)/'true value and the measurement'!$G56</f>
        <v>0.340570969038997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0.111175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0.111175</v>
      </c>
      <c r="S57" s="1">
        <v>0.11323</v>
      </c>
      <c r="T57" s="1">
        <v>1</v>
      </c>
      <c r="U57" s="1">
        <v>4</v>
      </c>
      <c r="V57" s="1">
        <v>11</v>
      </c>
      <c r="W57" s="1">
        <v>0.111175</v>
      </c>
      <c r="X57" s="1">
        <v>0.112081</v>
      </c>
      <c r="Y57" s="1">
        <v>1</v>
      </c>
      <c r="Z57" s="1">
        <v>4</v>
      </c>
      <c r="AA57" s="1">
        <v>11</v>
      </c>
      <c r="AB57" s="1">
        <v>0.111175</v>
      </c>
      <c r="AC57" s="1">
        <v>0.109627</v>
      </c>
      <c r="AD57" s="1">
        <v>1</v>
      </c>
      <c r="AE57" s="1">
        <f>ABS(S57-'true value and the measurement'!$F57)</f>
        <v>0.000974000000000003</v>
      </c>
      <c r="AF57" s="1">
        <f>ABS(X57-'true value and the measurement'!$F57)</f>
        <v>0.002123</v>
      </c>
      <c r="AG57" s="1">
        <f>ABS(AC57-'true value and the measurement'!$F57)</f>
        <v>0.004577</v>
      </c>
      <c r="AH57" s="8">
        <f>(AE57)/'true value and the measurement'!$G57</f>
        <v>0.342837029215066</v>
      </c>
      <c r="AI57" s="8">
        <f>(AF57)/'true value and the measurement'!$G57</f>
        <v>0.747272087293206</v>
      </c>
      <c r="AJ57" s="8">
        <f>(AG57)/'true value and the measurement'!$G57</f>
        <v>1.61105244632172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0.287882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0.287882</v>
      </c>
      <c r="S58" s="1">
        <v>0.282937</v>
      </c>
      <c r="T58" s="1">
        <v>1</v>
      </c>
      <c r="U58" s="1">
        <v>6</v>
      </c>
      <c r="V58" s="1">
        <v>5</v>
      </c>
      <c r="W58" s="1">
        <v>0.287882</v>
      </c>
      <c r="X58" s="1">
        <v>0.287339</v>
      </c>
      <c r="Y58" s="1">
        <v>1</v>
      </c>
      <c r="Z58" s="1">
        <v>6</v>
      </c>
      <c r="AA58" s="1">
        <v>5</v>
      </c>
      <c r="AB58" s="1">
        <v>0.287882</v>
      </c>
      <c r="AC58" s="1">
        <v>0.288946</v>
      </c>
      <c r="AD58" s="1">
        <v>1</v>
      </c>
      <c r="AE58" s="1">
        <f>ABS(S58-'true value and the measurement'!$F58)</f>
        <v>0.006054</v>
      </c>
      <c r="AF58" s="1">
        <f>ABS(X58-'true value and the measurement'!$F58)</f>
        <v>0.00165199999999999</v>
      </c>
      <c r="AG58" s="1">
        <f>ABS(AC58-'true value and the measurement'!$F58)</f>
        <v>4.50000000000172e-5</v>
      </c>
      <c r="AH58" s="8">
        <f>(AE58)/'true value and the measurement'!$G58</f>
        <v>1.51085600199651</v>
      </c>
      <c r="AI58" s="8">
        <f>(AF58)/'true value and the measurement'!$G58</f>
        <v>0.412278512602942</v>
      </c>
      <c r="AJ58" s="8">
        <f>(AG58)/'true value and the measurement'!$G58</f>
        <v>0.0112303468929417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-0.070141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-0.070141</v>
      </c>
      <c r="S59" s="1">
        <v>-0.0725531</v>
      </c>
      <c r="T59" s="1">
        <v>1</v>
      </c>
      <c r="U59" s="1">
        <v>6</v>
      </c>
      <c r="V59" s="1">
        <v>5</v>
      </c>
      <c r="W59" s="1">
        <v>-0.070141</v>
      </c>
      <c r="X59" s="1">
        <v>-0.0735753</v>
      </c>
      <c r="Y59" s="1">
        <v>1</v>
      </c>
      <c r="Z59" s="1">
        <v>6</v>
      </c>
      <c r="AA59" s="1">
        <v>5</v>
      </c>
      <c r="AB59" s="1">
        <v>-0.070141</v>
      </c>
      <c r="AC59" s="1">
        <v>-0.0727914</v>
      </c>
      <c r="AD59" s="1">
        <v>1</v>
      </c>
      <c r="AE59" s="1">
        <f>ABS(S59-'true value and the measurement'!$F59)</f>
        <v>0.00031790000000001</v>
      </c>
      <c r="AF59" s="1">
        <f>ABS(X59-'true value and the measurement'!$F59)</f>
        <v>0.000704299999999991</v>
      </c>
      <c r="AG59" s="1">
        <f>ABS(AC59-'true value and the measurement'!$F59)</f>
        <v>7.95999999999991e-5</v>
      </c>
      <c r="AH59" s="8">
        <f>(AE59)/'true value and the measurement'!$G59</f>
        <v>0.123889321901796</v>
      </c>
      <c r="AI59" s="8">
        <f>(AF59)/'true value and the measurement'!$G59</f>
        <v>0.274473889321898</v>
      </c>
      <c r="AJ59" s="8">
        <f>(AG59)/'true value and the measurement'!$G59</f>
        <v>0.0310210444271236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0.000572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0.000572</v>
      </c>
      <c r="N60" s="7"/>
      <c r="O60" s="7"/>
      <c r="P60" s="7"/>
      <c r="Q60" s="7"/>
      <c r="R60" s="7"/>
      <c r="S60" s="7">
        <v>-0.000412921</v>
      </c>
      <c r="T60" s="1">
        <v>1</v>
      </c>
      <c r="U60" s="1">
        <v>5</v>
      </c>
      <c r="V60" s="1">
        <v>1</v>
      </c>
      <c r="W60" s="7">
        <v>0.000572</v>
      </c>
      <c r="X60" s="7">
        <v>0.000354251</v>
      </c>
      <c r="Y60" s="1">
        <v>1</v>
      </c>
      <c r="Z60" s="1">
        <v>5</v>
      </c>
      <c r="AA60" s="1">
        <v>1</v>
      </c>
      <c r="AB60" s="1">
        <v>0.000572</v>
      </c>
      <c r="AC60" s="1">
        <v>0.000485038</v>
      </c>
      <c r="AD60" s="1">
        <v>1</v>
      </c>
      <c r="AE60" s="1">
        <f>ABS(S60-'true value and the measurement'!$F60)</f>
        <v>0.000412921</v>
      </c>
      <c r="AF60" s="1">
        <f>ABS(X60-'true value and the measurement'!$F60)</f>
        <v>0.000354251</v>
      </c>
      <c r="AG60" s="1">
        <f>ABS(AC60-'true value and the measurement'!$F60)</f>
        <v>0.000485038</v>
      </c>
      <c r="AH60" s="8">
        <f>(AE60)/'true value and the measurement'!$G60</f>
        <v>0.198519711538462</v>
      </c>
      <c r="AI60" s="8">
        <f>(AF60)/'true value and the measurement'!$G60</f>
        <v>0.170312980769231</v>
      </c>
      <c r="AJ60" s="8">
        <f>(AG60)/'true value and the measurement'!$G60</f>
        <v>0.233191346153846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-0.201754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-0.201754</v>
      </c>
      <c r="S61" s="1">
        <v>-0.197459</v>
      </c>
      <c r="T61" s="1">
        <v>1</v>
      </c>
      <c r="U61" s="1">
        <v>5</v>
      </c>
      <c r="V61" s="1">
        <v>1</v>
      </c>
      <c r="W61" s="1">
        <v>-0.201754</v>
      </c>
      <c r="X61" s="1">
        <v>-0.19703</v>
      </c>
      <c r="Y61" s="1">
        <v>1</v>
      </c>
      <c r="Z61" s="1">
        <v>5</v>
      </c>
      <c r="AA61" s="1">
        <v>1</v>
      </c>
      <c r="AB61" s="1">
        <v>-0.201754</v>
      </c>
      <c r="AC61" s="1">
        <v>-0.197183</v>
      </c>
      <c r="AD61" s="1">
        <v>1</v>
      </c>
      <c r="AE61" s="1">
        <f>ABS(S61-'true value and the measurement'!$F61)</f>
        <v>0.000181000000000014</v>
      </c>
      <c r="AF61" s="1">
        <f>ABS(X61-'true value and the measurement'!$F61)</f>
        <v>0.000609999999999999</v>
      </c>
      <c r="AG61" s="1">
        <f>ABS(AC61-'true value and the measurement'!$F61)</f>
        <v>0.000457000000000013</v>
      </c>
      <c r="AH61" s="8">
        <f>(AE61)/'true value and the measurement'!$G61</f>
        <v>0.053266627427903</v>
      </c>
      <c r="AI61" s="8">
        <f>(AF61)/'true value and the measurement'!$G61</f>
        <v>0.179517363154797</v>
      </c>
      <c r="AJ61" s="8">
        <f>(AG61)/'true value and the measurement'!$G61</f>
        <v>0.134490876986466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0.161154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0.161154</v>
      </c>
      <c r="S62" s="1">
        <v>0.156784</v>
      </c>
      <c r="T62" s="1">
        <v>1</v>
      </c>
      <c r="U62" s="1">
        <v>6</v>
      </c>
      <c r="V62" s="1">
        <v>9</v>
      </c>
      <c r="W62" s="1">
        <v>0.161154</v>
      </c>
      <c r="X62" s="1">
        <v>0.158705</v>
      </c>
      <c r="Y62" s="1">
        <v>1</v>
      </c>
      <c r="Z62" s="1">
        <v>6</v>
      </c>
      <c r="AA62" s="1">
        <v>9</v>
      </c>
      <c r="AB62" s="1">
        <v>0.161154</v>
      </c>
      <c r="AC62" s="1">
        <v>0.159598</v>
      </c>
      <c r="AD62" s="1">
        <v>1</v>
      </c>
      <c r="AE62" s="1">
        <f>ABS(S62-'true value and the measurement'!$F62)</f>
        <v>0.00295099999999998</v>
      </c>
      <c r="AF62" s="1">
        <f>ABS(X62-'true value and the measurement'!$F62)</f>
        <v>0.00102999999999998</v>
      </c>
      <c r="AG62" s="1">
        <f>ABS(AC62-'true value and the measurement'!$F62)</f>
        <v>0.000136999999999998</v>
      </c>
      <c r="AH62" s="8">
        <f>(AE62)/'true value and the measurement'!$G62</f>
        <v>0.938314785373603</v>
      </c>
      <c r="AI62" s="8">
        <f>(AF62)/'true value and the measurement'!$G62</f>
        <v>0.32750397456279</v>
      </c>
      <c r="AJ62" s="8">
        <f>(AG62)/'true value and the measurement'!$G62</f>
        <v>0.0435612082670901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0.012526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0.012526</v>
      </c>
      <c r="S63" s="1">
        <v>0.0129617</v>
      </c>
      <c r="T63" s="1">
        <v>1</v>
      </c>
      <c r="U63" s="1">
        <v>6</v>
      </c>
      <c r="V63" s="1">
        <v>9</v>
      </c>
      <c r="W63" s="1">
        <v>0.012526</v>
      </c>
      <c r="X63" s="1">
        <v>0.0126908</v>
      </c>
      <c r="Y63" s="1">
        <v>1</v>
      </c>
      <c r="Z63" s="1">
        <v>6</v>
      </c>
      <c r="AA63" s="1">
        <v>9</v>
      </c>
      <c r="AB63" s="1">
        <v>0.012526</v>
      </c>
      <c r="AC63" s="1">
        <v>0.0128863</v>
      </c>
      <c r="AD63" s="1">
        <v>1</v>
      </c>
      <c r="AE63" s="1">
        <f>ABS(S63-'true value and the measurement'!$F63)</f>
        <v>0.0002617</v>
      </c>
      <c r="AF63" s="1">
        <f>ABS(X63-'true value and the measurement'!$F63)</f>
        <v>9.19999999999914e-6</v>
      </c>
      <c r="AG63" s="1">
        <f>ABS(AC63-'true value and the measurement'!$F63)</f>
        <v>0.0001863</v>
      </c>
      <c r="AH63" s="8">
        <f>(AE63)/'true value and the measurement'!$G63</f>
        <v>0.120877598152425</v>
      </c>
      <c r="AI63" s="8">
        <f>(AF63)/'true value and the measurement'!$G63</f>
        <v>0.00424942263279406</v>
      </c>
      <c r="AJ63" s="8">
        <f>(AG63)/'true value and the measurement'!$G63</f>
        <v>0.0860508083140879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0.294024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0.294024</v>
      </c>
      <c r="S64" s="1">
        <v>0.285186</v>
      </c>
      <c r="T64" s="1">
        <v>1</v>
      </c>
      <c r="U64" s="1">
        <v>5</v>
      </c>
      <c r="V64" s="1">
        <v>9</v>
      </c>
      <c r="W64" s="1">
        <v>0.294024</v>
      </c>
      <c r="X64" s="1">
        <v>0.287002</v>
      </c>
      <c r="Y64" s="1">
        <v>1</v>
      </c>
      <c r="Z64" s="1">
        <v>5</v>
      </c>
      <c r="AA64" s="1">
        <v>9</v>
      </c>
      <c r="AB64" s="1">
        <v>0.294024</v>
      </c>
      <c r="AC64" s="1">
        <v>0.288501</v>
      </c>
      <c r="AD64" s="1">
        <v>1</v>
      </c>
      <c r="AE64" s="1">
        <f>ABS(S64-'true value and the measurement'!$F64)</f>
        <v>0.003805</v>
      </c>
      <c r="AF64" s="1">
        <f>ABS(X64-'true value and the measurement'!$F64)</f>
        <v>0.00198900000000002</v>
      </c>
      <c r="AG64" s="1">
        <f>ABS(AC64-'true value and the measurement'!$F64)</f>
        <v>0.00048999999999999</v>
      </c>
      <c r="AH64" s="8">
        <f>(AE64)/'true value and the measurement'!$G64</f>
        <v>0.949588220613926</v>
      </c>
      <c r="AI64" s="8">
        <f>(AF64)/'true value and the measurement'!$G64</f>
        <v>0.496381332667836</v>
      </c>
      <c r="AJ64" s="8">
        <f>(AG64)/'true value and the measurement'!$G64</f>
        <v>0.122285999500871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0.102446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0.102446</v>
      </c>
      <c r="S65" s="1">
        <v>0.108496</v>
      </c>
      <c r="T65" s="1">
        <v>1</v>
      </c>
      <c r="U65" s="1">
        <v>5</v>
      </c>
      <c r="V65" s="1">
        <v>9</v>
      </c>
      <c r="W65" s="1">
        <v>0.102446</v>
      </c>
      <c r="X65" s="1">
        <v>0.109218</v>
      </c>
      <c r="Y65" s="1">
        <v>1</v>
      </c>
      <c r="Z65" s="1">
        <v>5</v>
      </c>
      <c r="AA65" s="1">
        <v>9</v>
      </c>
      <c r="AB65" s="1">
        <v>0.102446</v>
      </c>
      <c r="AC65" s="1">
        <v>0.108232</v>
      </c>
      <c r="AD65" s="1">
        <v>1</v>
      </c>
      <c r="AE65" s="1">
        <f>ABS(S65-'true value and the measurement'!$F65)</f>
        <v>0.00168299999999999</v>
      </c>
      <c r="AF65" s="1">
        <f>ABS(X65-'true value and the measurement'!$F65)</f>
        <v>0.00240499999999999</v>
      </c>
      <c r="AG65" s="1">
        <f>ABS(AC65-'true value and the measurement'!$F65)</f>
        <v>0.00141899999999999</v>
      </c>
      <c r="AH65" s="8">
        <f>(AE65)/'true value and the measurement'!$G65</f>
        <v>0.602793696275068</v>
      </c>
      <c r="AI65" s="8">
        <f>(AF65)/'true value and the measurement'!$G65</f>
        <v>0.86138968481375</v>
      </c>
      <c r="AJ65" s="8">
        <f>(AG65)/'true value and the measurement'!$G65</f>
        <v>0.508237822349566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0.057996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0.057996</v>
      </c>
      <c r="S66" s="1">
        <v>0.0570266</v>
      </c>
      <c r="T66" s="1">
        <v>1</v>
      </c>
      <c r="U66" s="1">
        <v>9</v>
      </c>
      <c r="V66" s="1">
        <v>7</v>
      </c>
      <c r="W66" s="1">
        <v>0.057996</v>
      </c>
      <c r="X66" s="1">
        <v>0.0571494</v>
      </c>
      <c r="Y66" s="1">
        <v>1</v>
      </c>
      <c r="Z66" s="1">
        <v>9</v>
      </c>
      <c r="AA66" s="1">
        <v>7</v>
      </c>
      <c r="AB66" s="1">
        <v>0.057996</v>
      </c>
      <c r="AC66" s="1">
        <v>0.0578619</v>
      </c>
      <c r="AD66" s="1">
        <v>1</v>
      </c>
      <c r="AE66" s="1">
        <f>ABS(S66-'true value and the measurement'!$F66)</f>
        <v>0.0016154</v>
      </c>
      <c r="AF66" s="1">
        <f>ABS(X66-'true value and the measurement'!$F66)</f>
        <v>0.0014926</v>
      </c>
      <c r="AG66" s="1">
        <f>ABS(AC66-'true value and the measurement'!$F66)</f>
        <v>0.000780099999999999</v>
      </c>
      <c r="AH66" s="8">
        <f>(AE66)/'true value and the measurement'!$G66</f>
        <v>0.653743423715096</v>
      </c>
      <c r="AI66" s="8">
        <f>(AF66)/'true value and the measurement'!$G66</f>
        <v>0.604046944556858</v>
      </c>
      <c r="AJ66" s="8">
        <f>(AG66)/'true value and the measurement'!$G66</f>
        <v>0.315702144880615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0.019208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0.019208</v>
      </c>
      <c r="S67" s="1">
        <v>0.0176563</v>
      </c>
      <c r="T67" s="1">
        <v>1</v>
      </c>
      <c r="U67" s="1">
        <v>9</v>
      </c>
      <c r="V67" s="1">
        <v>7</v>
      </c>
      <c r="W67" s="1">
        <v>0.019208</v>
      </c>
      <c r="X67" s="1">
        <v>0.017202</v>
      </c>
      <c r="Y67" s="1">
        <v>1</v>
      </c>
      <c r="Z67" s="1">
        <v>9</v>
      </c>
      <c r="AA67" s="1">
        <v>7</v>
      </c>
      <c r="AB67" s="1">
        <v>0.019208</v>
      </c>
      <c r="AC67" s="1">
        <v>0.0175187</v>
      </c>
      <c r="AD67" s="1">
        <v>1</v>
      </c>
      <c r="AE67" s="1">
        <f>ABS(S67-'true value and the measurement'!$F67)</f>
        <v>0.000754700000000001</v>
      </c>
      <c r="AF67" s="1">
        <f>ABS(X67-'true value and the measurement'!$F67)</f>
        <v>0.001209</v>
      </c>
      <c r="AG67" s="1">
        <f>ABS(AC67-'true value and the measurement'!$F67)</f>
        <v>0.000892299999999999</v>
      </c>
      <c r="AH67" s="8">
        <f>(AE67)/'true value and the measurement'!$G67</f>
        <v>0.342578302315025</v>
      </c>
      <c r="AI67" s="8">
        <f>(AF67)/'true value and the measurement'!$G67</f>
        <v>0.548797094870632</v>
      </c>
      <c r="AJ67" s="8">
        <f>(AG67)/'true value and the measurement'!$G67</f>
        <v>0.405038583749432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0.069865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0.069865</v>
      </c>
      <c r="S68" s="1">
        <v>0.0675324</v>
      </c>
      <c r="T68" s="1">
        <v>1</v>
      </c>
      <c r="U68" s="1">
        <v>11</v>
      </c>
      <c r="V68" s="1">
        <v>8</v>
      </c>
      <c r="W68" s="1">
        <v>0.069865</v>
      </c>
      <c r="X68" s="1">
        <v>0.0674364</v>
      </c>
      <c r="Y68" s="1">
        <v>1</v>
      </c>
      <c r="Z68" s="1">
        <v>11</v>
      </c>
      <c r="AA68" s="1">
        <v>8</v>
      </c>
      <c r="AB68" s="1">
        <v>0.069865</v>
      </c>
      <c r="AC68" s="1">
        <v>0.0671673</v>
      </c>
      <c r="AD68" s="1">
        <v>1</v>
      </c>
      <c r="AE68" s="1">
        <f>ABS(S68-'true value and the measurement'!$F68)</f>
        <v>0.0001974</v>
      </c>
      <c r="AF68" s="1">
        <f>ABS(X68-'true value and the measurement'!$F68)</f>
        <v>0.000101399999999988</v>
      </c>
      <c r="AG68" s="1">
        <f>ABS(AC68-'true value and the measurement'!$F68)</f>
        <v>0.000167700000000007</v>
      </c>
      <c r="AH68" s="8">
        <f>(AE68)/'true value and the measurement'!$G68</f>
        <v>0.0780545670225387</v>
      </c>
      <c r="AI68" s="8">
        <f>(AF68)/'true value and the measurement'!$G68</f>
        <v>0.0400948991696274</v>
      </c>
      <c r="AJ68" s="8">
        <f>(AG68)/'true value and the measurement'!$G68</f>
        <v>0.0663107947805483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0.060814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0.060814</v>
      </c>
      <c r="S69" s="1">
        <v>0.0581959</v>
      </c>
      <c r="T69" s="1">
        <v>1</v>
      </c>
      <c r="U69" s="1">
        <v>11</v>
      </c>
      <c r="V69" s="1">
        <v>8</v>
      </c>
      <c r="W69" s="1">
        <v>0.060814</v>
      </c>
      <c r="X69" s="1">
        <v>0.0572743</v>
      </c>
      <c r="Y69" s="1">
        <v>1</v>
      </c>
      <c r="Z69" s="1">
        <v>11</v>
      </c>
      <c r="AA69" s="1">
        <v>8</v>
      </c>
      <c r="AB69" s="1">
        <v>0.060814</v>
      </c>
      <c r="AC69" s="1">
        <v>0.0578295</v>
      </c>
      <c r="AD69" s="1">
        <v>1</v>
      </c>
      <c r="AE69" s="1">
        <f>ABS(S69-'true value and the measurement'!$F69)</f>
        <v>0.0015481</v>
      </c>
      <c r="AF69" s="1">
        <f>ABS(X69-'true value and the measurement'!$F69)</f>
        <v>0.0024697</v>
      </c>
      <c r="AG69" s="1">
        <f>ABS(AC69-'true value and the measurement'!$F69)</f>
        <v>0.0019145</v>
      </c>
      <c r="AH69" s="8">
        <f>(AE69)/'true value and the measurement'!$G69</f>
        <v>0.624737691686843</v>
      </c>
      <c r="AI69" s="8">
        <f>(AF69)/'true value and the measurement'!$G69</f>
        <v>0.996650524616626</v>
      </c>
      <c r="AJ69" s="8">
        <f>(AG69)/'true value and the measurement'!$G69</f>
        <v>0.772598870056497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0.091101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0.091101</v>
      </c>
      <c r="S70" s="1">
        <v>0.0894939</v>
      </c>
      <c r="T70" s="1">
        <v>1</v>
      </c>
      <c r="U70" s="1">
        <v>11</v>
      </c>
      <c r="V70" s="1">
        <v>10</v>
      </c>
      <c r="W70" s="1">
        <v>0.091101</v>
      </c>
      <c r="X70" s="1">
        <v>0.0904244</v>
      </c>
      <c r="Y70" s="1">
        <v>1</v>
      </c>
      <c r="Z70" s="1">
        <v>11</v>
      </c>
      <c r="AA70" s="1">
        <v>10</v>
      </c>
      <c r="AB70" s="1">
        <v>0.091101</v>
      </c>
      <c r="AC70" s="1">
        <v>0.0898023</v>
      </c>
      <c r="AD70" s="1">
        <v>1</v>
      </c>
      <c r="AE70" s="1">
        <f>ABS(S70-'true value and the measurement'!$F70)</f>
        <v>0.000922099999999995</v>
      </c>
      <c r="AF70" s="1">
        <f>ABS(X70-'true value and the measurement'!$F70)</f>
        <v>8.40000000000563e-6</v>
      </c>
      <c r="AG70" s="1">
        <f>ABS(AC70-'true value and the measurement'!$F70)</f>
        <v>0.000613699999999995</v>
      </c>
      <c r="AH70" s="8">
        <f>(AE70)/'true value and the measurement'!$G70</f>
        <v>0.343682445024225</v>
      </c>
      <c r="AI70" s="8">
        <f>(AF70)/'true value and the measurement'!$G70</f>
        <v>0.00313082370481015</v>
      </c>
      <c r="AJ70" s="8">
        <f>(AG70)/'true value and the measurement'!$G70</f>
        <v>0.228736489004843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0.022193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0.022193</v>
      </c>
      <c r="S71" s="1">
        <v>0.0222303</v>
      </c>
      <c r="T71" s="1">
        <v>1</v>
      </c>
      <c r="U71" s="1">
        <v>11</v>
      </c>
      <c r="V71" s="1">
        <v>10</v>
      </c>
      <c r="W71" s="1">
        <v>0.022193</v>
      </c>
      <c r="X71" s="1">
        <v>0.0219252</v>
      </c>
      <c r="Y71" s="1">
        <v>1</v>
      </c>
      <c r="Z71" s="1">
        <v>11</v>
      </c>
      <c r="AA71" s="1">
        <v>10</v>
      </c>
      <c r="AB71" s="1">
        <v>0.022193</v>
      </c>
      <c r="AC71" s="1">
        <v>0.0215979</v>
      </c>
      <c r="AD71" s="1">
        <v>1</v>
      </c>
      <c r="AE71" s="1">
        <f>ABS(S71-'true value and the measurement'!$F71)</f>
        <v>0.000997699999999997</v>
      </c>
      <c r="AF71" s="1">
        <f>ABS(X71-'true value and the measurement'!$F71)</f>
        <v>0.0013028</v>
      </c>
      <c r="AG71" s="1">
        <f>ABS(AC71-'true value and the measurement'!$F71)</f>
        <v>0.0016301</v>
      </c>
      <c r="AH71" s="8">
        <f>(AE71)/'true value and the measurement'!$G71</f>
        <v>0.446398210290826</v>
      </c>
      <c r="AI71" s="8">
        <f>(AF71)/'true value and the measurement'!$G71</f>
        <v>0.582908277404922</v>
      </c>
      <c r="AJ71" s="8">
        <f>(AG71)/'true value and the measurement'!$G71</f>
        <v>0.729351230425055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0.166977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0.166977</v>
      </c>
      <c r="S72" s="1">
        <v>0.165094</v>
      </c>
      <c r="T72" s="1">
        <v>1</v>
      </c>
      <c r="U72" s="1">
        <v>11</v>
      </c>
      <c r="V72" s="1">
        <v>12</v>
      </c>
      <c r="W72" s="1">
        <v>0.166977</v>
      </c>
      <c r="X72" s="1">
        <v>0.166566</v>
      </c>
      <c r="Y72" s="1">
        <v>1</v>
      </c>
      <c r="Z72" s="1">
        <v>11</v>
      </c>
      <c r="AA72" s="1">
        <v>12</v>
      </c>
      <c r="AB72" s="1">
        <v>0.166977</v>
      </c>
      <c r="AC72" s="1">
        <v>0.16557</v>
      </c>
      <c r="AD72" s="1">
        <v>1</v>
      </c>
      <c r="AE72" s="1">
        <f>ABS(S72-'true value and the measurement'!$F72)</f>
        <v>0.000734999999999986</v>
      </c>
      <c r="AF72" s="1">
        <f>ABS(X72-'true value and the measurement'!$F72)</f>
        <v>0.00220699999999999</v>
      </c>
      <c r="AG72" s="1">
        <f>ABS(AC72-'true value and the measurement'!$F72)</f>
        <v>0.00121099999999999</v>
      </c>
      <c r="AH72" s="8">
        <f>(AE72)/'true value and the measurement'!$G72</f>
        <v>0.231423173803522</v>
      </c>
      <c r="AI72" s="8">
        <f>(AF72)/'true value and the measurement'!$G72</f>
        <v>0.69489924433249</v>
      </c>
      <c r="AJ72" s="8">
        <f>(AG72)/'true value and the measurement'!$G72</f>
        <v>0.38129722921914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0.090256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0.090256</v>
      </c>
      <c r="S73" s="1">
        <v>0.0883239</v>
      </c>
      <c r="T73" s="1">
        <v>1</v>
      </c>
      <c r="U73" s="1">
        <v>11</v>
      </c>
      <c r="V73" s="1">
        <v>12</v>
      </c>
      <c r="W73" s="1">
        <v>0.090256</v>
      </c>
      <c r="X73" s="1">
        <v>0.0881136</v>
      </c>
      <c r="Y73" s="1">
        <v>1</v>
      </c>
      <c r="Z73" s="1">
        <v>11</v>
      </c>
      <c r="AA73" s="1">
        <v>12</v>
      </c>
      <c r="AB73" s="1">
        <v>0.090256</v>
      </c>
      <c r="AC73" s="1">
        <v>0.0874829</v>
      </c>
      <c r="AD73" s="1">
        <v>1</v>
      </c>
      <c r="AE73" s="1">
        <f>ABS(S73-'true value and the measurement'!$F73)</f>
        <v>4.38999999999995e-5</v>
      </c>
      <c r="AF73" s="1">
        <f>ABS(X73-'true value and the measurement'!$F73)</f>
        <v>0.000166399999999997</v>
      </c>
      <c r="AG73" s="1">
        <f>ABS(AC73-'true value and the measurement'!$F73)</f>
        <v>0.000797099999999995</v>
      </c>
      <c r="AH73" s="8">
        <f>(AE73)/'true value and the measurement'!$G73</f>
        <v>0.0164481079055824</v>
      </c>
      <c r="AI73" s="8">
        <f>(AF73)/'true value and the measurement'!$G73</f>
        <v>0.0623454477332323</v>
      </c>
      <c r="AJ73" s="8">
        <f>(AG73)/'true value and the measurement'!$G73</f>
        <v>0.298651180217308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0.092561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0.092561</v>
      </c>
      <c r="S74" s="1">
        <v>0.0920485</v>
      </c>
      <c r="T74" s="1">
        <v>1</v>
      </c>
      <c r="U74" s="1">
        <v>9</v>
      </c>
      <c r="V74" s="1">
        <v>13</v>
      </c>
      <c r="W74" s="1">
        <v>0.092561</v>
      </c>
      <c r="X74" s="1">
        <v>0.0925546</v>
      </c>
      <c r="Y74" s="1">
        <v>1</v>
      </c>
      <c r="Z74" s="1">
        <v>9</v>
      </c>
      <c r="AA74" s="1">
        <v>13</v>
      </c>
      <c r="AB74" s="1">
        <v>0.092561</v>
      </c>
      <c r="AC74" s="1">
        <v>0.0926373</v>
      </c>
      <c r="AD74" s="1">
        <v>1</v>
      </c>
      <c r="AE74" s="1">
        <f>ABS(S74-'true value and the measurement'!$F74)</f>
        <v>0.0030355</v>
      </c>
      <c r="AF74" s="1">
        <f>ABS(X74-'true value and the measurement'!$F74)</f>
        <v>0.0025294</v>
      </c>
      <c r="AG74" s="1">
        <f>ABS(AC74-'true value and the measurement'!$F74)</f>
        <v>0.0024467</v>
      </c>
      <c r="AH74" s="8">
        <f>(AE74)/'true value and the measurement'!$G74</f>
        <v>1.11845983787767</v>
      </c>
      <c r="AI74" s="8">
        <f>(AF74)/'true value and the measurement'!$G74</f>
        <v>0.931982313927782</v>
      </c>
      <c r="AJ74" s="8">
        <f>(AG74)/'true value and the measurement'!$G74</f>
        <v>0.901510685335297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0.022022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0.022022</v>
      </c>
      <c r="S75" s="1">
        <v>0.0214693</v>
      </c>
      <c r="T75" s="1">
        <v>1</v>
      </c>
      <c r="U75" s="1">
        <v>9</v>
      </c>
      <c r="V75" s="1">
        <v>13</v>
      </c>
      <c r="W75" s="1">
        <v>0.022022</v>
      </c>
      <c r="X75" s="1">
        <v>0.0213151</v>
      </c>
      <c r="Y75" s="1">
        <v>1</v>
      </c>
      <c r="Z75" s="1">
        <v>9</v>
      </c>
      <c r="AA75" s="1">
        <v>13</v>
      </c>
      <c r="AB75" s="1">
        <v>0.022022</v>
      </c>
      <c r="AC75" s="1">
        <v>0.0211566</v>
      </c>
      <c r="AD75" s="1">
        <v>1</v>
      </c>
      <c r="AE75" s="1">
        <f>ABS(S75-'true value and the measurement'!$F75)</f>
        <v>2.62999999999999e-5</v>
      </c>
      <c r="AF75" s="1">
        <f>ABS(X75-'true value and the measurement'!$F75)</f>
        <v>0.0001279</v>
      </c>
      <c r="AG75" s="1">
        <f>ABS(AC75-'true value and the measurement'!$F75)</f>
        <v>0.000286399999999999</v>
      </c>
      <c r="AH75" s="8">
        <f>(AE75)/'true value and the measurement'!$G75</f>
        <v>0.0118308591992802</v>
      </c>
      <c r="AI75" s="8">
        <f>(AF75)/'true value and the measurement'!$G75</f>
        <v>0.0575348627980208</v>
      </c>
      <c r="AJ75" s="8">
        <f>(AG75)/'true value and the measurement'!$G75</f>
        <v>0.128834907782276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-0.035546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-0.035546</v>
      </c>
      <c r="S76" s="1">
        <v>-0.0349058</v>
      </c>
      <c r="T76" s="1">
        <v>1</v>
      </c>
      <c r="U76" s="1">
        <v>7</v>
      </c>
      <c r="V76" s="1">
        <v>8</v>
      </c>
      <c r="W76" s="1">
        <v>-0.035546</v>
      </c>
      <c r="X76" s="1">
        <v>-0.0357688</v>
      </c>
      <c r="Y76" s="1">
        <v>1</v>
      </c>
      <c r="Z76" s="1">
        <v>7</v>
      </c>
      <c r="AA76" s="1">
        <v>8</v>
      </c>
      <c r="AB76" s="1">
        <v>-0.035546</v>
      </c>
      <c r="AC76" s="1">
        <v>-0.0344845</v>
      </c>
      <c r="AD76" s="1">
        <v>1</v>
      </c>
      <c r="AE76" s="1">
        <f>ABS(S76-'true value and the measurement'!$F76)</f>
        <v>0.0034378</v>
      </c>
      <c r="AF76" s="1">
        <f>ABS(X76-'true value and the measurement'!$F76)</f>
        <v>0.0043008</v>
      </c>
      <c r="AG76" s="1">
        <f>ABS(AC76-'true value and the measurement'!$F76)</f>
        <v>0.0030165</v>
      </c>
      <c r="AH76" s="8">
        <f>(AE76)/'true value and the measurement'!$G76</f>
        <v>1.50122270742358</v>
      </c>
      <c r="AI76" s="8">
        <f>(AF76)/'true value and the measurement'!$G76</f>
        <v>1.87807860262009</v>
      </c>
      <c r="AJ76" s="8">
        <f>(AG76)/'true value and the measurement'!$G76</f>
        <v>1.31724890829694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-0.042485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-0.042485</v>
      </c>
      <c r="S77" s="1">
        <v>-0.0410348</v>
      </c>
      <c r="T77" s="1">
        <v>1</v>
      </c>
      <c r="U77" s="1">
        <v>7</v>
      </c>
      <c r="V77" s="1">
        <v>8</v>
      </c>
      <c r="W77" s="1">
        <v>-0.042485</v>
      </c>
      <c r="X77" s="1">
        <v>-0.0420253</v>
      </c>
      <c r="Y77" s="1">
        <v>1</v>
      </c>
      <c r="Z77" s="1">
        <v>7</v>
      </c>
      <c r="AA77" s="1">
        <v>8</v>
      </c>
      <c r="AB77" s="1">
        <v>-0.042485</v>
      </c>
      <c r="AC77" s="1">
        <v>-0.0412188</v>
      </c>
      <c r="AD77" s="1">
        <v>1</v>
      </c>
      <c r="AE77" s="1">
        <f>ABS(S77-'true value and the measurement'!$F77)</f>
        <v>0.0011548</v>
      </c>
      <c r="AF77" s="1">
        <f>ABS(X77-'true value and the measurement'!$F77)</f>
        <v>0.0021453</v>
      </c>
      <c r="AG77" s="1">
        <f>ABS(AC77-'true value and the measurement'!$F77)</f>
        <v>0.0013388</v>
      </c>
      <c r="AH77" s="8">
        <f>(AE77)/'true value and the measurement'!$G77</f>
        <v>0.492242114237001</v>
      </c>
      <c r="AI77" s="8">
        <f>(AF77)/'true value and the measurement'!$G77</f>
        <v>0.914450127877239</v>
      </c>
      <c r="AJ77" s="8">
        <f>(AG77)/'true value and the measurement'!$G77</f>
        <v>0.570673486786019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0.028225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0.028225</v>
      </c>
      <c r="S78" s="1">
        <v>0.0295368</v>
      </c>
      <c r="T78" s="1">
        <v>1</v>
      </c>
      <c r="U78" s="1">
        <v>10</v>
      </c>
      <c r="V78" s="1">
        <v>12</v>
      </c>
      <c r="W78" s="1">
        <v>0.028225</v>
      </c>
      <c r="X78" s="1">
        <v>0.0295934</v>
      </c>
      <c r="Y78" s="1">
        <v>1</v>
      </c>
      <c r="Z78" s="1">
        <v>10</v>
      </c>
      <c r="AA78" s="1">
        <v>12</v>
      </c>
      <c r="AB78" s="1">
        <v>0.028225</v>
      </c>
      <c r="AC78" s="1">
        <v>0.0294775</v>
      </c>
      <c r="AD78" s="1">
        <v>1</v>
      </c>
      <c r="AE78" s="1">
        <f>ABS(S78-'true value and the measurement'!$F78)</f>
        <v>0.0010568</v>
      </c>
      <c r="AF78" s="1">
        <f>ABS(X78-'true value and the measurement'!$F78)</f>
        <v>0.0011134</v>
      </c>
      <c r="AG78" s="1">
        <f>ABS(AC78-'true value and the measurement'!$F78)</f>
        <v>0.000997500000000002</v>
      </c>
      <c r="AH78" s="8">
        <f>(AE78)/'true value and the measurement'!$G78</f>
        <v>0.465550660792952</v>
      </c>
      <c r="AI78" s="8">
        <f>(AF78)/'true value and the measurement'!$G78</f>
        <v>0.490484581497798</v>
      </c>
      <c r="AJ78" s="8">
        <f>(AG78)/'true value and the measurement'!$G78</f>
        <v>0.439427312775331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0.005869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0.005869</v>
      </c>
      <c r="S79" s="1">
        <v>0.00647074</v>
      </c>
      <c r="T79" s="1">
        <v>1</v>
      </c>
      <c r="U79" s="1">
        <v>10</v>
      </c>
      <c r="V79" s="1">
        <v>12</v>
      </c>
      <c r="W79" s="1">
        <v>0.005869</v>
      </c>
      <c r="X79" s="1">
        <v>0.00641319</v>
      </c>
      <c r="Y79" s="1">
        <v>1</v>
      </c>
      <c r="Z79" s="1">
        <v>10</v>
      </c>
      <c r="AA79" s="1">
        <v>12</v>
      </c>
      <c r="AB79" s="1">
        <v>0.005869</v>
      </c>
      <c r="AC79" s="1">
        <v>0.0064489</v>
      </c>
      <c r="AD79" s="1">
        <v>1</v>
      </c>
      <c r="AE79" s="1">
        <f>ABS(S79-'true value and the measurement'!$F79)</f>
        <v>0.00042874</v>
      </c>
      <c r="AF79" s="1">
        <f>ABS(X79-'true value and the measurement'!$F79)</f>
        <v>0.00037119</v>
      </c>
      <c r="AG79" s="1">
        <f>ABS(AC79-'true value and the measurement'!$F79)</f>
        <v>0.0004069</v>
      </c>
      <c r="AH79" s="8">
        <f>(AE79)/'true value and the measurement'!$G79</f>
        <v>0.202235849056604</v>
      </c>
      <c r="AI79" s="8">
        <f>(AF79)/'true value and the measurement'!$G79</f>
        <v>0.17508962264151</v>
      </c>
      <c r="AJ79" s="8">
        <f>(AG79)/'true value and the measurement'!$G79</f>
        <v>0.191933962264151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0.051522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0.051522</v>
      </c>
      <c r="S80" s="1">
        <v>0.0554255</v>
      </c>
      <c r="T80" s="1">
        <v>1</v>
      </c>
      <c r="U80" s="1">
        <v>12</v>
      </c>
      <c r="V80" s="1">
        <v>13</v>
      </c>
      <c r="W80" s="1">
        <v>0.051522</v>
      </c>
      <c r="X80" s="1">
        <v>0.0556933</v>
      </c>
      <c r="Y80" s="1">
        <v>1</v>
      </c>
      <c r="Z80" s="1">
        <v>12</v>
      </c>
      <c r="AA80" s="1">
        <v>13</v>
      </c>
      <c r="AB80" s="1">
        <v>0.051522</v>
      </c>
      <c r="AC80" s="1">
        <v>0.0550829</v>
      </c>
      <c r="AD80" s="1">
        <v>1</v>
      </c>
      <c r="AE80" s="1">
        <f>ABS(S80-'true value and the measurement'!$F80)</f>
        <v>0.0002355</v>
      </c>
      <c r="AF80" s="1">
        <f>ABS(X80-'true value and the measurement'!$F80)</f>
        <v>3.2299999999999e-5</v>
      </c>
      <c r="AG80" s="1">
        <f>ABS(AC80-'true value and the measurement'!$F80)</f>
        <v>0.000578100000000005</v>
      </c>
      <c r="AH80" s="8">
        <f>(AE80)/'true value and the measurement'!$G80</f>
        <v>0.0960832313341492</v>
      </c>
      <c r="AI80" s="8">
        <f>(AF80)/'true value and the measurement'!$G80</f>
        <v>0.013178294573643</v>
      </c>
      <c r="AJ80" s="8">
        <f>(AG80)/'true value and the measurement'!$G80</f>
        <v>0.235862913096697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0.033381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0.033381</v>
      </c>
      <c r="S81" s="1">
        <v>0.0321234</v>
      </c>
      <c r="T81" s="1">
        <v>1</v>
      </c>
      <c r="U81" s="1">
        <v>12</v>
      </c>
      <c r="V81" s="1">
        <v>13</v>
      </c>
      <c r="W81" s="1">
        <v>0.033381</v>
      </c>
      <c r="X81" s="1">
        <v>0.0321781</v>
      </c>
      <c r="Y81" s="1">
        <v>1</v>
      </c>
      <c r="Z81" s="1">
        <v>12</v>
      </c>
      <c r="AA81" s="1">
        <v>13</v>
      </c>
      <c r="AB81" s="1">
        <v>0.033381</v>
      </c>
      <c r="AC81" s="1">
        <v>0.0321265</v>
      </c>
      <c r="AD81" s="1">
        <v>1</v>
      </c>
      <c r="AE81" s="1">
        <f>ABS(S81-'true value and the measurement'!$F81)</f>
        <v>8.65999999999992e-5</v>
      </c>
      <c r="AF81" s="1">
        <f>ABS(X81-'true value and the measurement'!$F81)</f>
        <v>3.19000000000014e-5</v>
      </c>
      <c r="AG81" s="1">
        <f>ABS(AC81-'true value and the measurement'!$F81)</f>
        <v>8.35000000000002e-5</v>
      </c>
      <c r="AH81" s="8">
        <f>(AE81)/'true value and the measurement'!$G81</f>
        <v>0.037734204793028</v>
      </c>
      <c r="AI81" s="8">
        <f>(AF81)/'true value and the measurement'!$G81</f>
        <v>0.0138997821350769</v>
      </c>
      <c r="AJ81" s="8">
        <f>(AG81)/'true value and the measurement'!$G81</f>
        <v>0.0363834422657953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-0.000627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-0.000627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-0.000627</v>
      </c>
      <c r="X82" s="1">
        <v>0</v>
      </c>
      <c r="Y82" s="1">
        <v>1</v>
      </c>
      <c r="Z82" s="1">
        <v>9</v>
      </c>
      <c r="AA82" s="1">
        <v>9</v>
      </c>
      <c r="AB82" s="1">
        <v>-0.000627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-0.107861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-0.107861</v>
      </c>
      <c r="S83" s="1">
        <v>-0.108885</v>
      </c>
      <c r="T83" s="1">
        <v>1</v>
      </c>
      <c r="U83" s="1">
        <v>9</v>
      </c>
      <c r="V83" s="1">
        <v>9</v>
      </c>
      <c r="W83" s="1">
        <v>-0.107861</v>
      </c>
      <c r="X83" s="1">
        <v>-0.108331</v>
      </c>
      <c r="Y83" s="1">
        <v>1</v>
      </c>
      <c r="Z83" s="1">
        <v>9</v>
      </c>
      <c r="AA83" s="1">
        <v>9</v>
      </c>
      <c r="AB83" s="1">
        <v>-0.107861</v>
      </c>
      <c r="AC83" s="1">
        <v>-0.108683</v>
      </c>
      <c r="AD83" s="1">
        <v>1</v>
      </c>
      <c r="AE83" s="1">
        <f>ABS(S83-'true value and the measurement'!$F83)</f>
        <v>0.000606000000000009</v>
      </c>
      <c r="AF83" s="1">
        <f>ABS(X83-'true value and the measurement'!$F83)</f>
        <v>0.00116000000000001</v>
      </c>
      <c r="AG83" s="1">
        <f>ABS(AC83-'true value and the measurement'!$F83)</f>
        <v>0.000808000000000003</v>
      </c>
      <c r="AH83" s="8">
        <f>(AE83)/'true value and the measurement'!$G83</f>
        <v>0.215658362989327</v>
      </c>
      <c r="AI83" s="8">
        <f>(AF83)/'true value and the measurement'!$G83</f>
        <v>0.412811387900359</v>
      </c>
      <c r="AJ83" s="8">
        <f>(AG83)/'true value and the measurement'!$G83</f>
        <v>0.287544483985766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0.158566</v>
      </c>
    </row>
  </sheetData>
  <autoFilter ref="A1:H84">
    <filterColumn colId="6">
      <colorFilter dxfId="27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5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1.068854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1.06885</v>
      </c>
      <c r="S2" s="1">
        <v>1.09257</v>
      </c>
      <c r="T2" s="1">
        <v>1</v>
      </c>
      <c r="U2" s="6">
        <v>1</v>
      </c>
      <c r="V2" s="1">
        <v>1</v>
      </c>
      <c r="W2" s="1">
        <v>1.06885</v>
      </c>
      <c r="X2" s="1">
        <v>1.0973</v>
      </c>
      <c r="Y2" s="1">
        <v>3</v>
      </c>
      <c r="Z2" s="6">
        <v>1</v>
      </c>
      <c r="AA2" s="1">
        <v>1</v>
      </c>
      <c r="AB2" s="1">
        <v>1.06885</v>
      </c>
      <c r="AC2" s="1">
        <v>1.10154</v>
      </c>
      <c r="AD2" s="1">
        <v>3</v>
      </c>
      <c r="AE2" s="1">
        <f>ABS(S2-'true value and the measurement'!$F2)</f>
        <v>0.00256999999999996</v>
      </c>
      <c r="AF2" s="1">
        <f>ABS(X2-'true value and the measurement'!$F2)</f>
        <v>0.00729999999999986</v>
      </c>
      <c r="AG2" s="1">
        <f>ABS(AC2-'true value and the measurement'!$F2)</f>
        <v>0.0115399999999999</v>
      </c>
      <c r="AH2" s="8">
        <f>(AE2)/'true value and the measurement'!$G2</f>
        <v>0.274954530865514</v>
      </c>
      <c r="AI2" s="8">
        <f>(AF2)/'true value and the measurement'!$G2</f>
        <v>0.780999251096594</v>
      </c>
      <c r="AJ2" s="8">
        <f>(AG2)/'true value and the measurement'!$G2</f>
        <v>1.23462073392531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1.019446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1.01945</v>
      </c>
      <c r="S3" s="1">
        <v>1.01267</v>
      </c>
      <c r="T3" s="1">
        <v>1</v>
      </c>
      <c r="U3" s="1">
        <v>2</v>
      </c>
      <c r="V3" s="1">
        <v>2</v>
      </c>
      <c r="W3" s="1">
        <v>1.01945</v>
      </c>
      <c r="X3" s="1">
        <v>1.01778</v>
      </c>
      <c r="Y3" s="1">
        <v>1</v>
      </c>
      <c r="Z3" s="1">
        <v>2</v>
      </c>
      <c r="AA3" s="1">
        <v>2</v>
      </c>
      <c r="AB3" s="1">
        <v>1.01945</v>
      </c>
      <c r="AC3" s="1">
        <v>1.02223</v>
      </c>
      <c r="AD3" s="1">
        <v>1</v>
      </c>
      <c r="AE3" s="1">
        <f>ABS(S3-'true value and the measurement'!$F3)</f>
        <v>0.00266999999999995</v>
      </c>
      <c r="AF3" s="1">
        <f>ABS(X3-'true value and the measurement'!$F3)</f>
        <v>0.0077799999999999</v>
      </c>
      <c r="AG3" s="1">
        <f>ABS(AC3-'true value and the measurement'!$F3)</f>
        <v>0.01223</v>
      </c>
      <c r="AH3" s="8">
        <f>(AE3)/'true value and the measurement'!$G3</f>
        <v>0.302961534097351</v>
      </c>
      <c r="AI3" s="8">
        <f>(AF3)/'true value and the measurement'!$G3</f>
        <v>0.882786792238727</v>
      </c>
      <c r="AJ3" s="8">
        <f>(AG3)/'true value and the measurement'!$G3</f>
        <v>1.38772268240099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1.02635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1.02635</v>
      </c>
      <c r="S4" s="1">
        <v>1.04787</v>
      </c>
      <c r="T4" s="1">
        <v>1</v>
      </c>
      <c r="U4" s="1">
        <v>3</v>
      </c>
      <c r="V4" s="1">
        <v>3</v>
      </c>
      <c r="W4" s="1">
        <v>1.02635</v>
      </c>
      <c r="X4" s="1">
        <v>1.05254</v>
      </c>
      <c r="Y4" s="1">
        <v>1</v>
      </c>
      <c r="Z4" s="1">
        <v>3</v>
      </c>
      <c r="AA4" s="1">
        <v>3</v>
      </c>
      <c r="AB4" s="1">
        <v>1.02635</v>
      </c>
      <c r="AC4" s="1">
        <v>1.05673</v>
      </c>
      <c r="AD4" s="1">
        <v>3</v>
      </c>
      <c r="AE4" s="1">
        <f>ABS(S4-'true value and the measurement'!$F4)</f>
        <v>0.00287000000000015</v>
      </c>
      <c r="AF4" s="1">
        <f>ABS(X4-'true value and the measurement'!$F4)</f>
        <v>0.0075400000000001</v>
      </c>
      <c r="AG4" s="1">
        <f>ABS(AC4-'true value and the measurement'!$F4)</f>
        <v>0.01173</v>
      </c>
      <c r="AH4" s="8">
        <f>(AE4)/'true value and the measurement'!$G4</f>
        <v>0.317232231679026</v>
      </c>
      <c r="AI4" s="8">
        <f>(AF4)/'true value and the measurement'!$G4</f>
        <v>0.833425444898873</v>
      </c>
      <c r="AJ4" s="8">
        <f>(AG4)/'true value and the measurement'!$G4</f>
        <v>1.29656239637449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1.017185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1.01719</v>
      </c>
      <c r="S5" s="1">
        <v>1.02273</v>
      </c>
      <c r="T5" s="1">
        <v>1</v>
      </c>
      <c r="U5" s="1">
        <v>4</v>
      </c>
      <c r="V5" s="1">
        <v>4</v>
      </c>
      <c r="W5" s="1">
        <v>1.01719</v>
      </c>
      <c r="X5" s="1">
        <v>1.02749</v>
      </c>
      <c r="Y5" s="1">
        <v>1</v>
      </c>
      <c r="Z5" s="1">
        <v>4</v>
      </c>
      <c r="AA5" s="1">
        <v>4</v>
      </c>
      <c r="AB5" s="1">
        <v>1.01719</v>
      </c>
      <c r="AC5" s="1">
        <v>1.03188</v>
      </c>
      <c r="AD5" s="1">
        <v>1</v>
      </c>
      <c r="AE5" s="1">
        <f>ABS(S5-'true value and the measurement'!$F5)</f>
        <v>0.00305199999999983</v>
      </c>
      <c r="AF5" s="1">
        <f>ABS(X5-'true value and the measurement'!$F5)</f>
        <v>0.00781199999999993</v>
      </c>
      <c r="AG5" s="1">
        <f>ABS(AC5-'true value and the measurement'!$F5)</f>
        <v>0.0122019999999998</v>
      </c>
      <c r="AH5" s="8">
        <f>(AE5)/'true value and the measurement'!$G5</f>
        <v>0.343771119621518</v>
      </c>
      <c r="AI5" s="8">
        <f>(AF5)/'true value and the measurement'!$G5</f>
        <v>0.879927911691815</v>
      </c>
      <c r="AJ5" s="8">
        <f>(AG5)/'true value and the measurement'!$G5</f>
        <v>1.37440865059696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1.04692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1.04692</v>
      </c>
      <c r="S6" s="1">
        <v>1.05985</v>
      </c>
      <c r="T6" s="1">
        <v>1</v>
      </c>
      <c r="U6" s="1">
        <v>5</v>
      </c>
      <c r="V6" s="1">
        <v>5</v>
      </c>
      <c r="W6" s="1">
        <v>1.04692</v>
      </c>
      <c r="X6" s="1">
        <v>1.06474</v>
      </c>
      <c r="Y6" s="1">
        <v>1</v>
      </c>
      <c r="Z6" s="1">
        <v>5</v>
      </c>
      <c r="AA6" s="1">
        <v>5</v>
      </c>
      <c r="AB6" s="1">
        <v>1.04692</v>
      </c>
      <c r="AC6" s="1">
        <v>1.06916</v>
      </c>
      <c r="AD6" s="1">
        <v>1</v>
      </c>
      <c r="AE6" s="1">
        <f>ABS(S6-'true value and the measurement'!$F6)</f>
        <v>0.00278500000000004</v>
      </c>
      <c r="AF6" s="1">
        <f>ABS(X6-'true value and the measurement'!$F6)</f>
        <v>0.0076750000000001</v>
      </c>
      <c r="AG6" s="1">
        <f>ABS(AC6-'true value and the measurement'!$F6)</f>
        <v>0.0120950000000002</v>
      </c>
      <c r="AH6" s="8">
        <f>(AE6)/'true value and the measurement'!$G6</f>
        <v>0.305138599758961</v>
      </c>
      <c r="AI6" s="8">
        <f>(AF6)/'true value and the measurement'!$G6</f>
        <v>0.840911581023348</v>
      </c>
      <c r="AJ6" s="8">
        <f>(AG6)/'true value and the measurement'!$G6</f>
        <v>1.32518899967133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1.02606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1.02606</v>
      </c>
      <c r="S7" s="1">
        <v>1.01976</v>
      </c>
      <c r="T7" s="1">
        <v>1</v>
      </c>
      <c r="U7" s="1">
        <v>6</v>
      </c>
      <c r="V7" s="1">
        <v>6</v>
      </c>
      <c r="W7" s="1">
        <v>1.02606</v>
      </c>
      <c r="X7" s="1">
        <v>1.02463</v>
      </c>
      <c r="Y7" s="1">
        <v>1</v>
      </c>
      <c r="Z7" s="1">
        <v>6</v>
      </c>
      <c r="AA7" s="1">
        <v>6</v>
      </c>
      <c r="AB7" s="1">
        <v>1.02606</v>
      </c>
      <c r="AC7" s="1">
        <v>1.02903</v>
      </c>
      <c r="AD7" s="1">
        <v>1</v>
      </c>
      <c r="AE7" s="1">
        <f>ABS(S7-'true value and the measurement'!$F7)</f>
        <v>0.00264099999999989</v>
      </c>
      <c r="AF7" s="1">
        <f>ABS(X7-'true value and the measurement'!$F7)</f>
        <v>0.00751099999999982</v>
      </c>
      <c r="AG7" s="1">
        <f>ABS(AC7-'true value and the measurement'!$F7)</f>
        <v>0.0119109999999998</v>
      </c>
      <c r="AH7" s="8">
        <f>(AE7)/'true value and the measurement'!$G7</f>
        <v>0.298047624421611</v>
      </c>
      <c r="AI7" s="8">
        <f>(AF7)/'true value and the measurement'!$G7</f>
        <v>0.847646992438757</v>
      </c>
      <c r="AJ7" s="8">
        <f>(AG7)/'true value and the measurement'!$G7</f>
        <v>1.34420494300867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1.03789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1.03789</v>
      </c>
      <c r="S8" s="1">
        <v>1.04608</v>
      </c>
      <c r="T8" s="1">
        <v>1</v>
      </c>
      <c r="U8" s="1">
        <v>7</v>
      </c>
      <c r="V8" s="1">
        <v>7</v>
      </c>
      <c r="W8" s="1">
        <v>1.03789</v>
      </c>
      <c r="X8" s="1">
        <v>1.05107</v>
      </c>
      <c r="Y8" s="1">
        <v>1</v>
      </c>
      <c r="Z8" s="1">
        <v>7</v>
      </c>
      <c r="AA8" s="1">
        <v>7</v>
      </c>
      <c r="AB8" s="1">
        <v>1.03789</v>
      </c>
      <c r="AC8" s="1">
        <v>1.05555</v>
      </c>
      <c r="AD8" s="1">
        <v>1</v>
      </c>
      <c r="AE8" s="1">
        <f>ABS(S8-'true value and the measurement'!$F8)</f>
        <v>0.00295999999999985</v>
      </c>
      <c r="AF8" s="1">
        <f>ABS(X8-'true value and the measurement'!$F8)</f>
        <v>0.0079499999999999</v>
      </c>
      <c r="AG8" s="1">
        <f>ABS(AC8-'true value and the measurement'!$F8)</f>
        <v>0.0124299999999999</v>
      </c>
      <c r="AH8" s="8">
        <f>(AE8)/'true value and the measurement'!$G8</f>
        <v>0.327651095860068</v>
      </c>
      <c r="AI8" s="8">
        <f>(AF8)/'true value and the measurement'!$G8</f>
        <v>0.880008855435012</v>
      </c>
      <c r="AJ8" s="8">
        <f>(AG8)/'true value and the measurement'!$G8</f>
        <v>1.37591321673677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1.045539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1.04554</v>
      </c>
      <c r="S9" s="1">
        <v>1.05684</v>
      </c>
      <c r="T9" s="1">
        <v>1</v>
      </c>
      <c r="U9" s="1">
        <v>8</v>
      </c>
      <c r="V9" s="1">
        <v>8</v>
      </c>
      <c r="W9" s="1">
        <v>1.04554</v>
      </c>
      <c r="X9" s="1">
        <v>1.06184</v>
      </c>
      <c r="Y9" s="1">
        <v>1</v>
      </c>
      <c r="Z9" s="1">
        <v>8</v>
      </c>
      <c r="AA9" s="1">
        <v>8</v>
      </c>
      <c r="AB9" s="1">
        <v>1.04554</v>
      </c>
      <c r="AC9" s="1">
        <v>1.06623</v>
      </c>
      <c r="AD9" s="1">
        <v>1</v>
      </c>
      <c r="AE9" s="1">
        <f>ABS(S9-'true value and the measurement'!$F9)</f>
        <v>0.00389799999999996</v>
      </c>
      <c r="AF9" s="1">
        <f>ABS(X9-'true value and the measurement'!$F9)</f>
        <v>0.00889799999999985</v>
      </c>
      <c r="AG9" s="1">
        <f>ABS(AC9-'true value and the measurement'!$F9)</f>
        <v>0.013288</v>
      </c>
      <c r="AH9" s="8">
        <f>(AE9)/'true value and the measurement'!$G9</f>
        <v>0.428351648351644</v>
      </c>
      <c r="AI9" s="8">
        <f>(AF9)/'true value and the measurement'!$G9</f>
        <v>0.977802197802181</v>
      </c>
      <c r="AJ9" s="8">
        <f>(AG9)/'true value and the measurement'!$G9</f>
        <v>1.46021978021978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1.051989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1.05199</v>
      </c>
      <c r="S10" s="1">
        <v>1.04926</v>
      </c>
      <c r="T10" s="1">
        <v>1</v>
      </c>
      <c r="U10" s="1">
        <v>9</v>
      </c>
      <c r="V10" s="1">
        <v>9</v>
      </c>
      <c r="W10" s="1">
        <v>1.05199</v>
      </c>
      <c r="X10" s="1">
        <v>1.05422</v>
      </c>
      <c r="Y10" s="1">
        <v>1</v>
      </c>
      <c r="Z10" s="1">
        <v>9</v>
      </c>
      <c r="AA10" s="1">
        <v>9</v>
      </c>
      <c r="AB10" s="1">
        <v>1.05199</v>
      </c>
      <c r="AC10" s="1">
        <v>1.0587</v>
      </c>
      <c r="AD10" s="1">
        <v>1</v>
      </c>
      <c r="AE10" s="1">
        <f>ABS(S10-'true value and the measurement'!$F10)</f>
        <v>0.00287900000000008</v>
      </c>
      <c r="AF10" s="1">
        <f>ABS(X10-'true value and the measurement'!$F10)</f>
        <v>0.00783899999999993</v>
      </c>
      <c r="AG10" s="1">
        <f>ABS(AC10-'true value and the measurement'!$F10)</f>
        <v>0.012319</v>
      </c>
      <c r="AH10" s="8">
        <f>(AE10)/'true value and the measurement'!$G10</f>
        <v>0.317910777385167</v>
      </c>
      <c r="AI10" s="8">
        <f>(AF10)/'true value and the measurement'!$G10</f>
        <v>0.865613957597165</v>
      </c>
      <c r="AJ10" s="8">
        <f>(AG10)/'true value and the measurement'!$G10</f>
        <v>1.36031360424028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1.072806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1.07281</v>
      </c>
      <c r="S11" s="1">
        <v>1.06074</v>
      </c>
      <c r="T11" s="1">
        <v>1</v>
      </c>
      <c r="U11" s="1">
        <v>10</v>
      </c>
      <c r="V11" s="1">
        <v>10</v>
      </c>
      <c r="W11" s="1">
        <v>1.07281</v>
      </c>
      <c r="X11" s="1">
        <v>1.06563</v>
      </c>
      <c r="Y11" s="1">
        <v>1</v>
      </c>
      <c r="Z11" s="1">
        <v>10</v>
      </c>
      <c r="AA11" s="1">
        <v>10</v>
      </c>
      <c r="AB11" s="1">
        <v>1.07281</v>
      </c>
      <c r="AC11" s="1">
        <v>1.07012</v>
      </c>
      <c r="AD11" s="1">
        <v>1</v>
      </c>
      <c r="AE11" s="1">
        <f>ABS(S11-'true value and the measurement'!$F11)</f>
        <v>0.00445600000000002</v>
      </c>
      <c r="AF11" s="1">
        <f>ABS(X11-'true value and the measurement'!$F11)</f>
        <v>0.00934600000000008</v>
      </c>
      <c r="AG11" s="1">
        <f>ABS(AC11-'true value and the measurement'!$F11)</f>
        <v>0.013836</v>
      </c>
      <c r="AH11" s="8">
        <f>(AE11)/'true value and the measurement'!$G11</f>
        <v>0.488489366367027</v>
      </c>
      <c r="AI11" s="8">
        <f>(AF11)/'true value and the measurement'!$G11</f>
        <v>1.02455601841702</v>
      </c>
      <c r="AJ11" s="8">
        <f>(AG11)/'true value and the measurement'!$G11</f>
        <v>1.51677263757947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1.071824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1.07182</v>
      </c>
      <c r="S12" s="1">
        <v>1.07418</v>
      </c>
      <c r="T12" s="1">
        <v>1</v>
      </c>
      <c r="U12" s="1">
        <v>11</v>
      </c>
      <c r="V12" s="1">
        <v>11</v>
      </c>
      <c r="W12" s="1">
        <v>1.07182</v>
      </c>
      <c r="X12" s="1">
        <v>1.07904</v>
      </c>
      <c r="Y12" s="1">
        <v>1</v>
      </c>
      <c r="Z12" s="1">
        <v>11</v>
      </c>
      <c r="AA12" s="1">
        <v>11</v>
      </c>
      <c r="AB12" s="1">
        <v>1.07182</v>
      </c>
      <c r="AC12" s="1">
        <v>1.08348</v>
      </c>
      <c r="AD12" s="1">
        <v>1</v>
      </c>
      <c r="AE12" s="1">
        <f>ABS(S12-'true value and the measurement'!$F12)</f>
        <v>0.00417999999999985</v>
      </c>
      <c r="AF12" s="1">
        <f>ABS(X12-'true value and the measurement'!$F12)</f>
        <v>0.00903999999999994</v>
      </c>
      <c r="AG12" s="1">
        <f>ABS(AC12-'true value and the measurement'!$F12)</f>
        <v>0.0134799999999999</v>
      </c>
      <c r="AH12" s="8">
        <f>(AE12)/'true value and the measurement'!$G12</f>
        <v>0.453706718766943</v>
      </c>
      <c r="AI12" s="8">
        <f>(AF12)/'true value and the measurement'!$G12</f>
        <v>0.981222186041456</v>
      </c>
      <c r="AJ12" s="8">
        <f>(AG12)/'true value and the measurement'!$G12</f>
        <v>1.46314989688483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1.058693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1.05869</v>
      </c>
      <c r="S13" s="1">
        <v>1.05335</v>
      </c>
      <c r="T13" s="1">
        <v>1</v>
      </c>
      <c r="U13" s="1">
        <v>12</v>
      </c>
      <c r="V13" s="1">
        <v>12</v>
      </c>
      <c r="W13" s="1">
        <v>1.05869</v>
      </c>
      <c r="X13" s="1">
        <v>1.05826</v>
      </c>
      <c r="Y13" s="1">
        <v>1</v>
      </c>
      <c r="Z13" s="1">
        <v>12</v>
      </c>
      <c r="AA13" s="1">
        <v>12</v>
      </c>
      <c r="AB13" s="1">
        <v>1.05869</v>
      </c>
      <c r="AC13" s="1">
        <v>1.06277</v>
      </c>
      <c r="AD13" s="1">
        <v>1</v>
      </c>
      <c r="AE13" s="1">
        <f>ABS(S13-'true value and the measurement'!$F13)</f>
        <v>0.00415800000000011</v>
      </c>
      <c r="AF13" s="1">
        <f>ABS(X13-'true value and the measurement'!$F13)</f>
        <v>0.00906800000000008</v>
      </c>
      <c r="AG13" s="1">
        <f>ABS(AC13-'true value and the measurement'!$F13)</f>
        <v>0.0135780000000001</v>
      </c>
      <c r="AH13" s="8">
        <f>(AE13)/'true value and the measurement'!$G13</f>
        <v>0.45818181818183</v>
      </c>
      <c r="AI13" s="8">
        <f>(AF13)/'true value and the measurement'!$G13</f>
        <v>0.999228650137749</v>
      </c>
      <c r="AJ13" s="8">
        <f>(AG13)/'true value and the measurement'!$G13</f>
        <v>1.49619834710745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1.033072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1.03307</v>
      </c>
      <c r="S14" s="1">
        <v>1.03312</v>
      </c>
      <c r="T14" s="1">
        <v>1</v>
      </c>
      <c r="U14" s="1">
        <v>13</v>
      </c>
      <c r="V14" s="1">
        <v>13</v>
      </c>
      <c r="W14" s="1">
        <v>1.03307</v>
      </c>
      <c r="X14" s="1">
        <v>1.03811</v>
      </c>
      <c r="Y14" s="1">
        <v>1</v>
      </c>
      <c r="Z14" s="1">
        <v>13</v>
      </c>
      <c r="AA14" s="1">
        <v>13</v>
      </c>
      <c r="AB14" s="1">
        <v>1.03307</v>
      </c>
      <c r="AC14" s="1">
        <v>1.04265</v>
      </c>
      <c r="AD14" s="1">
        <v>1</v>
      </c>
      <c r="AE14" s="1">
        <f>ABS(S14-'true value and the measurement'!$F14)</f>
        <v>0.00359599999999993</v>
      </c>
      <c r="AF14" s="1">
        <f>ABS(X14-'true value and the measurement'!$F14)</f>
        <v>0.00858599999999998</v>
      </c>
      <c r="AG14" s="1">
        <f>ABS(AC14-'true value and the measurement'!$F14)</f>
        <v>0.013126</v>
      </c>
      <c r="AH14" s="8">
        <f>(AE14)/'true value and the measurement'!$G14</f>
        <v>0.402102202840203</v>
      </c>
      <c r="AI14" s="8">
        <f>(AF14)/'true value and the measurement'!$G14</f>
        <v>0.960080509896006</v>
      </c>
      <c r="AJ14" s="8">
        <f>(AG14)/'true value and the measurement'!$G14</f>
        <v>1.46774013194677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1.064203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1.0642</v>
      </c>
      <c r="S15" s="1">
        <v>1.06306</v>
      </c>
      <c r="T15" s="1">
        <v>1</v>
      </c>
      <c r="U15" s="1">
        <v>14</v>
      </c>
      <c r="V15" s="1">
        <v>14</v>
      </c>
      <c r="W15" s="1">
        <v>1.0642</v>
      </c>
      <c r="X15" s="1">
        <v>1.06743</v>
      </c>
      <c r="Y15" s="1">
        <v>1</v>
      </c>
      <c r="Z15" s="1">
        <v>14</v>
      </c>
      <c r="AA15" s="1">
        <v>14</v>
      </c>
      <c r="AB15" s="1">
        <v>1.0642</v>
      </c>
      <c r="AC15" s="1">
        <v>1.07153</v>
      </c>
      <c r="AD15" s="1">
        <v>1</v>
      </c>
      <c r="AE15" s="1">
        <f>ABS(S15-'true value and the measurement'!$F15)</f>
        <v>0.00305999999999984</v>
      </c>
      <c r="AF15" s="1">
        <f>ABS(X15-'true value and the measurement'!$F15)</f>
        <v>0.00743000000000005</v>
      </c>
      <c r="AG15" s="1">
        <f>ABS(AC15-'true value and the measurement'!$F15)</f>
        <v>0.01153</v>
      </c>
      <c r="AH15" s="8">
        <f>(AE15)/'true value and the measurement'!$G15</f>
        <v>0.334535913414217</v>
      </c>
      <c r="AI15" s="8">
        <f>(AF15)/'true value and the measurement'!$G15</f>
        <v>0.812288181917574</v>
      </c>
      <c r="AJ15" s="8">
        <f>(AG15)/'true value and the measurement'!$G15</f>
        <v>1.26052257570789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0.001579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0.001579</v>
      </c>
      <c r="S16" s="7">
        <v>0.00237419</v>
      </c>
      <c r="T16" s="1">
        <v>1</v>
      </c>
      <c r="U16" s="1">
        <v>1</v>
      </c>
      <c r="V16" s="1">
        <v>1</v>
      </c>
      <c r="W16" s="1">
        <v>0.001579</v>
      </c>
      <c r="X16" s="7">
        <v>0.00250621</v>
      </c>
      <c r="Y16" s="1">
        <v>1</v>
      </c>
      <c r="Z16" s="1">
        <v>1</v>
      </c>
      <c r="AA16" s="1">
        <v>1</v>
      </c>
      <c r="AB16" s="1">
        <v>0.001579</v>
      </c>
      <c r="AC16" s="1">
        <v>0.00259115</v>
      </c>
      <c r="AD16" s="1">
        <v>1</v>
      </c>
      <c r="AE16" s="1">
        <f>ABS(S16-'true value and the measurement'!$F16)</f>
        <v>0.00237419</v>
      </c>
      <c r="AF16" s="1">
        <f>ABS(X16-'true value and the measurement'!$F16)</f>
        <v>0.00250621</v>
      </c>
      <c r="AG16" s="1">
        <f>ABS(AC16-'true value and the measurement'!$F16)</f>
        <v>0.00259115</v>
      </c>
      <c r="AH16" s="8">
        <f>(AE16)/'true value and the measurement'!$G16</f>
        <v>1.1414375</v>
      </c>
      <c r="AI16" s="8">
        <f>(AF16)/'true value and the measurement'!$G16</f>
        <v>1.20490865384615</v>
      </c>
      <c r="AJ16" s="8">
        <f>(AG16)/'true value and the measurement'!$G16</f>
        <v>1.24574519230769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0.203695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0.203695</v>
      </c>
      <c r="S17" s="1">
        <v>0.202964</v>
      </c>
      <c r="T17" s="1">
        <v>1</v>
      </c>
      <c r="U17" s="1">
        <v>1</v>
      </c>
      <c r="V17" s="1">
        <v>1</v>
      </c>
      <c r="W17" s="1">
        <v>0.203695</v>
      </c>
      <c r="X17" s="1">
        <v>0.202834</v>
      </c>
      <c r="Y17" s="1">
        <v>1</v>
      </c>
      <c r="Z17" s="1">
        <v>1</v>
      </c>
      <c r="AA17" s="1">
        <v>1</v>
      </c>
      <c r="AB17" s="1">
        <v>0.203695</v>
      </c>
      <c r="AC17" s="1">
        <v>0.202492</v>
      </c>
      <c r="AD17" s="1">
        <v>1</v>
      </c>
      <c r="AE17" s="1">
        <f>ABS(S17-'true value and the measurement'!$F17)</f>
        <v>0.000833</v>
      </c>
      <c r="AF17" s="1">
        <f>ABS(X17-'true value and the measurement'!$F17)</f>
        <v>0.000963000000000019</v>
      </c>
      <c r="AG17" s="1">
        <f>ABS(AC17-'true value and the measurement'!$F17)</f>
        <v>0.001305</v>
      </c>
      <c r="AH17" s="8">
        <f>(AE17)/'true value and the measurement'!$G17</f>
        <v>0.242221576039546</v>
      </c>
      <c r="AI17" s="8">
        <f>(AF17)/'true value and the measurement'!$G17</f>
        <v>0.280023262576336</v>
      </c>
      <c r="AJ17" s="8">
        <f>(AG17)/'true value and the measurement'!$G17</f>
        <v>0.379470776388485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-0.952913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-0.952913</v>
      </c>
      <c r="S18" s="1">
        <v>-0.941878</v>
      </c>
      <c r="T18" s="1">
        <v>1</v>
      </c>
      <c r="U18" s="1">
        <v>2</v>
      </c>
      <c r="V18" s="1">
        <v>2</v>
      </c>
      <c r="W18" s="1">
        <v>-0.952913</v>
      </c>
      <c r="X18" s="1">
        <v>-0.934035</v>
      </c>
      <c r="Y18" s="1">
        <v>1</v>
      </c>
      <c r="Z18" s="1">
        <v>2</v>
      </c>
      <c r="AA18" s="1">
        <v>2</v>
      </c>
      <c r="AB18" s="1">
        <v>-0.952913</v>
      </c>
      <c r="AC18" s="1">
        <v>-0.932526</v>
      </c>
      <c r="AD18" s="1">
        <v>1</v>
      </c>
      <c r="AE18" s="1">
        <f>ABS(S18-'true value and the measurement'!$F18)</f>
        <v>0.000121999999999955</v>
      </c>
      <c r="AF18" s="1">
        <f>ABS(X18-'true value and the measurement'!$F18)</f>
        <v>0.007965</v>
      </c>
      <c r="AG18" s="1">
        <f>ABS(AC18-'true value and the measurement'!$F18)</f>
        <v>0.00947399999999998</v>
      </c>
      <c r="AH18" s="8">
        <f>(AE18)/'true value and the measurement'!$G18</f>
        <v>0.0145933014354014</v>
      </c>
      <c r="AI18" s="8">
        <f>(AF18)/'true value and the measurement'!$G18</f>
        <v>0.952751196172249</v>
      </c>
      <c r="AJ18" s="8">
        <f>(AG18)/'true value and the measurement'!$G18</f>
        <v>1.13325358851674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0.048813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0.048813</v>
      </c>
      <c r="S19" s="1">
        <v>0.0510017</v>
      </c>
      <c r="T19" s="1">
        <v>1</v>
      </c>
      <c r="U19" s="1">
        <v>2</v>
      </c>
      <c r="V19" s="1">
        <v>2</v>
      </c>
      <c r="W19" s="1">
        <v>0.048813</v>
      </c>
      <c r="X19" s="1">
        <v>0.0495114</v>
      </c>
      <c r="Y19" s="1">
        <v>1</v>
      </c>
      <c r="Z19" s="1">
        <v>2</v>
      </c>
      <c r="AA19" s="1">
        <v>2</v>
      </c>
      <c r="AB19" s="1">
        <v>0.048813</v>
      </c>
      <c r="AC19" s="1">
        <v>0.0488258</v>
      </c>
      <c r="AD19" s="1">
        <v>1</v>
      </c>
      <c r="AE19" s="1">
        <f>ABS(S19-'true value and the measurement'!$F19)</f>
        <v>0.0019143</v>
      </c>
      <c r="AF19" s="1">
        <f>ABS(X19-'true value and the measurement'!$F19)</f>
        <v>0.0034046</v>
      </c>
      <c r="AG19" s="1">
        <f>ABS(AC19-'true value and the measurement'!$F19)</f>
        <v>0.0040902</v>
      </c>
      <c r="AH19" s="8">
        <f>(AE19)/'true value and the measurement'!$G19</f>
        <v>0.786806411837238</v>
      </c>
      <c r="AI19" s="8">
        <f>(AF19)/'true value and the measurement'!$G19</f>
        <v>1.3993423756679</v>
      </c>
      <c r="AJ19" s="8">
        <f>(AG19)/'true value and the measurement'!$G19</f>
        <v>1.68113440197287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0.182812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0.182812</v>
      </c>
      <c r="S20" s="1">
        <v>0.181692</v>
      </c>
      <c r="T20" s="1">
        <v>1</v>
      </c>
      <c r="U20" s="1">
        <v>3</v>
      </c>
      <c r="V20" s="1">
        <v>3</v>
      </c>
      <c r="W20" s="1">
        <v>0.182812</v>
      </c>
      <c r="X20" s="1">
        <v>0.182972</v>
      </c>
      <c r="Y20" s="1">
        <v>1</v>
      </c>
      <c r="Z20" s="1">
        <v>3</v>
      </c>
      <c r="AA20" s="1">
        <v>3</v>
      </c>
      <c r="AB20" s="1">
        <v>0.182812</v>
      </c>
      <c r="AC20" s="1">
        <v>0.182793</v>
      </c>
      <c r="AD20" s="1">
        <v>1</v>
      </c>
      <c r="AE20" s="1">
        <f>ABS(S20-'true value and the measurement'!$F20)</f>
        <v>0.001308</v>
      </c>
      <c r="AF20" s="1">
        <f>ABS(X20-'true value and the measurement'!$F20)</f>
        <v>2.80000000000002e-5</v>
      </c>
      <c r="AG20" s="1">
        <f>ABS(AC20-'true value and the measurement'!$F20)</f>
        <v>0.000206999999999985</v>
      </c>
      <c r="AH20" s="8">
        <f>(AE20)/'true value and the measurement'!$G20</f>
        <v>0.396363636363637</v>
      </c>
      <c r="AI20" s="8">
        <f>(AF20)/'true value and the measurement'!$G20</f>
        <v>0.00848484848484856</v>
      </c>
      <c r="AJ20" s="8">
        <f>(AG20)/'true value and the measurement'!$G20</f>
        <v>0.0627272727272682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0.304015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0.304015</v>
      </c>
      <c r="S21" s="1">
        <v>0.304331</v>
      </c>
      <c r="T21" s="1">
        <v>1</v>
      </c>
      <c r="U21" s="1">
        <v>3</v>
      </c>
      <c r="V21" s="1">
        <v>3</v>
      </c>
      <c r="W21" s="1">
        <v>0.304015</v>
      </c>
      <c r="X21" s="1">
        <v>0.301184</v>
      </c>
      <c r="Y21" s="1">
        <v>1</v>
      </c>
      <c r="Z21" s="1">
        <v>3</v>
      </c>
      <c r="AA21" s="1">
        <v>3</v>
      </c>
      <c r="AB21" s="1">
        <v>0.304015</v>
      </c>
      <c r="AC21" s="1">
        <v>0.297672</v>
      </c>
      <c r="AD21" s="1">
        <v>1</v>
      </c>
      <c r="AE21" s="1">
        <f>ABS(S21-'true value and the measurement'!$F21)</f>
        <v>0.00515699999999997</v>
      </c>
      <c r="AF21" s="1">
        <f>ABS(X21-'true value and the measurement'!$F21)</f>
        <v>0.00830399999999998</v>
      </c>
      <c r="AG21" s="1">
        <f>ABS(AC21-'true value and the measurement'!$F21)</f>
        <v>0.011816</v>
      </c>
      <c r="AH21" s="8">
        <f>(AE21)/'true value and the measurement'!$G21</f>
        <v>1.24475018102823</v>
      </c>
      <c r="AI21" s="8">
        <f>(AF21)/'true value and the measurement'!$G21</f>
        <v>2.00434467776973</v>
      </c>
      <c r="AJ21" s="8">
        <f>(AG21)/'true value and the measurement'!$G21</f>
        <v>2.8520395848419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-0.072345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-0.072345</v>
      </c>
      <c r="S22" s="1">
        <v>-0.0744822</v>
      </c>
      <c r="T22" s="1">
        <v>1</v>
      </c>
      <c r="U22" s="1">
        <v>4</v>
      </c>
      <c r="V22" s="1">
        <v>4</v>
      </c>
      <c r="W22" s="1">
        <v>-0.072345</v>
      </c>
      <c r="X22" s="1">
        <v>-0.072345</v>
      </c>
      <c r="Y22" s="1">
        <v>1</v>
      </c>
      <c r="Z22" s="1">
        <v>4</v>
      </c>
      <c r="AA22" s="1">
        <v>4</v>
      </c>
      <c r="AB22" s="1">
        <v>-0.072345</v>
      </c>
      <c r="AC22" s="1">
        <v>-0.0725526</v>
      </c>
      <c r="AD22" s="1">
        <v>1</v>
      </c>
      <c r="AE22" s="1">
        <f>ABS(S22-'true value and the measurement'!$F22)</f>
        <v>0.0015178</v>
      </c>
      <c r="AF22" s="1">
        <f>ABS(X22-'true value and the measurement'!$F22)</f>
        <v>0.00365499999999999</v>
      </c>
      <c r="AG22" s="1">
        <f>ABS(AC22-'true value and the measurement'!$F22)</f>
        <v>0.0034474</v>
      </c>
      <c r="AH22" s="8">
        <f>(AE22)/'true value and the measurement'!$G22</f>
        <v>0.586702744491689</v>
      </c>
      <c r="AI22" s="8">
        <f>(AF22)/'true value and the measurement'!$G22</f>
        <v>1.41283339775802</v>
      </c>
      <c r="AJ22" s="8">
        <f>(AG22)/'true value and the measurement'!$G22</f>
        <v>1.33258600695787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-0.01465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-0.01465</v>
      </c>
      <c r="S23" s="1">
        <v>-0.0109789</v>
      </c>
      <c r="T23" s="1">
        <v>1</v>
      </c>
      <c r="U23" s="1">
        <v>4</v>
      </c>
      <c r="V23" s="1">
        <v>4</v>
      </c>
      <c r="W23" s="1">
        <v>-0.01465</v>
      </c>
      <c r="X23" s="1">
        <v>-0.0146497</v>
      </c>
      <c r="Y23" s="1">
        <v>1</v>
      </c>
      <c r="Z23" s="1">
        <v>4</v>
      </c>
      <c r="AA23" s="1">
        <v>4</v>
      </c>
      <c r="AB23" s="1">
        <v>-0.01465</v>
      </c>
      <c r="AC23" s="1">
        <v>-0.0134629</v>
      </c>
      <c r="AD23" s="1">
        <v>1</v>
      </c>
      <c r="AE23" s="1">
        <f>ABS(S23-'true value and the measurement'!$F23)</f>
        <v>0.0050211</v>
      </c>
      <c r="AF23" s="1">
        <f>ABS(X23-'true value and the measurement'!$F23)</f>
        <v>0.0013503</v>
      </c>
      <c r="AG23" s="1">
        <f>ABS(AC23-'true value and the measurement'!$F23)</f>
        <v>0.0025371</v>
      </c>
      <c r="AH23" s="8">
        <f>(AE23)/'true value and the measurement'!$G23</f>
        <v>2.29588477366255</v>
      </c>
      <c r="AI23" s="8">
        <f>(AF23)/'true value and the measurement'!$G23</f>
        <v>0.617421124828532</v>
      </c>
      <c r="AJ23" s="8">
        <f>(AG23)/'true value and the measurement'!$G23</f>
        <v>1.16008230452675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-0.001258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-0.001258</v>
      </c>
      <c r="N24" s="7"/>
      <c r="O24" s="7"/>
      <c r="P24" s="7"/>
      <c r="Q24" s="7"/>
      <c r="R24" s="7"/>
      <c r="S24" s="1">
        <v>-0.00184674</v>
      </c>
      <c r="T24" s="1">
        <v>1</v>
      </c>
      <c r="U24" s="1">
        <v>5</v>
      </c>
      <c r="V24" s="1">
        <v>5</v>
      </c>
      <c r="W24" s="7">
        <v>-0.001258</v>
      </c>
      <c r="X24" s="7">
        <v>-0.00125805</v>
      </c>
      <c r="Y24" s="1">
        <v>1</v>
      </c>
      <c r="Z24" s="1">
        <v>5</v>
      </c>
      <c r="AA24" s="1">
        <v>5</v>
      </c>
      <c r="AB24" s="1">
        <v>-0.001258</v>
      </c>
      <c r="AC24" s="1">
        <v>-0.00140591</v>
      </c>
      <c r="AD24" s="1">
        <v>1</v>
      </c>
      <c r="AE24" s="1">
        <f>ABS(S24-'true value and the measurement'!$F24)</f>
        <v>0.00184674</v>
      </c>
      <c r="AF24" s="1">
        <f>ABS(X24-'true value and the measurement'!$F24)</f>
        <v>0.00125805</v>
      </c>
      <c r="AG24" s="1">
        <f>ABS(AC24-'true value and the measurement'!$F24)</f>
        <v>0.00140591</v>
      </c>
      <c r="AH24" s="8">
        <f>(AE24)/'true value and the measurement'!$G24</f>
        <v>0.887855769230769</v>
      </c>
      <c r="AI24" s="8">
        <f>(AF24)/'true value and the measurement'!$G24</f>
        <v>0.604831730769231</v>
      </c>
      <c r="AJ24" s="8">
        <f>(AG24)/'true value and the measurement'!$G24</f>
        <v>0.675918269230769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0.000339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0.000339</v>
      </c>
      <c r="N25" s="7"/>
      <c r="O25" s="7"/>
      <c r="P25" s="7"/>
      <c r="Q25" s="7"/>
      <c r="R25" s="7"/>
      <c r="S25" s="7">
        <v>0.000666873</v>
      </c>
      <c r="T25" s="1">
        <v>1</v>
      </c>
      <c r="U25" s="1">
        <v>5</v>
      </c>
      <c r="V25" s="1">
        <v>5</v>
      </c>
      <c r="W25" s="7">
        <v>0.000339</v>
      </c>
      <c r="X25" s="7">
        <v>0.000338995</v>
      </c>
      <c r="Y25" s="1">
        <v>1</v>
      </c>
      <c r="Z25" s="1">
        <v>5</v>
      </c>
      <c r="AA25" s="1">
        <v>5</v>
      </c>
      <c r="AB25" s="1">
        <v>0.000339</v>
      </c>
      <c r="AC25" s="1">
        <v>0.000234265</v>
      </c>
      <c r="AD25" s="1">
        <v>1</v>
      </c>
      <c r="AE25" s="1">
        <f>ABS(S25-'true value and the measurement'!$F25)</f>
        <v>0.000666873</v>
      </c>
      <c r="AF25" s="1">
        <f>ABS(X25-'true value and the measurement'!$F25)</f>
        <v>0.000338995</v>
      </c>
      <c r="AG25" s="1">
        <f>ABS(AC25-'true value and the measurement'!$F25)</f>
        <v>0.000234265</v>
      </c>
      <c r="AH25" s="8">
        <f>(AE25)/'true value and the measurement'!$G25</f>
        <v>0.320612019230769</v>
      </c>
      <c r="AI25" s="8">
        <f>(AF25)/'true value and the measurement'!$G25</f>
        <v>0.162978365384615</v>
      </c>
      <c r="AJ25" s="8">
        <f>(AG25)/'true value and the measurement'!$G25</f>
        <v>0.112627403846154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-0.457345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-0.457345</v>
      </c>
      <c r="N26" s="1">
        <v>-0.46176</v>
      </c>
      <c r="O26" s="1">
        <f>N26-(-0.478)</f>
        <v>0.01624</v>
      </c>
      <c r="P26" s="1">
        <v>-0.458018</v>
      </c>
      <c r="Q26" s="9">
        <f>P26+0.478</f>
        <v>0.019982</v>
      </c>
      <c r="S26" s="1">
        <v>-0.459718</v>
      </c>
      <c r="T26" s="1">
        <v>1</v>
      </c>
      <c r="U26" s="1">
        <v>6</v>
      </c>
      <c r="V26" s="1">
        <v>6</v>
      </c>
      <c r="W26" s="1">
        <v>-0.457345</v>
      </c>
      <c r="X26" s="1">
        <v>-0.458495</v>
      </c>
      <c r="Y26" s="1">
        <v>1</v>
      </c>
      <c r="Z26" s="1">
        <v>6</v>
      </c>
      <c r="AA26" s="1">
        <v>6</v>
      </c>
      <c r="AB26" s="1">
        <v>-0.457345</v>
      </c>
      <c r="AC26" s="1">
        <v>-0.458861</v>
      </c>
      <c r="AD26" s="1">
        <v>1</v>
      </c>
      <c r="AE26" s="1">
        <f>ABS(S26-'true value and the measurement'!$F26)</f>
        <v>0.018282</v>
      </c>
      <c r="AF26" s="1">
        <f>ABS(X26-'true value and the measurement'!$F26)</f>
        <v>0.019505</v>
      </c>
      <c r="AG26" s="1">
        <f>ABS(AC26-'true value and the measurement'!$F26)</f>
        <v>0.019139</v>
      </c>
      <c r="AH26" s="8">
        <f>(AE26)/'true value and the measurement'!$G26</f>
        <v>3.47104613632048</v>
      </c>
      <c r="AI26" s="8">
        <f>(AF26)/'true value and the measurement'!$G26</f>
        <v>3.70324662996013</v>
      </c>
      <c r="AJ26" s="8">
        <f>(AG26)/'true value and the measurement'!$G26</f>
        <v>3.63375735712929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0.018395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0.018395</v>
      </c>
      <c r="N27" s="1">
        <v>0.022551</v>
      </c>
      <c r="O27" s="1">
        <f>N27-0.039</f>
        <v>-0.016449</v>
      </c>
      <c r="P27" s="1">
        <v>0.0181442</v>
      </c>
      <c r="Q27" s="1">
        <f>P27-0.039</f>
        <v>-0.0208558</v>
      </c>
      <c r="S27" s="1">
        <v>0.019117</v>
      </c>
      <c r="T27" s="1">
        <v>1</v>
      </c>
      <c r="U27" s="1">
        <v>6</v>
      </c>
      <c r="V27" s="1">
        <v>6</v>
      </c>
      <c r="W27" s="1">
        <v>0.018395</v>
      </c>
      <c r="X27" s="1">
        <v>0.0185311</v>
      </c>
      <c r="Y27" s="1">
        <v>1</v>
      </c>
      <c r="Z27" s="1">
        <v>6</v>
      </c>
      <c r="AA27" s="1">
        <v>6</v>
      </c>
      <c r="AB27" s="1">
        <v>0.018395</v>
      </c>
      <c r="AC27" s="1">
        <v>0.0181187</v>
      </c>
      <c r="AD27" s="1">
        <v>1</v>
      </c>
      <c r="AE27" s="1">
        <f>ABS(S27-'true value and the measurement'!$F27)</f>
        <v>0.019883</v>
      </c>
      <c r="AF27" s="1">
        <f>ABS(X27-'true value and the measurement'!$F27)</f>
        <v>0.0204689</v>
      </c>
      <c r="AG27" s="1">
        <f>ABS(AC27-'true value and the measurement'!$F27)</f>
        <v>0.0208813</v>
      </c>
      <c r="AH27" s="8">
        <f>(AE27)/'true value and the measurement'!$G27</f>
        <v>8.49700854700855</v>
      </c>
      <c r="AI27" s="8">
        <f>(AF27)/'true value and the measurement'!$G27</f>
        <v>8.74739316239316</v>
      </c>
      <c r="AJ27" s="8">
        <f>(AG27)/'true value and the measurement'!$G27</f>
        <v>8.92363247863248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-0.091633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-0.091633</v>
      </c>
      <c r="S28" s="1">
        <v>-0.090264</v>
      </c>
      <c r="T28" s="1">
        <v>1</v>
      </c>
      <c r="U28" s="1">
        <v>7</v>
      </c>
      <c r="V28" s="1">
        <v>7</v>
      </c>
      <c r="W28" s="1">
        <v>-0.091633</v>
      </c>
      <c r="X28" s="1">
        <v>-0.0902319</v>
      </c>
      <c r="Y28" s="1">
        <v>1</v>
      </c>
      <c r="Z28" s="1">
        <v>7</v>
      </c>
      <c r="AA28" s="1">
        <v>7</v>
      </c>
      <c r="AB28" s="1">
        <v>-0.091633</v>
      </c>
      <c r="AC28" s="1">
        <v>-0.0898587</v>
      </c>
      <c r="AD28" s="1">
        <v>1</v>
      </c>
      <c r="AE28" s="1">
        <f>ABS(S28-'true value and the measurement'!$F28)</f>
        <v>0.000264</v>
      </c>
      <c r="AF28" s="1">
        <f>ABS(X28-'true value and the measurement'!$F28)</f>
        <v>0.000231900000000007</v>
      </c>
      <c r="AG28" s="1">
        <f>ABS(AC28-'true value and the measurement'!$F28)</f>
        <v>0.000141299999999997</v>
      </c>
      <c r="AH28" s="8">
        <f>(AE28)/'true value and the measurement'!$G28</f>
        <v>0.0985074626865673</v>
      </c>
      <c r="AI28" s="8">
        <f>(AF28)/'true value and the measurement'!$G28</f>
        <v>0.0865298507462713</v>
      </c>
      <c r="AJ28" s="8">
        <f>(AG28)/'true value and the measurement'!$G28</f>
        <v>0.0527238805970138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-0.065148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-0.065148</v>
      </c>
      <c r="S29" s="1">
        <v>-0.0622772</v>
      </c>
      <c r="T29" s="1">
        <v>1</v>
      </c>
      <c r="U29" s="1">
        <v>7</v>
      </c>
      <c r="V29" s="1">
        <v>7</v>
      </c>
      <c r="W29" s="1">
        <v>-0.065148</v>
      </c>
      <c r="X29" s="1">
        <v>-0.0625188</v>
      </c>
      <c r="Y29" s="1">
        <v>1</v>
      </c>
      <c r="Z29" s="1">
        <v>7</v>
      </c>
      <c r="AA29" s="1">
        <v>7</v>
      </c>
      <c r="AB29" s="1">
        <v>-0.065148</v>
      </c>
      <c r="AC29" s="1">
        <v>-0.0625089</v>
      </c>
      <c r="AD29" s="1">
        <v>1</v>
      </c>
      <c r="AE29" s="1">
        <f>ABS(S29-'true value and the measurement'!$F29)</f>
        <v>0.00427719999999999</v>
      </c>
      <c r="AF29" s="1">
        <f>ABS(X29-'true value and the measurement'!$F29)</f>
        <v>0.0045188</v>
      </c>
      <c r="AG29" s="1">
        <f>ABS(AC29-'true value and the measurement'!$F29)</f>
        <v>0.0045089</v>
      </c>
      <c r="AH29" s="8">
        <f>(AE29)/'true value and the measurement'!$G29</f>
        <v>1.73376570733684</v>
      </c>
      <c r="AI29" s="8">
        <f>(AF29)/'true value and the measurement'!$G29</f>
        <v>1.83169841913255</v>
      </c>
      <c r="AJ29" s="8">
        <f>(AG29)/'true value and the measurement'!$G29</f>
        <v>1.82768544791245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-0.034204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-0.034204</v>
      </c>
      <c r="S30" s="1">
        <v>-0.0351408</v>
      </c>
      <c r="T30" s="1">
        <v>1</v>
      </c>
      <c r="U30" s="1">
        <v>8</v>
      </c>
      <c r="V30" s="1">
        <v>8</v>
      </c>
      <c r="W30" s="1">
        <v>-0.034204</v>
      </c>
      <c r="X30" s="1">
        <v>-0.0342039</v>
      </c>
      <c r="Y30" s="1">
        <v>1</v>
      </c>
      <c r="Z30" s="1">
        <v>8</v>
      </c>
      <c r="AA30" s="1">
        <v>8</v>
      </c>
      <c r="AB30" s="1">
        <v>-0.034204</v>
      </c>
      <c r="AC30" s="1">
        <v>-0.0348483</v>
      </c>
      <c r="AD30" s="1">
        <v>1</v>
      </c>
      <c r="AE30" s="1">
        <f>ABS(S30-'true value and the measurement'!$F30)</f>
        <v>0.000140799999999996</v>
      </c>
      <c r="AF30" s="1">
        <f>ABS(X30-'true value and the measurement'!$F30)</f>
        <v>0.000796100000000001</v>
      </c>
      <c r="AG30" s="1">
        <f>ABS(AC30-'true value and the measurement'!$F30)</f>
        <v>0.000151700000000005</v>
      </c>
      <c r="AH30" s="8">
        <f>(AE30)/'true value and the measurement'!$G30</f>
        <v>0.0608733246865527</v>
      </c>
      <c r="AI30" s="8">
        <f>(AF30)/'true value and the measurement'!$G30</f>
        <v>0.344185041072201</v>
      </c>
      <c r="AJ30" s="8">
        <f>(AG30)/'true value and the measurement'!$G30</f>
        <v>0.0655858192823193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-0.014166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-0.014166</v>
      </c>
      <c r="S31" s="1">
        <v>-0.014476</v>
      </c>
      <c r="T31" s="1">
        <v>1</v>
      </c>
      <c r="U31" s="1">
        <v>8</v>
      </c>
      <c r="V31" s="1">
        <v>8</v>
      </c>
      <c r="W31" s="1">
        <v>-0.014166</v>
      </c>
      <c r="X31" s="1">
        <v>-0.014166</v>
      </c>
      <c r="Y31" s="1">
        <v>1</v>
      </c>
      <c r="Z31" s="1">
        <v>8</v>
      </c>
      <c r="AA31" s="1">
        <v>8</v>
      </c>
      <c r="AB31" s="1">
        <v>-0.014166</v>
      </c>
      <c r="AC31" s="1">
        <v>-0.0148466</v>
      </c>
      <c r="AD31" s="1">
        <v>1</v>
      </c>
      <c r="AE31" s="1">
        <f>ABS(S31-'true value and the measurement'!$F31)</f>
        <v>0.003524</v>
      </c>
      <c r="AF31" s="1">
        <f>ABS(X31-'true value and the measurement'!$F31)</f>
        <v>0.003834</v>
      </c>
      <c r="AG31" s="1">
        <f>ABS(AC31-'true value and the measurement'!$F31)</f>
        <v>0.0031534</v>
      </c>
      <c r="AH31" s="8">
        <f>(AE31)/'true value and the measurement'!$G31</f>
        <v>1.60181818181818</v>
      </c>
      <c r="AI31" s="8">
        <f>(AF31)/'true value and the measurement'!$G31</f>
        <v>1.74272727272727</v>
      </c>
      <c r="AJ31" s="8">
        <f>(AG31)/'true value and the measurement'!$G31</f>
        <v>1.43336363636364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-0.293748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-0.293748</v>
      </c>
      <c r="S32" s="1">
        <v>-0.296265</v>
      </c>
      <c r="T32" s="1">
        <v>1</v>
      </c>
      <c r="U32" s="1">
        <v>9</v>
      </c>
      <c r="V32" s="1">
        <v>9</v>
      </c>
      <c r="W32" s="1">
        <v>-0.293748</v>
      </c>
      <c r="X32" s="1">
        <v>-0.296102</v>
      </c>
      <c r="Y32" s="1">
        <v>1</v>
      </c>
      <c r="Z32" s="1">
        <v>9</v>
      </c>
      <c r="AA32" s="1">
        <v>9</v>
      </c>
      <c r="AB32" s="1">
        <v>-0.293748</v>
      </c>
      <c r="AC32" s="1">
        <v>-0.296124</v>
      </c>
      <c r="AD32" s="1">
        <v>1</v>
      </c>
      <c r="AE32" s="1">
        <f>ABS(S32-'true value and the measurement'!$F32)</f>
        <v>0.00126500000000002</v>
      </c>
      <c r="AF32" s="1">
        <f>ABS(X32-'true value and the measurement'!$F32)</f>
        <v>0.00110199999999999</v>
      </c>
      <c r="AG32" s="1">
        <f>ABS(AC32-'true value and the measurement'!$F32)</f>
        <v>0.00112400000000001</v>
      </c>
      <c r="AH32" s="8">
        <f>(AE32)/'true value and the measurement'!$G32</f>
        <v>0.312577217692122</v>
      </c>
      <c r="AI32" s="8">
        <f>(AF32)/'true value and the measurement'!$G32</f>
        <v>0.272300469483566</v>
      </c>
      <c r="AJ32" s="8">
        <f>(AG32)/'true value and the measurement'!$G32</f>
        <v>0.277736595008652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-0.170776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-0.170776</v>
      </c>
      <c r="S33" s="1">
        <v>-0.169145</v>
      </c>
      <c r="T33" s="1">
        <v>1</v>
      </c>
      <c r="U33" s="1">
        <v>9</v>
      </c>
      <c r="V33" s="1">
        <v>9</v>
      </c>
      <c r="W33" s="1">
        <v>-0.170776</v>
      </c>
      <c r="X33" s="1">
        <v>-0.17</v>
      </c>
      <c r="Y33" s="1">
        <v>1</v>
      </c>
      <c r="Z33" s="1">
        <v>9</v>
      </c>
      <c r="AA33" s="1">
        <v>9</v>
      </c>
      <c r="AB33" s="1">
        <v>-0.170776</v>
      </c>
      <c r="AC33" s="1">
        <v>-0.170721</v>
      </c>
      <c r="AD33" s="1">
        <v>1</v>
      </c>
      <c r="AE33" s="1">
        <f>ABS(S33-'true value and the measurement'!$F33)</f>
        <v>0.00314499999999998</v>
      </c>
      <c r="AF33" s="1">
        <f>ABS(X33-'true value and the measurement'!$F33)</f>
        <v>0.004</v>
      </c>
      <c r="AG33" s="1">
        <f>ABS(AC33-'true value and the measurement'!$F33)</f>
        <v>0.004721</v>
      </c>
      <c r="AH33" s="8">
        <f>(AE33)/'true value and the measurement'!$G33</f>
        <v>0.986821462190142</v>
      </c>
      <c r="AI33" s="8">
        <f>(AF33)/'true value and the measurement'!$G33</f>
        <v>1.25509883903357</v>
      </c>
      <c r="AJ33" s="8">
        <f>(AG33)/'true value and the measurement'!$G33</f>
        <v>1.48133040476938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-0.056986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-0.056986</v>
      </c>
      <c r="S34" s="1">
        <v>-0.0585859</v>
      </c>
      <c r="T34" s="1">
        <v>1</v>
      </c>
      <c r="U34" s="1">
        <v>10</v>
      </c>
      <c r="V34" s="1">
        <v>10</v>
      </c>
      <c r="W34" s="1">
        <v>-0.056986</v>
      </c>
      <c r="X34" s="1">
        <v>-0.058258</v>
      </c>
      <c r="Y34" s="1">
        <v>1</v>
      </c>
      <c r="Z34" s="1">
        <v>10</v>
      </c>
      <c r="AA34" s="1">
        <v>10</v>
      </c>
      <c r="AB34" s="1">
        <v>-0.056986</v>
      </c>
      <c r="AC34" s="1">
        <v>-0.0579996</v>
      </c>
      <c r="AD34" s="1">
        <v>1</v>
      </c>
      <c r="AE34" s="1">
        <f>ABS(S34-'true value and the measurement'!$F34)</f>
        <v>0.0024141</v>
      </c>
      <c r="AF34" s="1">
        <f>ABS(X34-'true value and the measurement'!$F34)</f>
        <v>0.002742</v>
      </c>
      <c r="AG34" s="1">
        <f>ABS(AC34-'true value and the measurement'!$F34)</f>
        <v>0.0030004</v>
      </c>
      <c r="AH34" s="8">
        <f>(AE34)/'true value and the measurement'!$G34</f>
        <v>0.970687575392037</v>
      </c>
      <c r="AI34" s="8">
        <f>(AF34)/'true value and the measurement'!$G34</f>
        <v>1.10253317249698</v>
      </c>
      <c r="AJ34" s="8">
        <f>(AG34)/'true value and the measurement'!$G34</f>
        <v>1.2064334539606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-0.013881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-0.013881</v>
      </c>
      <c r="S35" s="1">
        <v>-0.0151494</v>
      </c>
      <c r="T35" s="1">
        <v>1</v>
      </c>
      <c r="U35" s="1">
        <v>10</v>
      </c>
      <c r="V35" s="1">
        <v>10</v>
      </c>
      <c r="W35" s="1">
        <v>-0.013881</v>
      </c>
      <c r="X35" s="1">
        <v>-0.0156522</v>
      </c>
      <c r="Y35" s="1">
        <v>1</v>
      </c>
      <c r="Z35" s="1">
        <v>10</v>
      </c>
      <c r="AA35" s="1">
        <v>10</v>
      </c>
      <c r="AB35" s="1">
        <v>-0.013881</v>
      </c>
      <c r="AC35" s="1">
        <v>-0.0157792</v>
      </c>
      <c r="AD35" s="1">
        <v>1</v>
      </c>
      <c r="AE35" s="1">
        <f>ABS(S35-'true value and the measurement'!$F35)</f>
        <v>0.0008506</v>
      </c>
      <c r="AF35" s="1">
        <f>ABS(X35-'true value and the measurement'!$F35)</f>
        <v>0.000347799999999999</v>
      </c>
      <c r="AG35" s="1">
        <f>ABS(AC35-'true value and the measurement'!$F35)</f>
        <v>0.0002208</v>
      </c>
      <c r="AH35" s="8">
        <f>(AE35)/'true value and the measurement'!$G35</f>
        <v>0.388934613625972</v>
      </c>
      <c r="AI35" s="8">
        <f>(AF35)/'true value and the measurement'!$G35</f>
        <v>0.159030635573845</v>
      </c>
      <c r="AJ35" s="8">
        <f>(AG35)/'true value and the measurement'!$G35</f>
        <v>0.100960219478738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-0.11149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-0.11149</v>
      </c>
      <c r="S36" s="1">
        <v>-0.112205</v>
      </c>
      <c r="T36" s="1">
        <v>1</v>
      </c>
      <c r="U36" s="1">
        <v>11</v>
      </c>
      <c r="V36" s="1">
        <v>11</v>
      </c>
      <c r="W36" s="1">
        <v>-0.11149</v>
      </c>
      <c r="X36" s="1">
        <v>-0.111545</v>
      </c>
      <c r="Y36" s="1">
        <v>1</v>
      </c>
      <c r="Z36" s="1">
        <v>11</v>
      </c>
      <c r="AA36" s="1">
        <v>11</v>
      </c>
      <c r="AB36" s="1">
        <v>-0.11149</v>
      </c>
      <c r="AC36" s="1">
        <v>-0.111119</v>
      </c>
      <c r="AD36" s="1">
        <v>1</v>
      </c>
      <c r="AE36" s="1">
        <f>ABS(S36-'true value and the measurement'!$F36)</f>
        <v>0.000204999999999997</v>
      </c>
      <c r="AF36" s="1">
        <f>ABS(X36-'true value and the measurement'!$F36)</f>
        <v>0.000454999999999997</v>
      </c>
      <c r="AG36" s="1">
        <f>ABS(AC36-'true value and the measurement'!$F36)</f>
        <v>0.000881000000000007</v>
      </c>
      <c r="AH36" s="8">
        <f>(AE36)/'true value and the measurement'!$G36</f>
        <v>0.0725150336045267</v>
      </c>
      <c r="AI36" s="8">
        <f>(AF36)/'true value and the measurement'!$G36</f>
        <v>0.160948001414926</v>
      </c>
      <c r="AJ36" s="8">
        <f>(AG36)/'true value and the measurement'!$G36</f>
        <v>0.311637778563851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0.108784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0.108784</v>
      </c>
      <c r="S37" s="1">
        <v>0.109851</v>
      </c>
      <c r="T37" s="1">
        <v>1</v>
      </c>
      <c r="U37" s="1">
        <v>11</v>
      </c>
      <c r="V37" s="1">
        <v>11</v>
      </c>
      <c r="W37" s="1">
        <v>0.108784</v>
      </c>
      <c r="X37" s="1">
        <v>0.108894</v>
      </c>
      <c r="Y37" s="1">
        <v>1</v>
      </c>
      <c r="Z37" s="1">
        <v>11</v>
      </c>
      <c r="AA37" s="1">
        <v>11</v>
      </c>
      <c r="AB37" s="1">
        <v>0.108784</v>
      </c>
      <c r="AC37" s="1">
        <v>0.108241</v>
      </c>
      <c r="AD37" s="1">
        <v>1</v>
      </c>
      <c r="AE37" s="1">
        <f>ABS(S37-'true value and the measurement'!$F37)</f>
        <v>0.00396300000000001</v>
      </c>
      <c r="AF37" s="1">
        <f>ABS(X37-'true value and the measurement'!$F37)</f>
        <v>0.00300600000000001</v>
      </c>
      <c r="AG37" s="1">
        <f>ABS(AC37-'true value and the measurement'!$F37)</f>
        <v>0.00235300000000001</v>
      </c>
      <c r="AH37" s="8">
        <f>(AE37)/'true value and the measurement'!$G37</f>
        <v>1.42246949030869</v>
      </c>
      <c r="AI37" s="8">
        <f>(AF37)/'true value and the measurement'!$G37</f>
        <v>1.07896625987079</v>
      </c>
      <c r="AJ37" s="8">
        <f>(AG37)/'true value and the measurement'!$G37</f>
        <v>0.844580043072508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-0.135885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-0.135885</v>
      </c>
      <c r="S38" s="1">
        <v>-0.138734</v>
      </c>
      <c r="T38" s="1">
        <v>1</v>
      </c>
      <c r="U38" s="1">
        <v>12</v>
      </c>
      <c r="V38" s="1">
        <v>12</v>
      </c>
      <c r="W38" s="1">
        <v>-0.135885</v>
      </c>
      <c r="X38" s="1">
        <v>-0.138361</v>
      </c>
      <c r="Y38" s="1">
        <v>1</v>
      </c>
      <c r="Z38" s="1">
        <v>12</v>
      </c>
      <c r="AA38" s="1">
        <v>12</v>
      </c>
      <c r="AB38" s="1">
        <v>-0.135885</v>
      </c>
      <c r="AC38" s="1">
        <v>-0.138068</v>
      </c>
      <c r="AD38" s="1">
        <v>1</v>
      </c>
      <c r="AE38" s="1">
        <f>ABS(S38-'true value and the measurement'!$F38)</f>
        <v>0.00373399999999999</v>
      </c>
      <c r="AF38" s="1">
        <f>ABS(X38-'true value and the measurement'!$F38)</f>
        <v>0.003361</v>
      </c>
      <c r="AG38" s="1">
        <f>ABS(AC38-'true value and the measurement'!$F38)</f>
        <v>0.00306799999999999</v>
      </c>
      <c r="AH38" s="8">
        <f>(AE38)/'true value and the measurement'!$G38</f>
        <v>1.25302013422818</v>
      </c>
      <c r="AI38" s="8">
        <f>(AF38)/'true value and the measurement'!$G38</f>
        <v>1.12785234899329</v>
      </c>
      <c r="AJ38" s="8">
        <f>(AG38)/'true value and the measurement'!$G38</f>
        <v>1.02953020134228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-0.057033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-0.057033</v>
      </c>
      <c r="S39" s="1">
        <v>-0.0559246</v>
      </c>
      <c r="T39" s="1">
        <v>1</v>
      </c>
      <c r="U39" s="1">
        <v>12</v>
      </c>
      <c r="V39" s="1">
        <v>12</v>
      </c>
      <c r="W39" s="1">
        <v>-0.057033</v>
      </c>
      <c r="X39" s="1">
        <v>-0.0563819</v>
      </c>
      <c r="Y39" s="1">
        <v>1</v>
      </c>
      <c r="Z39" s="1">
        <v>12</v>
      </c>
      <c r="AA39" s="1">
        <v>12</v>
      </c>
      <c r="AB39" s="1">
        <v>-0.057033</v>
      </c>
      <c r="AC39" s="1">
        <v>-0.0566791</v>
      </c>
      <c r="AD39" s="1">
        <v>1</v>
      </c>
      <c r="AE39" s="1">
        <f>ABS(S39-'true value and the measurement'!$F39)</f>
        <v>0.00207540000000001</v>
      </c>
      <c r="AF39" s="1">
        <f>ABS(X39-'true value and the measurement'!$F39)</f>
        <v>0.0016181</v>
      </c>
      <c r="AG39" s="1">
        <f>ABS(AC39-'true value and the measurement'!$F39)</f>
        <v>0.0013209</v>
      </c>
      <c r="AH39" s="8">
        <f>(AE39)/'true value and the measurement'!$G39</f>
        <v>0.841264693960278</v>
      </c>
      <c r="AI39" s="8">
        <f>(AF39)/'true value and the measurement'!$G39</f>
        <v>0.655897851641672</v>
      </c>
      <c r="AJ39" s="8">
        <f>(AG39)/'true value and the measurement'!$G39</f>
        <v>0.53542764491285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-0.146713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-0.146713</v>
      </c>
      <c r="S40" s="1">
        <v>-0.148682</v>
      </c>
      <c r="T40" s="1">
        <v>1</v>
      </c>
      <c r="U40" s="1">
        <v>13</v>
      </c>
      <c r="V40" s="1">
        <v>13</v>
      </c>
      <c r="W40" s="1">
        <v>-0.146713</v>
      </c>
      <c r="X40" s="1">
        <v>-0.14849</v>
      </c>
      <c r="Y40" s="1">
        <v>1</v>
      </c>
      <c r="Z40" s="1">
        <v>13</v>
      </c>
      <c r="AA40" s="1">
        <v>13</v>
      </c>
      <c r="AB40" s="1">
        <v>-0.146713</v>
      </c>
      <c r="AC40" s="1">
        <v>-0.148367</v>
      </c>
      <c r="AD40" s="1">
        <v>1</v>
      </c>
      <c r="AE40" s="1">
        <f>ABS(S40-'true value and the measurement'!$F40)</f>
        <v>0.000317999999999985</v>
      </c>
      <c r="AF40" s="1">
        <f>ABS(X40-'true value and the measurement'!$F40)</f>
        <v>0.000509999999999983</v>
      </c>
      <c r="AG40" s="1">
        <f>ABS(AC40-'true value and the measurement'!$F40)</f>
        <v>0.000632999999999995</v>
      </c>
      <c r="AH40" s="8">
        <f>(AE40)/'true value and the measurement'!$G40</f>
        <v>0.103481939472823</v>
      </c>
      <c r="AI40" s="8">
        <f>(AF40)/'true value and the measurement'!$G40</f>
        <v>0.165961601041322</v>
      </c>
      <c r="AJ40" s="8">
        <f>(AG40)/'true value and the measurement'!$G40</f>
        <v>0.205987634233646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-0.049206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-0.049206</v>
      </c>
      <c r="S41" s="1">
        <v>-0.0494979</v>
      </c>
      <c r="T41" s="1">
        <v>1</v>
      </c>
      <c r="U41" s="1">
        <v>13</v>
      </c>
      <c r="V41" s="1">
        <v>13</v>
      </c>
      <c r="W41" s="1">
        <v>-0.049206</v>
      </c>
      <c r="X41" s="1">
        <v>-0.0498538</v>
      </c>
      <c r="Y41" s="1">
        <v>1</v>
      </c>
      <c r="Z41" s="1">
        <v>13</v>
      </c>
      <c r="AA41" s="1">
        <v>13</v>
      </c>
      <c r="AB41" s="1">
        <v>-0.049206</v>
      </c>
      <c r="AC41" s="1">
        <v>-0.0501036</v>
      </c>
      <c r="AD41" s="1">
        <v>1</v>
      </c>
      <c r="AE41" s="1">
        <f>ABS(S41-'true value and the measurement'!$F41)</f>
        <v>0.000502100000000005</v>
      </c>
      <c r="AF41" s="1">
        <f>ABS(X41-'true value and the measurement'!$F41)</f>
        <v>0.000146200000000006</v>
      </c>
      <c r="AG41" s="1">
        <f>ABS(AC41-'true value and the measurement'!$F41)</f>
        <v>0.000103599999999995</v>
      </c>
      <c r="AH41" s="8">
        <f>(AE41)/'true value and the measurement'!$G41</f>
        <v>0.208081226688771</v>
      </c>
      <c r="AI41" s="8">
        <f>(AF41)/'true value and the measurement'!$G41</f>
        <v>0.0605884790716975</v>
      </c>
      <c r="AJ41" s="8">
        <f>(AG41)/'true value and the measurement'!$G41</f>
        <v>0.0429341069208435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1.589853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1.58985</v>
      </c>
      <c r="S42" s="1">
        <v>1.557</v>
      </c>
      <c r="T42" s="1">
        <v>1</v>
      </c>
      <c r="U42" s="1">
        <v>14</v>
      </c>
      <c r="V42" s="1">
        <v>3</v>
      </c>
      <c r="W42" s="1">
        <v>1.58985</v>
      </c>
      <c r="X42" s="1">
        <v>1.54366</v>
      </c>
      <c r="Y42" s="1">
        <v>3</v>
      </c>
      <c r="Z42" s="1">
        <v>14</v>
      </c>
      <c r="AA42" s="1">
        <v>3</v>
      </c>
      <c r="AB42" s="1">
        <v>1.58985</v>
      </c>
      <c r="AC42" s="1">
        <v>1.54156</v>
      </c>
      <c r="AD42" s="1">
        <v>3</v>
      </c>
      <c r="AE42" s="1">
        <f>ABS(S42-'true value and the measurement'!$F42)</f>
        <v>0.0125420000000001</v>
      </c>
      <c r="AF42" s="1">
        <f>ABS(X42-'true value and the measurement'!$F42)</f>
        <v>0.025882</v>
      </c>
      <c r="AG42" s="1">
        <f>ABS(AC42-'true value and the measurement'!$F42)</f>
        <v>0.027982</v>
      </c>
      <c r="AH42" s="8">
        <f>(AE42)/'true value and the measurement'!$G42</f>
        <v>0.999840561224494</v>
      </c>
      <c r="AI42" s="8">
        <f>(AF42)/'true value and the measurement'!$G42</f>
        <v>2.06329719387755</v>
      </c>
      <c r="AJ42" s="8">
        <f>(AG42)/'true value and the measurement'!$G42</f>
        <v>2.23070790816326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-0.198729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-0.198729</v>
      </c>
      <c r="S43" s="1">
        <v>-0.197819</v>
      </c>
      <c r="T43" s="1">
        <v>1</v>
      </c>
      <c r="U43" s="1">
        <v>14</v>
      </c>
      <c r="V43" s="1">
        <v>3</v>
      </c>
      <c r="W43" s="1">
        <v>-0.198729</v>
      </c>
      <c r="X43" s="1">
        <v>-0.199589</v>
      </c>
      <c r="Y43" s="1">
        <v>1</v>
      </c>
      <c r="Z43" s="1">
        <v>14</v>
      </c>
      <c r="AA43" s="1">
        <v>3</v>
      </c>
      <c r="AB43" s="1">
        <v>-0.198729</v>
      </c>
      <c r="AC43" s="1">
        <v>-0.200486</v>
      </c>
      <c r="AD43" s="1">
        <v>1</v>
      </c>
      <c r="AE43" s="1">
        <f>ABS(S43-'true value and the measurement'!$F43)</f>
        <v>0.00639100000000001</v>
      </c>
      <c r="AF43" s="1">
        <f>ABS(X43-'true value and the measurement'!$F43)</f>
        <v>0.00462100000000001</v>
      </c>
      <c r="AG43" s="1">
        <f>ABS(AC43-'true value and the measurement'!$F43)</f>
        <v>0.00372400000000001</v>
      </c>
      <c r="AH43" s="8">
        <f>(AE43)/'true value and the measurement'!$G43</f>
        <v>1.85730892182505</v>
      </c>
      <c r="AI43" s="8">
        <f>(AF43)/'true value and the measurement'!$G43</f>
        <v>1.34292356873002</v>
      </c>
      <c r="AJ43" s="8">
        <f>(AG43)/'true value and the measurement'!$G43</f>
        <v>1.08224353385644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0.734049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0.734049</v>
      </c>
      <c r="S44" s="1">
        <v>0.729913</v>
      </c>
      <c r="T44" s="1">
        <v>1</v>
      </c>
      <c r="U44" s="1">
        <v>3</v>
      </c>
      <c r="V44" s="1">
        <v>2</v>
      </c>
      <c r="W44" s="1">
        <v>0.734049</v>
      </c>
      <c r="X44" s="1">
        <v>0.72437</v>
      </c>
      <c r="Y44" s="1">
        <v>1</v>
      </c>
      <c r="Z44" s="1">
        <v>3</v>
      </c>
      <c r="AA44" s="1">
        <v>2</v>
      </c>
      <c r="AB44" s="1">
        <v>0.734049</v>
      </c>
      <c r="AC44" s="1">
        <v>0.723279</v>
      </c>
      <c r="AD44" s="1">
        <v>1</v>
      </c>
      <c r="AE44" s="1">
        <f>ABS(S44-'true value and the measurement'!$F44)</f>
        <v>0.00307799999999991</v>
      </c>
      <c r="AF44" s="1">
        <f>ABS(X44-'true value and the measurement'!$F44)</f>
        <v>0.00862099999999999</v>
      </c>
      <c r="AG44" s="1">
        <f>ABS(AC44-'true value and the measurement'!$F44)</f>
        <v>0.00971199999999994</v>
      </c>
      <c r="AH44" s="8">
        <f>(AE44)/'true value and the measurement'!$G44</f>
        <v>0.441797043203662</v>
      </c>
      <c r="AI44" s="8">
        <f>(AF44)/'true value and the measurement'!$G44</f>
        <v>1.23740490885603</v>
      </c>
      <c r="AJ44" s="8">
        <f>(AG44)/'true value and the measurement'!$G44</f>
        <v>1.3940002870676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0.034185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0.034185</v>
      </c>
      <c r="S45" s="1">
        <v>0.0369887</v>
      </c>
      <c r="T45" s="1">
        <v>1</v>
      </c>
      <c r="U45" s="1">
        <v>3</v>
      </c>
      <c r="V45" s="1">
        <v>2</v>
      </c>
      <c r="W45" s="1">
        <v>0.034185</v>
      </c>
      <c r="X45" s="1">
        <v>0.0354383</v>
      </c>
      <c r="Y45" s="1">
        <v>1</v>
      </c>
      <c r="Z45" s="1">
        <v>3</v>
      </c>
      <c r="AA45" s="1">
        <v>2</v>
      </c>
      <c r="AB45" s="1">
        <v>0.034185</v>
      </c>
      <c r="AC45" s="1">
        <v>0.0343409</v>
      </c>
      <c r="AD45" s="1">
        <v>1</v>
      </c>
      <c r="AE45" s="1">
        <f>ABS(S45-'true value and the measurement'!$F45)</f>
        <v>0.0014467</v>
      </c>
      <c r="AF45" s="1">
        <f>ABS(X45-'true value and the measurement'!$F45)</f>
        <v>0.000103699999999998</v>
      </c>
      <c r="AG45" s="1">
        <f>ABS(AC45-'true value and the measurement'!$F45)</f>
        <v>0.0012011</v>
      </c>
      <c r="AH45" s="8">
        <f>(AE45)/'true value and the measurement'!$G45</f>
        <v>0.624384980578335</v>
      </c>
      <c r="AI45" s="8">
        <f>(AF45)/'true value and the measurement'!$G45</f>
        <v>0.0447561501942159</v>
      </c>
      <c r="AJ45" s="8">
        <f>(AG45)/'true value and the measurement'!$G45</f>
        <v>0.518385843763486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0.555481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0.555481</v>
      </c>
      <c r="S46" s="1">
        <v>0.555854</v>
      </c>
      <c r="T46" s="1">
        <v>1</v>
      </c>
      <c r="U46" s="1">
        <v>3</v>
      </c>
      <c r="V46" s="1">
        <v>6</v>
      </c>
      <c r="W46" s="1">
        <v>0.555481</v>
      </c>
      <c r="X46" s="1">
        <v>0.552731</v>
      </c>
      <c r="Y46" s="1">
        <v>1</v>
      </c>
      <c r="Z46" s="1">
        <v>3</v>
      </c>
      <c r="AA46" s="1">
        <v>6</v>
      </c>
      <c r="AB46" s="1">
        <v>0.555481</v>
      </c>
      <c r="AC46" s="1">
        <v>0.55227</v>
      </c>
      <c r="AD46" s="1">
        <v>1</v>
      </c>
      <c r="AE46" s="1">
        <f>ABS(S46-'true value and the measurement'!$F46)</f>
        <v>0.00611300000000004</v>
      </c>
      <c r="AF46" s="1">
        <f>ABS(X46-'true value and the measurement'!$F46)</f>
        <v>0.00923600000000002</v>
      </c>
      <c r="AG46" s="1">
        <f>ABS(AC46-'true value and the measurement'!$F46)</f>
        <v>0.00969699999999996</v>
      </c>
      <c r="AH46" s="8">
        <f>(AE46)/'true value and the measurement'!$G46</f>
        <v>1.04926192928253</v>
      </c>
      <c r="AI46" s="8">
        <f>(AF46)/'true value and the measurement'!$G46</f>
        <v>1.5853072433917</v>
      </c>
      <c r="AJ46" s="8">
        <f>(AG46)/'true value and the measurement'!$G46</f>
        <v>1.66443529007895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-0.014617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-0.014617</v>
      </c>
      <c r="S47" s="1">
        <v>-0.0114006</v>
      </c>
      <c r="T47" s="1">
        <v>1</v>
      </c>
      <c r="U47" s="1">
        <v>3</v>
      </c>
      <c r="V47" s="1">
        <v>6</v>
      </c>
      <c r="W47" s="1">
        <v>-0.014617</v>
      </c>
      <c r="X47" s="1">
        <v>-0.0115294</v>
      </c>
      <c r="Y47" s="1">
        <v>1</v>
      </c>
      <c r="Z47" s="1">
        <v>3</v>
      </c>
      <c r="AA47" s="1">
        <v>6</v>
      </c>
      <c r="AB47" s="1">
        <v>-0.014617</v>
      </c>
      <c r="AC47" s="1">
        <v>-0.0123383</v>
      </c>
      <c r="AD47" s="1">
        <v>1</v>
      </c>
      <c r="AE47" s="1">
        <f>ABS(S47-'true value and the measurement'!$F47)</f>
        <v>0.0029244</v>
      </c>
      <c r="AF47" s="1">
        <f>ABS(X47-'true value and the measurement'!$F47)</f>
        <v>0.0027956</v>
      </c>
      <c r="AG47" s="1">
        <f>ABS(AC47-'true value and the measurement'!$F47)</f>
        <v>0.0019867</v>
      </c>
      <c r="AH47" s="8">
        <f>(AE47)/'true value and the measurement'!$G47</f>
        <v>1.34393382352941</v>
      </c>
      <c r="AI47" s="8">
        <f>(AF47)/'true value and the measurement'!$G47</f>
        <v>1.28474264705882</v>
      </c>
      <c r="AJ47" s="8">
        <f>(AG47)/'true value and the measurement'!$G47</f>
        <v>0.913005514705882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0.762717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0.762717</v>
      </c>
      <c r="S48" s="1">
        <v>0.748568</v>
      </c>
      <c r="T48" s="1">
        <v>1</v>
      </c>
      <c r="U48" s="1">
        <v>14</v>
      </c>
      <c r="V48" s="1">
        <v>4</v>
      </c>
      <c r="W48" s="1">
        <v>0.762717</v>
      </c>
      <c r="X48" s="1">
        <v>0.743029</v>
      </c>
      <c r="Y48" s="1">
        <v>1</v>
      </c>
      <c r="Z48" s="1">
        <v>14</v>
      </c>
      <c r="AA48" s="1">
        <v>4</v>
      </c>
      <c r="AB48" s="1">
        <v>0.762717</v>
      </c>
      <c r="AC48" s="1">
        <v>0.74232</v>
      </c>
      <c r="AD48" s="1">
        <v>1</v>
      </c>
      <c r="AE48" s="1">
        <f>ABS(S48-'true value and the measurement'!$F48)</f>
        <v>0.00636400000000004</v>
      </c>
      <c r="AF48" s="1">
        <f>ABS(X48-'true value and the measurement'!$F48)</f>
        <v>0.011903</v>
      </c>
      <c r="AG48" s="1">
        <f>ABS(AC48-'true value and the measurement'!$F48)</f>
        <v>0.0126120000000001</v>
      </c>
      <c r="AH48" s="8">
        <f>(AE48)/'true value and the measurement'!$G48</f>
        <v>0.894699845353583</v>
      </c>
      <c r="AI48" s="8">
        <f>(AF48)/'true value and the measurement'!$G48</f>
        <v>1.67341487417405</v>
      </c>
      <c r="AJ48" s="8">
        <f>(AG48)/'true value and the measurement'!$G48</f>
        <v>1.77309152256433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0.035337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0.035337</v>
      </c>
      <c r="S49" s="1">
        <v>0.0384304</v>
      </c>
      <c r="T49" s="1">
        <v>1</v>
      </c>
      <c r="U49" s="1">
        <v>14</v>
      </c>
      <c r="V49" s="1">
        <v>4</v>
      </c>
      <c r="W49" s="1">
        <v>0.035337</v>
      </c>
      <c r="X49" s="1">
        <v>0.0371932</v>
      </c>
      <c r="Y49" s="1">
        <v>1</v>
      </c>
      <c r="Z49" s="1">
        <v>14</v>
      </c>
      <c r="AA49" s="1">
        <v>4</v>
      </c>
      <c r="AB49" s="1">
        <v>0.035337</v>
      </c>
      <c r="AC49" s="1">
        <v>0.0359719</v>
      </c>
      <c r="AD49" s="1">
        <v>1</v>
      </c>
      <c r="AE49" s="1">
        <f>ABS(S49-'true value and the measurement'!$F49)</f>
        <v>0.0006274</v>
      </c>
      <c r="AF49" s="1">
        <f>ABS(X49-'true value and the measurement'!$F49)</f>
        <v>0.000609800000000001</v>
      </c>
      <c r="AG49" s="1">
        <f>ABS(AC49-'true value and the measurement'!$F49)</f>
        <v>0.0018311</v>
      </c>
      <c r="AH49" s="8">
        <f>(AE49)/'true value and the measurement'!$G49</f>
        <v>0.269039451114923</v>
      </c>
      <c r="AI49" s="8">
        <f>(AF49)/'true value and the measurement'!$G49</f>
        <v>0.261492281303602</v>
      </c>
      <c r="AJ49" s="8">
        <f>(AG49)/'true value and the measurement'!$G49</f>
        <v>0.785205831903946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0.417862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0.417862</v>
      </c>
      <c r="S50" s="1">
        <v>0.410872</v>
      </c>
      <c r="T50" s="1">
        <v>1</v>
      </c>
      <c r="U50" s="1">
        <v>3</v>
      </c>
      <c r="V50" s="1">
        <v>4</v>
      </c>
      <c r="W50" s="1">
        <v>0.417862</v>
      </c>
      <c r="X50" s="1">
        <v>0.408512</v>
      </c>
      <c r="Y50" s="1">
        <v>1</v>
      </c>
      <c r="Z50" s="1">
        <v>3</v>
      </c>
      <c r="AA50" s="1">
        <v>4</v>
      </c>
      <c r="AB50" s="1">
        <v>0.417862</v>
      </c>
      <c r="AC50" s="1">
        <v>0.408202</v>
      </c>
      <c r="AD50" s="1">
        <v>1</v>
      </c>
      <c r="AE50" s="1">
        <f>ABS(S50-'true value and the measurement'!$F50)</f>
        <v>0.00369599999999998</v>
      </c>
      <c r="AF50" s="1">
        <f>ABS(X50-'true value and the measurement'!$F50)</f>
        <v>0.00605600000000001</v>
      </c>
      <c r="AG50" s="1">
        <f>ABS(AC50-'true value and the measurement'!$F50)</f>
        <v>0.00636599999999998</v>
      </c>
      <c r="AH50" s="8">
        <f>(AE50)/'true value and the measurement'!$G50</f>
        <v>0.763005780346816</v>
      </c>
      <c r="AI50" s="8">
        <f>(AF50)/'true value and the measurement'!$G50</f>
        <v>1.25020644095789</v>
      </c>
      <c r="AJ50" s="8">
        <f>(AG50)/'true value and the measurement'!$G50</f>
        <v>1.31420313790256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0.010311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0.010311</v>
      </c>
      <c r="S51" s="1">
        <v>0.011338</v>
      </c>
      <c r="T51" s="1">
        <v>1</v>
      </c>
      <c r="U51" s="1">
        <v>3</v>
      </c>
      <c r="V51" s="1">
        <v>4</v>
      </c>
      <c r="W51" s="1">
        <v>0.010311</v>
      </c>
      <c r="X51" s="1">
        <v>0.0117767</v>
      </c>
      <c r="Y51" s="1">
        <v>1</v>
      </c>
      <c r="Z51" s="1">
        <v>3</v>
      </c>
      <c r="AA51" s="1">
        <v>4</v>
      </c>
      <c r="AB51" s="1">
        <v>0.010311</v>
      </c>
      <c r="AC51" s="1">
        <v>0.0110179</v>
      </c>
      <c r="AD51" s="1">
        <v>1</v>
      </c>
      <c r="AE51" s="1">
        <f>ABS(S51-'true value and the measurement'!$F51)</f>
        <v>0.000117000000000001</v>
      </c>
      <c r="AF51" s="1">
        <f>ABS(X51-'true value and the measurement'!$F51)</f>
        <v>0.000555699999999999</v>
      </c>
      <c r="AG51" s="1">
        <f>ABS(AC51-'true value and the measurement'!$F51)</f>
        <v>0.000203099999999999</v>
      </c>
      <c r="AH51" s="8">
        <f>(AE51)/'true value and the measurement'!$G51</f>
        <v>0.0542923433874714</v>
      </c>
      <c r="AI51" s="8">
        <f>(AF51)/'true value and the measurement'!$G51</f>
        <v>0.257865429234338</v>
      </c>
      <c r="AJ51" s="8">
        <f>(AG51)/'true value and the measurement'!$G51</f>
        <v>0.0942459396751738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-0.229746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-0.229746</v>
      </c>
      <c r="S52" s="1">
        <v>-0.234924</v>
      </c>
      <c r="T52" s="1">
        <v>1</v>
      </c>
      <c r="U52" s="1">
        <v>2</v>
      </c>
      <c r="V52" s="1">
        <v>6</v>
      </c>
      <c r="W52" s="1">
        <v>-0.229746</v>
      </c>
      <c r="X52" s="1">
        <v>-0.232072</v>
      </c>
      <c r="Y52" s="1">
        <v>1</v>
      </c>
      <c r="Z52" s="1">
        <v>2</v>
      </c>
      <c r="AA52" s="1">
        <v>6</v>
      </c>
      <c r="AB52" s="1">
        <v>-0.229746</v>
      </c>
      <c r="AC52" s="1">
        <v>-0.231406</v>
      </c>
      <c r="AD52" s="1">
        <v>1</v>
      </c>
      <c r="AE52" s="1">
        <f>ABS(S52-'true value and the measurement'!$F52)</f>
        <v>0.00264400000000001</v>
      </c>
      <c r="AF52" s="1">
        <f>ABS(X52-'true value and the measurement'!$F52)</f>
        <v>0.000207999999999986</v>
      </c>
      <c r="AG52" s="1">
        <f>ABS(AC52-'true value and the measurement'!$F52)</f>
        <v>0.000873999999999986</v>
      </c>
      <c r="AH52" s="8">
        <f>(AE52)/'true value and the measurement'!$G52</f>
        <v>0.728575365114359</v>
      </c>
      <c r="AI52" s="8">
        <f>(AF52)/'true value and the measurement'!$G52</f>
        <v>0.0573160650316853</v>
      </c>
      <c r="AJ52" s="8">
        <f>(AG52)/'true value and the measurement'!$G52</f>
        <v>0.240837696335075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0.037831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0.037831</v>
      </c>
      <c r="S53" s="1">
        <v>0.0377676</v>
      </c>
      <c r="T53" s="1">
        <v>1</v>
      </c>
      <c r="U53" s="1">
        <v>2</v>
      </c>
      <c r="V53" s="1">
        <v>6</v>
      </c>
      <c r="W53" s="1">
        <v>0.037831</v>
      </c>
      <c r="X53" s="1">
        <v>0.0374948</v>
      </c>
      <c r="Y53" s="1">
        <v>1</v>
      </c>
      <c r="Z53" s="1">
        <v>2</v>
      </c>
      <c r="AA53" s="1">
        <v>6</v>
      </c>
      <c r="AB53" s="1">
        <v>0.037831</v>
      </c>
      <c r="AC53" s="1">
        <v>0.0371513</v>
      </c>
      <c r="AD53" s="1">
        <v>1</v>
      </c>
      <c r="AE53" s="1">
        <f>ABS(S53-'true value and the measurement'!$F53)</f>
        <v>0.0010966</v>
      </c>
      <c r="AF53" s="1">
        <f>ABS(X53-'true value and the measurement'!$F53)</f>
        <v>0.0008238</v>
      </c>
      <c r="AG53" s="1">
        <f>ABS(AC53-'true value and the measurement'!$F53)</f>
        <v>0.000480299999999996</v>
      </c>
      <c r="AH53" s="8">
        <f>(AE53)/'true value and the measurement'!$G53</f>
        <v>0.471858864027537</v>
      </c>
      <c r="AI53" s="8">
        <f>(AF53)/'true value and the measurement'!$G53</f>
        <v>0.35447504302926</v>
      </c>
      <c r="AJ53" s="8">
        <f>(AG53)/'true value and the measurement'!$G53</f>
        <v>0.206669535283991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-0.596929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-0.596929</v>
      </c>
      <c r="N54" s="1">
        <v>-0.608339</v>
      </c>
      <c r="O54" s="1">
        <f>N54-(-0.617584)</f>
        <v>0.00924500000000006</v>
      </c>
      <c r="P54" s="1">
        <v>-0.60634</v>
      </c>
      <c r="Q54" s="1">
        <f>P54+0.617584</f>
        <v>0.011244</v>
      </c>
      <c r="S54" s="1">
        <v>-0.608578</v>
      </c>
      <c r="T54" s="1">
        <v>1</v>
      </c>
      <c r="U54" s="1">
        <v>6</v>
      </c>
      <c r="V54" s="1">
        <v>4</v>
      </c>
      <c r="W54" s="1">
        <v>-0.596929</v>
      </c>
      <c r="X54" s="1">
        <v>-0.605512</v>
      </c>
      <c r="Y54" s="1">
        <v>1</v>
      </c>
      <c r="Z54" s="1">
        <v>6</v>
      </c>
      <c r="AA54" s="1">
        <v>4</v>
      </c>
      <c r="AB54" s="1">
        <v>-0.596929</v>
      </c>
      <c r="AC54" s="1">
        <v>-0.605162</v>
      </c>
      <c r="AD54" s="1">
        <v>1</v>
      </c>
      <c r="AE54" s="1">
        <f>ABS(S54-'true value and the measurement'!$F54)</f>
        <v>0.00900600000000007</v>
      </c>
      <c r="AF54" s="1">
        <f>ABS(X54-'true value and the measurement'!$F54)</f>
        <v>0.012072</v>
      </c>
      <c r="AG54" s="1">
        <f>ABS(AC54-'true value and the measurement'!$F54)</f>
        <v>0.012422</v>
      </c>
      <c r="AH54" s="8">
        <f>(AE54)/'true value and the measurement'!$G54</f>
        <v>1.45328384702276</v>
      </c>
      <c r="AI54" s="8">
        <f>(AF54)/'true value and the measurement'!$G54</f>
        <v>1.94803937389059</v>
      </c>
      <c r="AJ54" s="8">
        <f>(AG54)/'true value and the measurement'!$G54</f>
        <v>2.00451831531387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0.115687</v>
      </c>
      <c r="F55" s="5">
        <v>0.00299</v>
      </c>
      <c r="G55" s="5">
        <v>1</v>
      </c>
      <c r="H55" s="5" t="s">
        <v>21</v>
      </c>
      <c r="I55" s="11"/>
      <c r="J55" s="1">
        <v>6</v>
      </c>
      <c r="K55" s="1">
        <v>4</v>
      </c>
      <c r="L55" s="1">
        <v>0.136292</v>
      </c>
      <c r="M55" s="1">
        <v>0.115687</v>
      </c>
      <c r="N55" s="1">
        <v>0.125969</v>
      </c>
      <c r="O55" s="1">
        <f>N55-0.136292</f>
        <v>-0.010323</v>
      </c>
      <c r="P55" s="1">
        <v>0.124236</v>
      </c>
      <c r="Q55" s="1">
        <f>P55-0.1362</f>
        <v>-0.011964</v>
      </c>
      <c r="S55" s="1">
        <v>0.122919</v>
      </c>
      <c r="T55" s="1">
        <v>1</v>
      </c>
      <c r="U55" s="1">
        <v>6</v>
      </c>
      <c r="V55" s="1">
        <v>4</v>
      </c>
      <c r="W55" s="1">
        <v>0.115687</v>
      </c>
      <c r="X55" s="1">
        <v>0.124043</v>
      </c>
      <c r="Y55" s="1">
        <v>1</v>
      </c>
      <c r="Z55" s="1">
        <v>6</v>
      </c>
      <c r="AA55" s="1">
        <v>4</v>
      </c>
      <c r="AB55" s="1">
        <v>0.115687</v>
      </c>
      <c r="AC55" s="1">
        <v>0.123684</v>
      </c>
      <c r="AD55" s="1">
        <v>1</v>
      </c>
      <c r="AE55" s="1">
        <f>ABS(S55-'true value and the measurement'!$F55)</f>
        <v>0.013373</v>
      </c>
      <c r="AF55" s="1">
        <f>ABS(X55-'true value and the measurement'!$F55)</f>
        <v>0.012249</v>
      </c>
      <c r="AG55" s="1">
        <f>ABS(AC55-'true value and the measurement'!$F55)</f>
        <v>0.012608</v>
      </c>
      <c r="AH55" s="8">
        <f>(AE55)/'true value and the measurement'!$G55</f>
        <v>4.47407159585145</v>
      </c>
      <c r="AI55" s="8">
        <f>(AF55)/'true value and the measurement'!$G55</f>
        <v>4.09802609568417</v>
      </c>
      <c r="AJ55" s="8">
        <f>(AG55)/'true value and the measurement'!$G55</f>
        <v>4.2181331549013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0.437996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0.437996</v>
      </c>
      <c r="S56" s="1">
        <v>0.435607</v>
      </c>
      <c r="T56" s="1">
        <v>1</v>
      </c>
      <c r="U56" s="1">
        <v>4</v>
      </c>
      <c r="V56" s="1">
        <v>11</v>
      </c>
      <c r="W56" s="1">
        <v>0.437996</v>
      </c>
      <c r="X56" s="1">
        <v>0.433796</v>
      </c>
      <c r="Y56" s="1">
        <v>1</v>
      </c>
      <c r="Z56" s="1">
        <v>4</v>
      </c>
      <c r="AA56" s="1">
        <v>11</v>
      </c>
      <c r="AB56" s="1">
        <v>0.437996</v>
      </c>
      <c r="AC56" s="1">
        <v>0.433308</v>
      </c>
      <c r="AD56" s="1">
        <v>1</v>
      </c>
      <c r="AE56" s="1">
        <f>ABS(S56-'true value and the measurement'!$F56)</f>
        <v>0.00149700000000003</v>
      </c>
      <c r="AF56" s="1">
        <f>ABS(X56-'true value and the measurement'!$F56)</f>
        <v>0.000313999999999981</v>
      </c>
      <c r="AG56" s="1">
        <f>ABS(AC56-'true value and the measurement'!$F56)</f>
        <v>0.000801999999999969</v>
      </c>
      <c r="AH56" s="8">
        <f>(AE56)/'true value and the measurement'!$G56</f>
        <v>0.300965018094094</v>
      </c>
      <c r="AI56" s="8">
        <f>(AF56)/'true value and the measurement'!$G56</f>
        <v>0.0631282669883355</v>
      </c>
      <c r="AJ56" s="8">
        <f>(AG56)/'true value and the measurement'!$G56</f>
        <v>0.161238439887408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0.116301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0.116301</v>
      </c>
      <c r="S57" s="1">
        <v>0.111025</v>
      </c>
      <c r="T57" s="1">
        <v>1</v>
      </c>
      <c r="U57" s="1">
        <v>4</v>
      </c>
      <c r="V57" s="1">
        <v>11</v>
      </c>
      <c r="W57" s="1">
        <v>0.116301</v>
      </c>
      <c r="X57" s="1">
        <v>0.111984</v>
      </c>
      <c r="Y57" s="1">
        <v>1</v>
      </c>
      <c r="Z57" s="1">
        <v>4</v>
      </c>
      <c r="AA57" s="1">
        <v>11</v>
      </c>
      <c r="AB57" s="1">
        <v>0.116301</v>
      </c>
      <c r="AC57" s="1">
        <v>0.113157</v>
      </c>
      <c r="AD57" s="1">
        <v>1</v>
      </c>
      <c r="AE57" s="1">
        <f>ABS(S57-'true value and the measurement'!$F57)</f>
        <v>0.003179</v>
      </c>
      <c r="AF57" s="1">
        <f>ABS(X57-'true value and the measurement'!$F57)</f>
        <v>0.00222</v>
      </c>
      <c r="AG57" s="1">
        <f>ABS(AC57-'true value and the measurement'!$F57)</f>
        <v>0.00104700000000001</v>
      </c>
      <c r="AH57" s="8">
        <f>(AE57)/'true value and the measurement'!$G57</f>
        <v>1.11897219288983</v>
      </c>
      <c r="AI57" s="8">
        <f>(AF57)/'true value and the measurement'!$G57</f>
        <v>0.781414994720169</v>
      </c>
      <c r="AJ57" s="8">
        <f>(AG57)/'true value and the measurement'!$G57</f>
        <v>0.368532206969379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0.290572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0.290572</v>
      </c>
      <c r="S58" s="1">
        <v>0.289501</v>
      </c>
      <c r="T58" s="1">
        <v>1</v>
      </c>
      <c r="U58" s="1">
        <v>6</v>
      </c>
      <c r="V58" s="1">
        <v>5</v>
      </c>
      <c r="W58" s="1">
        <v>0.290572</v>
      </c>
      <c r="X58" s="1">
        <v>0.28833</v>
      </c>
      <c r="Y58" s="1">
        <v>1</v>
      </c>
      <c r="Z58" s="1">
        <v>6</v>
      </c>
      <c r="AA58" s="1">
        <v>5</v>
      </c>
      <c r="AB58" s="1">
        <v>0.290572</v>
      </c>
      <c r="AC58" s="1">
        <v>0.288128</v>
      </c>
      <c r="AD58" s="1">
        <v>1</v>
      </c>
      <c r="AE58" s="1">
        <f>ABS(S58-'true value and the measurement'!$F58)</f>
        <v>0.00051000000000001</v>
      </c>
      <c r="AF58" s="1">
        <f>ABS(X58-'true value and the measurement'!$F58)</f>
        <v>0.000661000000000023</v>
      </c>
      <c r="AG58" s="1">
        <f>ABS(AC58-'true value and the measurement'!$F58)</f>
        <v>0.000863000000000003</v>
      </c>
      <c r="AH58" s="8">
        <f>(AE58)/'true value and the measurement'!$G58</f>
        <v>0.127277264786626</v>
      </c>
      <c r="AI58" s="8">
        <f>(AF58)/'true value and the measurement'!$G58</f>
        <v>0.164961317694041</v>
      </c>
      <c r="AJ58" s="8">
        <f>(AG58)/'true value and the measurement'!$G58</f>
        <v>0.21537309708011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-0.074119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-0.074119</v>
      </c>
      <c r="S59" s="1">
        <v>-0.0735006</v>
      </c>
      <c r="T59" s="1">
        <v>1</v>
      </c>
      <c r="U59" s="1">
        <v>6</v>
      </c>
      <c r="V59" s="1">
        <v>5</v>
      </c>
      <c r="W59" s="1">
        <v>-0.074119</v>
      </c>
      <c r="X59" s="1">
        <v>-0.0736202</v>
      </c>
      <c r="Y59" s="1">
        <v>1</v>
      </c>
      <c r="Z59" s="1">
        <v>6</v>
      </c>
      <c r="AA59" s="1">
        <v>5</v>
      </c>
      <c r="AB59" s="1">
        <v>-0.074119</v>
      </c>
      <c r="AC59" s="1">
        <v>-0.0736457</v>
      </c>
      <c r="AD59" s="1">
        <v>1</v>
      </c>
      <c r="AE59" s="1">
        <f>ABS(S59-'true value and the measurement'!$F59)</f>
        <v>0.000629599999999994</v>
      </c>
      <c r="AF59" s="1">
        <f>ABS(X59-'true value and the measurement'!$F59)</f>
        <v>0.000749199999999992</v>
      </c>
      <c r="AG59" s="1">
        <f>ABS(AC59-'true value and the measurement'!$F59)</f>
        <v>0.000774699999999989</v>
      </c>
      <c r="AH59" s="8">
        <f>(AE59)/'true value and the measurement'!$G59</f>
        <v>0.245362431800465</v>
      </c>
      <c r="AI59" s="8">
        <f>(AF59)/'true value and the measurement'!$G59</f>
        <v>0.291971940763831</v>
      </c>
      <c r="AJ59" s="8">
        <f>(AG59)/'true value and the measurement'!$G59</f>
        <v>0.301909586905686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-0.003758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-0.003758</v>
      </c>
      <c r="N60" s="7"/>
      <c r="O60" s="7"/>
      <c r="P60" s="7"/>
      <c r="Q60" s="7"/>
      <c r="R60" s="7"/>
      <c r="S60" s="7">
        <v>-0.00237419</v>
      </c>
      <c r="T60" s="1">
        <v>1</v>
      </c>
      <c r="U60" s="1">
        <v>5</v>
      </c>
      <c r="V60" s="1">
        <v>1</v>
      </c>
      <c r="W60" s="7">
        <v>-0.003758</v>
      </c>
      <c r="X60" s="7">
        <v>-0.00250621</v>
      </c>
      <c r="Y60" s="1">
        <v>1</v>
      </c>
      <c r="Z60" s="1">
        <v>5</v>
      </c>
      <c r="AA60" s="1">
        <v>1</v>
      </c>
      <c r="AB60" s="1">
        <v>-0.003758</v>
      </c>
      <c r="AC60" s="1">
        <v>-0.00259115</v>
      </c>
      <c r="AD60" s="1">
        <v>1</v>
      </c>
      <c r="AE60" s="1">
        <f>ABS(S60-'true value and the measurement'!$F60)</f>
        <v>0.00237419</v>
      </c>
      <c r="AF60" s="1">
        <f>ABS(X60-'true value and the measurement'!$F60)</f>
        <v>0.00250621</v>
      </c>
      <c r="AG60" s="1">
        <f>ABS(AC60-'true value and the measurement'!$F60)</f>
        <v>0.00259115</v>
      </c>
      <c r="AH60" s="8">
        <f>(AE60)/'true value and the measurement'!$G60</f>
        <v>1.1414375</v>
      </c>
      <c r="AI60" s="8">
        <f>(AF60)/'true value and the measurement'!$G60</f>
        <v>1.20490865384615</v>
      </c>
      <c r="AJ60" s="8">
        <f>(AG60)/'true value and the measurement'!$G60</f>
        <v>1.24574519230769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-0.195771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-0.195771</v>
      </c>
      <c r="S61" s="1">
        <v>-0.196884</v>
      </c>
      <c r="T61" s="1">
        <v>1</v>
      </c>
      <c r="U61" s="1">
        <v>5</v>
      </c>
      <c r="V61" s="1">
        <v>1</v>
      </c>
      <c r="W61" s="1">
        <v>-0.195771</v>
      </c>
      <c r="X61" s="1">
        <v>-0.196814</v>
      </c>
      <c r="Y61" s="1">
        <v>1</v>
      </c>
      <c r="Z61" s="1">
        <v>5</v>
      </c>
      <c r="AA61" s="1">
        <v>1</v>
      </c>
      <c r="AB61" s="1">
        <v>-0.195771</v>
      </c>
      <c r="AC61" s="1">
        <v>-0.196538</v>
      </c>
      <c r="AD61" s="1">
        <v>1</v>
      </c>
      <c r="AE61" s="1">
        <f>ABS(S61-'true value and the measurement'!$F61)</f>
        <v>0.000756000000000007</v>
      </c>
      <c r="AF61" s="1">
        <f>ABS(X61-'true value and the measurement'!$F61)</f>
        <v>0.000826000000000021</v>
      </c>
      <c r="AG61" s="1">
        <f>ABS(AC61-'true value and the measurement'!$F61)</f>
        <v>0.00110200000000002</v>
      </c>
      <c r="AH61" s="8">
        <f>(AE61)/'true value and the measurement'!$G61</f>
        <v>0.222483814008242</v>
      </c>
      <c r="AI61" s="8">
        <f>(AF61)/'true value and the measurement'!$G61</f>
        <v>0.243084167157157</v>
      </c>
      <c r="AJ61" s="8">
        <f>(AG61)/'true value and the measurement'!$G61</f>
        <v>0.324308416715721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0.154552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0.154552</v>
      </c>
      <c r="S62" s="1">
        <v>0.160125</v>
      </c>
      <c r="T62" s="1">
        <v>1</v>
      </c>
      <c r="U62" s="1">
        <v>6</v>
      </c>
      <c r="V62" s="1">
        <v>9</v>
      </c>
      <c r="W62" s="1">
        <v>0.154552</v>
      </c>
      <c r="X62" s="1">
        <v>0.159634</v>
      </c>
      <c r="Y62" s="1">
        <v>1</v>
      </c>
      <c r="Z62" s="1">
        <v>6</v>
      </c>
      <c r="AA62" s="1">
        <v>9</v>
      </c>
      <c r="AB62" s="1">
        <v>0.154552</v>
      </c>
      <c r="AC62" s="1">
        <v>0.159532</v>
      </c>
      <c r="AD62" s="1">
        <v>1</v>
      </c>
      <c r="AE62" s="1">
        <f>ABS(S62-'true value and the measurement'!$F62)</f>
        <v>0.000390000000000001</v>
      </c>
      <c r="AF62" s="1">
        <f>ABS(X62-'true value and the measurement'!$F62)</f>
        <v>0.00010099999999999</v>
      </c>
      <c r="AG62" s="1">
        <f>ABS(AC62-'true value and the measurement'!$F62)</f>
        <v>0.000202999999999981</v>
      </c>
      <c r="AH62" s="8">
        <f>(AE62)/'true value and the measurement'!$G62</f>
        <v>0.124006359300477</v>
      </c>
      <c r="AI62" s="8">
        <f>(AF62)/'true value and the measurement'!$G62</f>
        <v>0.0321144674085819</v>
      </c>
      <c r="AJ62" s="8">
        <f>(AG62)/'true value and the measurement'!$G62</f>
        <v>0.0645468998410114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0.013031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0.013031</v>
      </c>
      <c r="S63" s="1">
        <v>0.0124301</v>
      </c>
      <c r="T63" s="1">
        <v>1</v>
      </c>
      <c r="U63" s="1">
        <v>6</v>
      </c>
      <c r="V63" s="1">
        <v>9</v>
      </c>
      <c r="W63" s="1">
        <v>0.013031</v>
      </c>
      <c r="X63" s="1">
        <v>0.0124696</v>
      </c>
      <c r="Y63" s="1">
        <v>1</v>
      </c>
      <c r="Z63" s="1">
        <v>6</v>
      </c>
      <c r="AA63" s="1">
        <v>9</v>
      </c>
      <c r="AB63" s="1">
        <v>0.013031</v>
      </c>
      <c r="AC63" s="1">
        <v>0.0125404</v>
      </c>
      <c r="AD63" s="1">
        <v>1</v>
      </c>
      <c r="AE63" s="1">
        <f>ABS(S63-'true value and the measurement'!$F63)</f>
        <v>0.0002699</v>
      </c>
      <c r="AF63" s="1">
        <f>ABS(X63-'true value and the measurement'!$F63)</f>
        <v>0.000230399999999999</v>
      </c>
      <c r="AG63" s="1">
        <f>ABS(AC63-'true value and the measurement'!$F63)</f>
        <v>0.000159599999999999</v>
      </c>
      <c r="AH63" s="8">
        <f>(AE63)/'true value and the measurement'!$G63</f>
        <v>0.124665127020785</v>
      </c>
      <c r="AI63" s="8">
        <f>(AF63)/'true value and the measurement'!$G63</f>
        <v>0.106420323325634</v>
      </c>
      <c r="AJ63" s="8">
        <f>(AG63)/'true value and the measurement'!$G63</f>
        <v>0.0737182448036948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0.290457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0.290457</v>
      </c>
      <c r="S64" s="1">
        <v>0.290028</v>
      </c>
      <c r="T64" s="1">
        <v>1</v>
      </c>
      <c r="U64" s="1">
        <v>5</v>
      </c>
      <c r="V64" s="1">
        <v>9</v>
      </c>
      <c r="W64" s="1">
        <v>0.290457</v>
      </c>
      <c r="X64" s="1">
        <v>0.289578</v>
      </c>
      <c r="Y64" s="1">
        <v>1</v>
      </c>
      <c r="Z64" s="1">
        <v>5</v>
      </c>
      <c r="AA64" s="1">
        <v>9</v>
      </c>
      <c r="AB64" s="1">
        <v>0.290457</v>
      </c>
      <c r="AC64" s="1">
        <v>0.289314</v>
      </c>
      <c r="AD64" s="1">
        <v>1</v>
      </c>
      <c r="AE64" s="1">
        <f>ABS(S64-'true value and the measurement'!$F64)</f>
        <v>0.00103700000000001</v>
      </c>
      <c r="AF64" s="1">
        <f>ABS(X64-'true value and the measurement'!$F64)</f>
        <v>0.000587000000000004</v>
      </c>
      <c r="AG64" s="1">
        <f>ABS(AC64-'true value and the measurement'!$F64)</f>
        <v>0.000323000000000018</v>
      </c>
      <c r="AH64" s="8">
        <f>(AE64)/'true value and the measurement'!$G64</f>
        <v>0.258797105066137</v>
      </c>
      <c r="AI64" s="8">
        <f>(AF64)/'true value and the measurement'!$G64</f>
        <v>0.146493636136762</v>
      </c>
      <c r="AJ64" s="8">
        <f>(AG64)/'true value and the measurement'!$G64</f>
        <v>0.0806089343648659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0.105248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0.105248</v>
      </c>
      <c r="S65" s="1">
        <v>0.10611</v>
      </c>
      <c r="T65" s="1">
        <v>1</v>
      </c>
      <c r="U65" s="1">
        <v>5</v>
      </c>
      <c r="V65" s="1">
        <v>9</v>
      </c>
      <c r="W65" s="1">
        <v>0.105248</v>
      </c>
      <c r="X65" s="1">
        <v>0.105894</v>
      </c>
      <c r="Y65" s="1">
        <v>1</v>
      </c>
      <c r="Z65" s="1">
        <v>5</v>
      </c>
      <c r="AA65" s="1">
        <v>9</v>
      </c>
      <c r="AB65" s="1">
        <v>0.105248</v>
      </c>
      <c r="AC65" s="1">
        <v>0.105661</v>
      </c>
      <c r="AD65" s="1">
        <v>1</v>
      </c>
      <c r="AE65" s="1">
        <f>ABS(S65-'true value and the measurement'!$F65)</f>
        <v>0.000703000000000009</v>
      </c>
      <c r="AF65" s="1">
        <f>ABS(X65-'true value and the measurement'!$F65)</f>
        <v>0.000919000000000003</v>
      </c>
      <c r="AG65" s="1">
        <f>ABS(AC65-'true value and the measurement'!$F65)</f>
        <v>0.001152</v>
      </c>
      <c r="AH65" s="8">
        <f>(AE65)/'true value and the measurement'!$G65</f>
        <v>0.251790830945562</v>
      </c>
      <c r="AI65" s="8">
        <f>(AF65)/'true value and the measurement'!$G65</f>
        <v>0.329154727793697</v>
      </c>
      <c r="AJ65" s="8">
        <f>(AG65)/'true value and the measurement'!$G65</f>
        <v>0.412607449856734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0.056395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0.056395</v>
      </c>
      <c r="S66" s="1">
        <v>0.0588255</v>
      </c>
      <c r="T66" s="1">
        <v>1</v>
      </c>
      <c r="U66" s="1">
        <v>9</v>
      </c>
      <c r="V66" s="1">
        <v>7</v>
      </c>
      <c r="W66" s="1">
        <v>0.056395</v>
      </c>
      <c r="X66" s="1">
        <v>0.0583106</v>
      </c>
      <c r="Y66" s="1">
        <v>1</v>
      </c>
      <c r="Z66" s="1">
        <v>9</v>
      </c>
      <c r="AA66" s="1">
        <v>7</v>
      </c>
      <c r="AB66" s="1">
        <v>0.056395</v>
      </c>
      <c r="AC66" s="1">
        <v>0.0581476</v>
      </c>
      <c r="AD66" s="1">
        <v>1</v>
      </c>
      <c r="AE66" s="1">
        <f>ABS(S66-'true value and the measurement'!$F66)</f>
        <v>0.000183500000000003</v>
      </c>
      <c r="AF66" s="1">
        <f>ABS(X66-'true value and the measurement'!$F66)</f>
        <v>0.000331400000000003</v>
      </c>
      <c r="AG66" s="1">
        <f>ABS(AC66-'true value and the measurement'!$F66)</f>
        <v>0.000494399999999999</v>
      </c>
      <c r="AH66" s="8">
        <f>(AE66)/'true value and the measurement'!$G66</f>
        <v>0.0742614326183744</v>
      </c>
      <c r="AI66" s="8">
        <f>(AF66)/'true value and the measurement'!$G66</f>
        <v>0.134115742614327</v>
      </c>
      <c r="AJ66" s="8">
        <f>(AG66)/'true value and the measurement'!$G66</f>
        <v>0.200080938891137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0.016054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0.016054</v>
      </c>
      <c r="S67" s="1">
        <v>0.0174794</v>
      </c>
      <c r="T67" s="1">
        <v>1</v>
      </c>
      <c r="U67" s="1">
        <v>9</v>
      </c>
      <c r="V67" s="1">
        <v>7</v>
      </c>
      <c r="W67" s="1">
        <v>0.016054</v>
      </c>
      <c r="X67" s="1">
        <v>0.0175356</v>
      </c>
      <c r="Y67" s="1">
        <v>1</v>
      </c>
      <c r="Z67" s="1">
        <v>9</v>
      </c>
      <c r="AA67" s="1">
        <v>7</v>
      </c>
      <c r="AB67" s="1">
        <v>0.016054</v>
      </c>
      <c r="AC67" s="1">
        <v>0.0177153</v>
      </c>
      <c r="AD67" s="1">
        <v>1</v>
      </c>
      <c r="AE67" s="1">
        <f>ABS(S67-'true value and the measurement'!$F67)</f>
        <v>0.000931600000000001</v>
      </c>
      <c r="AF67" s="1">
        <f>ABS(X67-'true value and the measurement'!$F67)</f>
        <v>0.000875400000000002</v>
      </c>
      <c r="AG67" s="1">
        <f>ABS(AC67-'true value and the measurement'!$F67)</f>
        <v>0.0006957</v>
      </c>
      <c r="AH67" s="8">
        <f>(AE67)/'true value and the measurement'!$G67</f>
        <v>0.422877893781208</v>
      </c>
      <c r="AI67" s="8">
        <f>(AF67)/'true value and the measurement'!$G67</f>
        <v>0.397367226509306</v>
      </c>
      <c r="AJ67" s="8">
        <f>(AG67)/'true value and the measurement'!$G67</f>
        <v>0.315796640944167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0.068877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0.068877</v>
      </c>
      <c r="S68" s="1">
        <v>0.0676031</v>
      </c>
      <c r="T68" s="1">
        <v>1</v>
      </c>
      <c r="U68" s="1">
        <v>11</v>
      </c>
      <c r="V68" s="1">
        <v>8</v>
      </c>
      <c r="W68" s="1">
        <v>0.068877</v>
      </c>
      <c r="X68" s="1">
        <v>0.0671347</v>
      </c>
      <c r="Y68" s="1">
        <v>1</v>
      </c>
      <c r="Z68" s="1">
        <v>11</v>
      </c>
      <c r="AA68" s="1">
        <v>8</v>
      </c>
      <c r="AB68" s="1">
        <v>0.068877</v>
      </c>
      <c r="AC68" s="1">
        <v>0.0675675</v>
      </c>
      <c r="AD68" s="1">
        <v>1</v>
      </c>
      <c r="AE68" s="1">
        <f>ABS(S68-'true value and the measurement'!$F68)</f>
        <v>0.000268099999999993</v>
      </c>
      <c r="AF68" s="1">
        <f>ABS(X68-'true value and the measurement'!$F68)</f>
        <v>0.0002003</v>
      </c>
      <c r="AG68" s="1">
        <f>ABS(AC68-'true value and the measurement'!$F68)</f>
        <v>0.000232499999999997</v>
      </c>
      <c r="AH68" s="8">
        <f>(AE68)/'true value and the measurement'!$G68</f>
        <v>0.106010280743374</v>
      </c>
      <c r="AI68" s="8">
        <f>(AF68)/'true value and the measurement'!$G68</f>
        <v>0.0792012653222619</v>
      </c>
      <c r="AJ68" s="8">
        <f>(AG68)/'true value and the measurement'!$G68</f>
        <v>0.0919335705812561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0.062207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0.062207</v>
      </c>
      <c r="S69" s="1">
        <v>0.0615348</v>
      </c>
      <c r="T69" s="1">
        <v>1</v>
      </c>
      <c r="U69" s="1">
        <v>11</v>
      </c>
      <c r="V69" s="1">
        <v>8</v>
      </c>
      <c r="W69" s="1">
        <v>0.062207</v>
      </c>
      <c r="X69" s="1">
        <v>0.0613792</v>
      </c>
      <c r="Y69" s="1">
        <v>1</v>
      </c>
      <c r="Z69" s="1">
        <v>11</v>
      </c>
      <c r="AA69" s="1">
        <v>8</v>
      </c>
      <c r="AB69" s="1">
        <v>0.062207</v>
      </c>
      <c r="AC69" s="1">
        <v>0.0618654</v>
      </c>
      <c r="AD69" s="1">
        <v>1</v>
      </c>
      <c r="AE69" s="1">
        <f>ABS(S69-'true value and the measurement'!$F69)</f>
        <v>0.0017908</v>
      </c>
      <c r="AF69" s="1">
        <f>ABS(X69-'true value and the measurement'!$F69)</f>
        <v>0.0016352</v>
      </c>
      <c r="AG69" s="1">
        <f>ABS(AC69-'true value and the measurement'!$F69)</f>
        <v>0.0021214</v>
      </c>
      <c r="AH69" s="8">
        <f>(AE69)/'true value and the measurement'!$G69</f>
        <v>0.7226795803067</v>
      </c>
      <c r="AI69" s="8">
        <f>(AF69)/'true value and the measurement'!$G69</f>
        <v>0.659887005649719</v>
      </c>
      <c r="AJ69" s="8">
        <f>(AG69)/'true value and the measurement'!$G69</f>
        <v>0.856093623890235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0.090826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0.090826</v>
      </c>
      <c r="S70" s="1">
        <v>0.089517</v>
      </c>
      <c r="T70" s="1">
        <v>1</v>
      </c>
      <c r="U70" s="1">
        <v>11</v>
      </c>
      <c r="V70" s="1">
        <v>10</v>
      </c>
      <c r="W70" s="1">
        <v>0.090826</v>
      </c>
      <c r="X70" s="1">
        <v>0.089225</v>
      </c>
      <c r="Y70" s="1">
        <v>1</v>
      </c>
      <c r="Z70" s="1">
        <v>11</v>
      </c>
      <c r="AA70" s="1">
        <v>10</v>
      </c>
      <c r="AB70" s="1">
        <v>0.090826</v>
      </c>
      <c r="AC70" s="1">
        <v>0.0890081</v>
      </c>
      <c r="AD70" s="1">
        <v>1</v>
      </c>
      <c r="AE70" s="1">
        <f>ABS(S70-'true value and the measurement'!$F70)</f>
        <v>0.000898999999999997</v>
      </c>
      <c r="AF70" s="1">
        <f>ABS(X70-'true value and the measurement'!$F70)</f>
        <v>0.001191</v>
      </c>
      <c r="AG70" s="1">
        <f>ABS(AC70-'true value and the measurement'!$F70)</f>
        <v>0.00140789999999999</v>
      </c>
      <c r="AH70" s="8">
        <f>(AE70)/'true value and the measurement'!$G70</f>
        <v>0.335072679836003</v>
      </c>
      <c r="AI70" s="8">
        <f>(AF70)/'true value and the measurement'!$G70</f>
        <v>0.443906075288855</v>
      </c>
      <c r="AJ70" s="8">
        <f>(AG70)/'true value and the measurement'!$G70</f>
        <v>0.524748415952288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0.024786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0.024786</v>
      </c>
      <c r="S71" s="1">
        <v>0.0224115</v>
      </c>
      <c r="T71" s="1">
        <v>1</v>
      </c>
      <c r="U71" s="1">
        <v>11</v>
      </c>
      <c r="V71" s="1">
        <v>10</v>
      </c>
      <c r="W71" s="1">
        <v>0.024786</v>
      </c>
      <c r="X71" s="1">
        <v>0.0228643</v>
      </c>
      <c r="Y71" s="1">
        <v>1</v>
      </c>
      <c r="Z71" s="1">
        <v>11</v>
      </c>
      <c r="AA71" s="1">
        <v>10</v>
      </c>
      <c r="AB71" s="1">
        <v>0.024786</v>
      </c>
      <c r="AC71" s="1">
        <v>0.0230349</v>
      </c>
      <c r="AD71" s="1">
        <v>1</v>
      </c>
      <c r="AE71" s="1">
        <f>ABS(S71-'true value and the measurement'!$F71)</f>
        <v>0.000816499999999998</v>
      </c>
      <c r="AF71" s="1">
        <f>ABS(X71-'true value and the measurement'!$F71)</f>
        <v>0.000363699999999998</v>
      </c>
      <c r="AG71" s="1">
        <f>ABS(AC71-'true value and the measurement'!$F71)</f>
        <v>0.000193099999999998</v>
      </c>
      <c r="AH71" s="8">
        <f>(AE71)/'true value and the measurement'!$G71</f>
        <v>0.365324384787471</v>
      </c>
      <c r="AI71" s="8">
        <f>(AF71)/'true value and the measurement'!$G71</f>
        <v>0.162729306487695</v>
      </c>
      <c r="AJ71" s="8">
        <f>(AG71)/'true value and the measurement'!$G71</f>
        <v>0.0863982102908269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0.169189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0.169189</v>
      </c>
      <c r="S72" s="1">
        <v>0.166282</v>
      </c>
      <c r="T72" s="1">
        <v>1</v>
      </c>
      <c r="U72" s="1">
        <v>11</v>
      </c>
      <c r="V72" s="1">
        <v>12</v>
      </c>
      <c r="W72" s="1">
        <v>0.169189</v>
      </c>
      <c r="X72" s="1">
        <v>0.165892</v>
      </c>
      <c r="Y72" s="1">
        <v>1</v>
      </c>
      <c r="Z72" s="1">
        <v>11</v>
      </c>
      <c r="AA72" s="1">
        <v>12</v>
      </c>
      <c r="AB72" s="1">
        <v>0.169189</v>
      </c>
      <c r="AC72" s="1">
        <v>0.165613</v>
      </c>
      <c r="AD72" s="1">
        <v>1</v>
      </c>
      <c r="AE72" s="1">
        <f>ABS(S72-'true value and the measurement'!$F72)</f>
        <v>0.00192300000000001</v>
      </c>
      <c r="AF72" s="1">
        <f>ABS(X72-'true value and the measurement'!$F72)</f>
        <v>0.00153300000000001</v>
      </c>
      <c r="AG72" s="1">
        <f>ABS(AC72-'true value and the measurement'!$F72)</f>
        <v>0.00125400000000001</v>
      </c>
      <c r="AH72" s="8">
        <f>(AE72)/'true value and the measurement'!$G72</f>
        <v>0.605478589420657</v>
      </c>
      <c r="AI72" s="8">
        <f>(AF72)/'true value and the measurement'!$G72</f>
        <v>0.482682619647357</v>
      </c>
      <c r="AJ72" s="8">
        <f>(AG72)/'true value and the measurement'!$G72</f>
        <v>0.394836272040304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0.087394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0.087394</v>
      </c>
      <c r="S73" s="1">
        <v>0.0882393</v>
      </c>
      <c r="T73" s="1">
        <v>1</v>
      </c>
      <c r="U73" s="1">
        <v>11</v>
      </c>
      <c r="V73" s="1">
        <v>12</v>
      </c>
      <c r="W73" s="1">
        <v>0.087394</v>
      </c>
      <c r="X73" s="1">
        <v>0.08872</v>
      </c>
      <c r="Y73" s="1">
        <v>1</v>
      </c>
      <c r="Z73" s="1">
        <v>11</v>
      </c>
      <c r="AA73" s="1">
        <v>12</v>
      </c>
      <c r="AB73" s="1">
        <v>0.087394</v>
      </c>
      <c r="AC73" s="1">
        <v>0.0890278</v>
      </c>
      <c r="AD73" s="1">
        <v>1</v>
      </c>
      <c r="AE73" s="1">
        <f>ABS(S73-'true value and the measurement'!$F73)</f>
        <v>4.06999999999907e-5</v>
      </c>
      <c r="AF73" s="1">
        <f>ABS(X73-'true value and the measurement'!$F73)</f>
        <v>0.000439999999999996</v>
      </c>
      <c r="AG73" s="1">
        <f>ABS(AC73-'true value and the measurement'!$F73)</f>
        <v>0.000747800000000007</v>
      </c>
      <c r="AH73" s="8">
        <f>(AE73)/'true value and the measurement'!$G73</f>
        <v>0.0152491569876324</v>
      </c>
      <c r="AI73" s="8">
        <f>(AF73)/'true value and the measurement'!$G73</f>
        <v>0.164855751217683</v>
      </c>
      <c r="AJ73" s="8">
        <f>(AG73)/'true value and the measurement'!$G73</f>
        <v>0.280179842637695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0.094639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0.094639</v>
      </c>
      <c r="S74" s="1">
        <v>0.0950635</v>
      </c>
      <c r="T74" s="1">
        <v>1</v>
      </c>
      <c r="U74" s="1">
        <v>9</v>
      </c>
      <c r="V74" s="1">
        <v>13</v>
      </c>
      <c r="W74" s="1">
        <v>0.094639</v>
      </c>
      <c r="X74" s="1">
        <v>0.0947989</v>
      </c>
      <c r="Y74" s="1">
        <v>1</v>
      </c>
      <c r="Z74" s="1">
        <v>9</v>
      </c>
      <c r="AA74" s="1">
        <v>13</v>
      </c>
      <c r="AB74" s="1">
        <v>0.094639</v>
      </c>
      <c r="AC74" s="1">
        <v>0.0945743</v>
      </c>
      <c r="AD74" s="1">
        <v>1</v>
      </c>
      <c r="AE74" s="1">
        <f>ABS(S74-'true value and the measurement'!$F74)</f>
        <v>2.05000000000066e-5</v>
      </c>
      <c r="AF74" s="1">
        <f>ABS(X74-'true value and the measurement'!$F74)</f>
        <v>0.000285099999999996</v>
      </c>
      <c r="AG74" s="1">
        <f>ABS(AC74-'true value and the measurement'!$F74)</f>
        <v>0.000509700000000002</v>
      </c>
      <c r="AH74" s="8">
        <f>(AE74)/'true value and the measurement'!$G74</f>
        <v>0.0075534266764947</v>
      </c>
      <c r="AI74" s="8">
        <f>(AF74)/'true value and the measurement'!$G74</f>
        <v>0.105047899778923</v>
      </c>
      <c r="AJ74" s="8">
        <f>(AG74)/'true value and the measurement'!$G74</f>
        <v>0.18780397936625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0.020308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0.020308</v>
      </c>
      <c r="S75" s="1">
        <v>0.0188746</v>
      </c>
      <c r="T75" s="1">
        <v>1</v>
      </c>
      <c r="U75" s="1">
        <v>9</v>
      </c>
      <c r="V75" s="1">
        <v>13</v>
      </c>
      <c r="W75" s="1">
        <v>0.020308</v>
      </c>
      <c r="X75" s="1">
        <v>0.0191594</v>
      </c>
      <c r="Y75" s="1">
        <v>1</v>
      </c>
      <c r="Z75" s="1">
        <v>9</v>
      </c>
      <c r="AA75" s="1">
        <v>13</v>
      </c>
      <c r="AB75" s="1">
        <v>0.020308</v>
      </c>
      <c r="AC75" s="1">
        <v>0.0192697</v>
      </c>
      <c r="AD75" s="1">
        <v>1</v>
      </c>
      <c r="AE75" s="1">
        <f>ABS(S75-'true value and the measurement'!$F75)</f>
        <v>0.0025684</v>
      </c>
      <c r="AF75" s="1">
        <f>ABS(X75-'true value and the measurement'!$F75)</f>
        <v>0.0022836</v>
      </c>
      <c r="AG75" s="1">
        <f>ABS(AC75-'true value and the measurement'!$F75)</f>
        <v>0.0021733</v>
      </c>
      <c r="AH75" s="8">
        <f>(AE75)/'true value and the measurement'!$G75</f>
        <v>1.15537561853351</v>
      </c>
      <c r="AI75" s="8">
        <f>(AF75)/'true value and the measurement'!$G75</f>
        <v>1.02726045883941</v>
      </c>
      <c r="AJ75" s="8">
        <f>(AG75)/'true value and the measurement'!$G75</f>
        <v>0.977642825011246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-0.030283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-0.030283</v>
      </c>
      <c r="S76" s="1">
        <v>-0.0315473</v>
      </c>
      <c r="T76" s="1">
        <v>1</v>
      </c>
      <c r="U76" s="1">
        <v>7</v>
      </c>
      <c r="V76" s="1">
        <v>8</v>
      </c>
      <c r="W76" s="1">
        <v>-0.030283</v>
      </c>
      <c r="X76" s="1">
        <v>-0.0320274</v>
      </c>
      <c r="Y76" s="1">
        <v>1</v>
      </c>
      <c r="Z76" s="1">
        <v>7</v>
      </c>
      <c r="AA76" s="1">
        <v>8</v>
      </c>
      <c r="AB76" s="1">
        <v>-0.030283</v>
      </c>
      <c r="AC76" s="1">
        <v>-0.031816</v>
      </c>
      <c r="AD76" s="1">
        <v>1</v>
      </c>
      <c r="AE76" s="1">
        <f>ABS(S76-'true value and the measurement'!$F76)</f>
        <v>7.92999999999974e-5</v>
      </c>
      <c r="AF76" s="1">
        <f>ABS(X76-'true value and the measurement'!$F76)</f>
        <v>0.000559399999999995</v>
      </c>
      <c r="AG76" s="1">
        <f>ABS(AC76-'true value and the measurement'!$F76)</f>
        <v>0.000347999999999994</v>
      </c>
      <c r="AH76" s="8">
        <f>(AE76)/'true value and the measurement'!$G76</f>
        <v>0.0346288209606976</v>
      </c>
      <c r="AI76" s="8">
        <f>(AF76)/'true value and the measurement'!$G76</f>
        <v>0.24427947598253</v>
      </c>
      <c r="AJ76" s="8">
        <f>(AG76)/'true value and the measurement'!$G76</f>
        <v>0.151965065502181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-0.041805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-0.041805</v>
      </c>
      <c r="S77" s="1">
        <v>-0.0450868</v>
      </c>
      <c r="T77" s="1">
        <v>1</v>
      </c>
      <c r="U77" s="1">
        <v>7</v>
      </c>
      <c r="V77" s="1">
        <v>8</v>
      </c>
      <c r="W77" s="1">
        <v>-0.041805</v>
      </c>
      <c r="X77" s="1">
        <v>-0.0452651</v>
      </c>
      <c r="Y77" s="1">
        <v>1</v>
      </c>
      <c r="Z77" s="1">
        <v>7</v>
      </c>
      <c r="AA77" s="1">
        <v>8</v>
      </c>
      <c r="AB77" s="1">
        <v>-0.041805</v>
      </c>
      <c r="AC77" s="1">
        <v>-0.0450721</v>
      </c>
      <c r="AD77" s="1">
        <v>1</v>
      </c>
      <c r="AE77" s="1">
        <f>ABS(S77-'true value and the measurement'!$F77)</f>
        <v>0.0052068</v>
      </c>
      <c r="AF77" s="1">
        <f>ABS(X77-'true value and the measurement'!$F77)</f>
        <v>0.0053851</v>
      </c>
      <c r="AG77" s="1">
        <f>ABS(AC77-'true value and the measurement'!$F77)</f>
        <v>0.0051921</v>
      </c>
      <c r="AH77" s="8">
        <f>(AE77)/'true value and the measurement'!$G77</f>
        <v>2.21943734015345</v>
      </c>
      <c r="AI77" s="8">
        <f>(AF77)/'true value and the measurement'!$G77</f>
        <v>2.29543904518329</v>
      </c>
      <c r="AJ77" s="8">
        <f>(AG77)/'true value and the measurement'!$G77</f>
        <v>2.21317135549872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0.030479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0.030479</v>
      </c>
      <c r="S78" s="1">
        <v>0.030024</v>
      </c>
      <c r="T78" s="1">
        <v>1</v>
      </c>
      <c r="U78" s="1">
        <v>10</v>
      </c>
      <c r="V78" s="1">
        <v>12</v>
      </c>
      <c r="W78" s="1">
        <v>0.030479</v>
      </c>
      <c r="X78" s="1">
        <v>0.0300714</v>
      </c>
      <c r="Y78" s="1">
        <v>1</v>
      </c>
      <c r="Z78" s="1">
        <v>10</v>
      </c>
      <c r="AA78" s="1">
        <v>12</v>
      </c>
      <c r="AB78" s="1">
        <v>0.030479</v>
      </c>
      <c r="AC78" s="1">
        <v>0.0301235</v>
      </c>
      <c r="AD78" s="1">
        <v>1</v>
      </c>
      <c r="AE78" s="1">
        <f>ABS(S78-'true value and the measurement'!$F78)</f>
        <v>0.001544</v>
      </c>
      <c r="AF78" s="1">
        <f>ABS(X78-'true value and the measurement'!$F78)</f>
        <v>0.0015914</v>
      </c>
      <c r="AG78" s="1">
        <f>ABS(AC78-'true value and the measurement'!$F78)</f>
        <v>0.0016435</v>
      </c>
      <c r="AH78" s="8">
        <f>(AE78)/'true value and the measurement'!$G78</f>
        <v>0.680176211453745</v>
      </c>
      <c r="AI78" s="8">
        <f>(AF78)/'true value and the measurement'!$G78</f>
        <v>0.701057268722468</v>
      </c>
      <c r="AJ78" s="8">
        <f>(AG78)/'true value and the measurement'!$G78</f>
        <v>0.724008810572688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0.004484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0.004484</v>
      </c>
      <c r="S79" s="1">
        <v>0.00611218</v>
      </c>
      <c r="T79" s="1">
        <v>1</v>
      </c>
      <c r="U79" s="1">
        <v>10</v>
      </c>
      <c r="V79" s="1">
        <v>12</v>
      </c>
      <c r="W79" s="1">
        <v>0.004484</v>
      </c>
      <c r="X79" s="1">
        <v>0.00607678</v>
      </c>
      <c r="Y79" s="1">
        <v>1</v>
      </c>
      <c r="Z79" s="1">
        <v>10</v>
      </c>
      <c r="AA79" s="1">
        <v>12</v>
      </c>
      <c r="AB79" s="1">
        <v>0.004484</v>
      </c>
      <c r="AC79" s="1">
        <v>0.00613377</v>
      </c>
      <c r="AD79" s="1">
        <v>1</v>
      </c>
      <c r="AE79" s="1">
        <f>ABS(S79-'true value and the measurement'!$F79)</f>
        <v>7.01800000000004e-5</v>
      </c>
      <c r="AF79" s="1">
        <f>ABS(X79-'true value and the measurement'!$F79)</f>
        <v>3.47800000000007e-5</v>
      </c>
      <c r="AG79" s="1">
        <f>ABS(AC79-'true value and the measurement'!$F79)</f>
        <v>9.17700000000006e-5</v>
      </c>
      <c r="AH79" s="8">
        <f>(AE79)/'true value and the measurement'!$G79</f>
        <v>0.0331037735849059</v>
      </c>
      <c r="AI79" s="8">
        <f>(AF79)/'true value and the measurement'!$G79</f>
        <v>0.0164056603773588</v>
      </c>
      <c r="AJ79" s="8">
        <f>(AG79)/'true value and the measurement'!$G79</f>
        <v>0.0432877358490569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0.055461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0.055461</v>
      </c>
      <c r="S80" s="1">
        <v>0.0553563</v>
      </c>
      <c r="T80" s="1">
        <v>1</v>
      </c>
      <c r="U80" s="1">
        <v>12</v>
      </c>
      <c r="V80" s="1">
        <v>13</v>
      </c>
      <c r="W80" s="1">
        <v>0.055461</v>
      </c>
      <c r="X80" s="1">
        <v>0.0554085</v>
      </c>
      <c r="Y80" s="1">
        <v>1</v>
      </c>
      <c r="Z80" s="1">
        <v>12</v>
      </c>
      <c r="AA80" s="1">
        <v>13</v>
      </c>
      <c r="AB80" s="1">
        <v>0.055461</v>
      </c>
      <c r="AC80" s="1">
        <v>0.0554939</v>
      </c>
      <c r="AD80" s="1">
        <v>1</v>
      </c>
      <c r="AE80" s="1">
        <f>ABS(S80-'true value and the measurement'!$F80)</f>
        <v>0.000304700000000005</v>
      </c>
      <c r="AF80" s="1">
        <f>ABS(X80-'true value and the measurement'!$F80)</f>
        <v>0.000252500000000003</v>
      </c>
      <c r="AG80" s="1">
        <f>ABS(AC80-'true value and the measurement'!$F80)</f>
        <v>0.000167100000000003</v>
      </c>
      <c r="AH80" s="8">
        <f>(AE80)/'true value and the measurement'!$G80</f>
        <v>0.124316605467158</v>
      </c>
      <c r="AI80" s="8">
        <f>(AF80)/'true value and the measurement'!$G80</f>
        <v>0.103019175846594</v>
      </c>
      <c r="AJ80" s="8">
        <f>(AG80)/'true value and the measurement'!$G80</f>
        <v>0.0681762545899647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0.034885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0.034885</v>
      </c>
      <c r="S81" s="1">
        <v>0.0342595</v>
      </c>
      <c r="T81" s="1">
        <v>1</v>
      </c>
      <c r="U81" s="1">
        <v>12</v>
      </c>
      <c r="V81" s="1">
        <v>13</v>
      </c>
      <c r="W81" s="1">
        <v>0.034885</v>
      </c>
      <c r="X81" s="1">
        <v>0.0342895</v>
      </c>
      <c r="Y81" s="1">
        <v>1</v>
      </c>
      <c r="Z81" s="1">
        <v>12</v>
      </c>
      <c r="AA81" s="1">
        <v>13</v>
      </c>
      <c r="AB81" s="1">
        <v>0.034885</v>
      </c>
      <c r="AC81" s="1">
        <v>0.0343944</v>
      </c>
      <c r="AD81" s="1">
        <v>1</v>
      </c>
      <c r="AE81" s="1">
        <f>ABS(S81-'true value and the measurement'!$F81)</f>
        <v>0.0020495</v>
      </c>
      <c r="AF81" s="1">
        <f>ABS(X81-'true value and the measurement'!$F81)</f>
        <v>0.0020795</v>
      </c>
      <c r="AG81" s="1">
        <f>ABS(AC81-'true value and the measurement'!$F81)</f>
        <v>0.0021844</v>
      </c>
      <c r="AH81" s="8">
        <f>(AE81)/'true value and the measurement'!$G81</f>
        <v>0.893028322440085</v>
      </c>
      <c r="AI81" s="8">
        <f>(AF81)/'true value and the measurement'!$G81</f>
        <v>0.906100217864923</v>
      </c>
      <c r="AJ81" s="8">
        <f>(AG81)/'true value and the measurement'!$G81</f>
        <v>0.951808278867101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0.002043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0.002043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0.002043</v>
      </c>
      <c r="X82" s="1">
        <v>0</v>
      </c>
      <c r="Y82" s="1">
        <v>1</v>
      </c>
      <c r="Z82" s="1">
        <v>9</v>
      </c>
      <c r="AA82" s="1">
        <v>9</v>
      </c>
      <c r="AB82" s="1">
        <v>0.002043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-0.110875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-0.110875</v>
      </c>
      <c r="S83" s="1">
        <v>-0.110095</v>
      </c>
      <c r="T83" s="1">
        <v>1</v>
      </c>
      <c r="U83" s="1">
        <v>9</v>
      </c>
      <c r="V83" s="1">
        <v>9</v>
      </c>
      <c r="W83" s="1">
        <v>-0.110875</v>
      </c>
      <c r="X83" s="1">
        <v>-0.111139</v>
      </c>
      <c r="Y83" s="1">
        <v>1</v>
      </c>
      <c r="Z83" s="1">
        <v>9</v>
      </c>
      <c r="AA83" s="1">
        <v>9</v>
      </c>
      <c r="AB83" s="1">
        <v>-0.110875</v>
      </c>
      <c r="AC83" s="1">
        <v>-0.112085</v>
      </c>
      <c r="AD83" s="1">
        <v>1</v>
      </c>
      <c r="AE83" s="1">
        <f>ABS(S83-'true value and the measurement'!$F83)</f>
        <v>0.000603999999999993</v>
      </c>
      <c r="AF83" s="1">
        <f>ABS(X83-'true value and the measurement'!$F83)</f>
        <v>0.001648</v>
      </c>
      <c r="AG83" s="1">
        <f>ABS(AC83-'true value and the measurement'!$F83)</f>
        <v>0.002594</v>
      </c>
      <c r="AH83" s="8">
        <f>(AE83)/'true value and the measurement'!$G83</f>
        <v>0.21494661921708</v>
      </c>
      <c r="AI83" s="8">
        <f>(AF83)/'true value and the measurement'!$G83</f>
        <v>0.586476868327401</v>
      </c>
      <c r="AJ83" s="8">
        <f>(AG83)/'true value and the measurement'!$G83</f>
        <v>0.923131672597864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0.115687</v>
      </c>
    </row>
  </sheetData>
  <autoFilter ref="A1:H84">
    <filterColumn colId="6">
      <colorFilter dxfId="28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selection activeCell="G26" sqref="G26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spans="1:30">
      <c r="A2" s="3">
        <v>3</v>
      </c>
      <c r="B2" s="3">
        <v>5</v>
      </c>
      <c r="C2" s="3">
        <v>8</v>
      </c>
      <c r="D2" s="3">
        <v>8</v>
      </c>
      <c r="E2" s="4">
        <v>1.086548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1.08655</v>
      </c>
      <c r="M2" s="1">
        <v>1.08957</v>
      </c>
      <c r="N2" s="1">
        <v>1</v>
      </c>
      <c r="O2" s="6">
        <v>1</v>
      </c>
      <c r="P2" s="1">
        <v>1</v>
      </c>
      <c r="Q2" s="1">
        <v>1.08655</v>
      </c>
      <c r="R2" s="1">
        <v>1.09058</v>
      </c>
      <c r="S2" s="1">
        <v>1</v>
      </c>
      <c r="T2" s="6">
        <v>1</v>
      </c>
      <c r="U2" s="1">
        <v>1</v>
      </c>
      <c r="V2" s="1">
        <v>1.08655</v>
      </c>
      <c r="W2" s="1">
        <v>1.08267</v>
      </c>
      <c r="X2" s="1">
        <v>1</v>
      </c>
      <c r="Y2" s="1">
        <f>ABS(M2-'true value and the measurement'!$F2)</f>
        <v>0.000430000000000152</v>
      </c>
      <c r="Z2" s="1">
        <f>ABS(R2-'true value and the measurement'!$F2)</f>
        <v>0.000580000000000025</v>
      </c>
      <c r="AA2" s="1">
        <f>ABS(W2-'true value and the measurement'!$F2)</f>
        <v>0.00733000000000006</v>
      </c>
      <c r="AB2" s="8">
        <f>(Y2)/'true value and the measurement'!$G2</f>
        <v>0.04600406547557</v>
      </c>
      <c r="AC2" s="8">
        <f>(Z2)/'true value and the measurement'!$G2</f>
        <v>0.0620519952926099</v>
      </c>
      <c r="AD2" s="8">
        <f>(AA2)/'true value and the measurement'!$G2</f>
        <v>0.784208837060026</v>
      </c>
    </row>
    <row r="3" spans="1:30">
      <c r="A3" s="3">
        <v>3</v>
      </c>
      <c r="B3" s="3">
        <v>5</v>
      </c>
      <c r="C3" s="3">
        <v>3</v>
      </c>
      <c r="D3" s="3">
        <v>3</v>
      </c>
      <c r="E3" s="4">
        <v>1.020902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1.0209</v>
      </c>
      <c r="M3" s="1">
        <v>1.01009</v>
      </c>
      <c r="N3" s="1">
        <v>1</v>
      </c>
      <c r="O3" s="1">
        <v>2</v>
      </c>
      <c r="P3" s="1">
        <v>2</v>
      </c>
      <c r="Q3" s="1">
        <v>1.0209</v>
      </c>
      <c r="R3" s="1">
        <v>1.01081</v>
      </c>
      <c r="S3" s="1">
        <v>1</v>
      </c>
      <c r="T3" s="1">
        <v>2</v>
      </c>
      <c r="U3" s="1">
        <v>2</v>
      </c>
      <c r="V3" s="1">
        <v>1.0209</v>
      </c>
      <c r="W3" s="1">
        <v>1.00262</v>
      </c>
      <c r="X3" s="1">
        <v>1</v>
      </c>
      <c r="Y3" s="1">
        <f>ABS(M3-'true value and the measurement'!$F3)</f>
        <v>8.99999999999235e-5</v>
      </c>
      <c r="Z3" s="1">
        <f>ABS(R3-'true value and the measurement'!$F3)</f>
        <v>0.000809999999999977</v>
      </c>
      <c r="AA3" s="1">
        <f>ABS(W3-'true value and the measurement'!$F3)</f>
        <v>0.00737999999999994</v>
      </c>
      <c r="AB3" s="8">
        <f>(Y3)/'true value and the measurement'!$G3</f>
        <v>0.0102121865425988</v>
      </c>
      <c r="AC3" s="8">
        <f>(Z3)/'true value and the measurement'!$G3</f>
        <v>0.091909678883465</v>
      </c>
      <c r="AD3" s="8">
        <f>(AA3)/'true value and the measurement'!$G3</f>
        <v>0.837399296493809</v>
      </c>
    </row>
    <row r="4" spans="1:30">
      <c r="A4" s="3">
        <v>3</v>
      </c>
      <c r="B4" s="3">
        <v>5</v>
      </c>
      <c r="C4" s="3">
        <v>2</v>
      </c>
      <c r="D4" s="3">
        <v>2</v>
      </c>
      <c r="E4" s="4">
        <v>1.042183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1.04218</v>
      </c>
      <c r="M4" s="1">
        <v>1.04493</v>
      </c>
      <c r="N4" s="1">
        <v>1</v>
      </c>
      <c r="O4" s="1">
        <v>3</v>
      </c>
      <c r="P4" s="1">
        <v>3</v>
      </c>
      <c r="Q4" s="1">
        <v>1.04218</v>
      </c>
      <c r="R4" s="1">
        <v>1.04598</v>
      </c>
      <c r="S4" s="1">
        <v>1</v>
      </c>
      <c r="T4" s="1">
        <v>3</v>
      </c>
      <c r="U4" s="1">
        <v>3</v>
      </c>
      <c r="V4" s="1">
        <v>1.04218</v>
      </c>
      <c r="W4" s="1">
        <v>1.03805</v>
      </c>
      <c r="X4" s="1">
        <v>1</v>
      </c>
      <c r="Y4" s="1">
        <f>ABS(M4-'true value and the measurement'!$F4)</f>
        <v>7.00000000000145e-5</v>
      </c>
      <c r="Z4" s="1">
        <f>ABS(R4-'true value and the measurement'!$F4)</f>
        <v>0.000979999999999981</v>
      </c>
      <c r="AA4" s="1">
        <f>ABS(W4-'true value and the measurement'!$F4)</f>
        <v>0.00695000000000001</v>
      </c>
      <c r="AB4" s="8">
        <f>(Y4)/'true value and the measurement'!$G4</f>
        <v>0.00773737150436769</v>
      </c>
      <c r="AC4" s="8">
        <f>(Z4)/'true value and the measurement'!$G4</f>
        <v>0.108323201061123</v>
      </c>
      <c r="AD4" s="8">
        <f>(AA4)/'true value and the measurement'!$G4</f>
        <v>0.76821045650492</v>
      </c>
    </row>
    <row r="5" spans="1:30">
      <c r="A5" s="3">
        <v>3</v>
      </c>
      <c r="B5" s="3">
        <v>5</v>
      </c>
      <c r="C5" s="3">
        <v>5</v>
      </c>
      <c r="D5" s="3">
        <v>5</v>
      </c>
      <c r="E5" s="4">
        <v>1.024848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1.02485</v>
      </c>
      <c r="M5" s="1">
        <v>1.01946</v>
      </c>
      <c r="N5" s="1">
        <v>1</v>
      </c>
      <c r="O5" s="1">
        <v>4</v>
      </c>
      <c r="P5" s="1">
        <v>4</v>
      </c>
      <c r="Q5" s="1">
        <v>1.02485</v>
      </c>
      <c r="R5" s="1">
        <v>1.02049</v>
      </c>
      <c r="S5" s="1">
        <v>1</v>
      </c>
      <c r="T5" s="1">
        <v>4</v>
      </c>
      <c r="U5" s="1">
        <v>4</v>
      </c>
      <c r="V5" s="1">
        <v>1.02485</v>
      </c>
      <c r="W5" s="1">
        <v>1.01318</v>
      </c>
      <c r="X5" s="1">
        <v>1</v>
      </c>
      <c r="Y5" s="1">
        <f>ABS(M5-'true value and the measurement'!$F5)</f>
        <v>0.000218000000000051</v>
      </c>
      <c r="Z5" s="1">
        <f>ABS(R5-'true value and the measurement'!$F5)</f>
        <v>0.000811999999999813</v>
      </c>
      <c r="AA5" s="1">
        <f>ABS(W5-'true value and the measurement'!$F5)</f>
        <v>0.00649800000000011</v>
      </c>
      <c r="AB5" s="8">
        <f>(Y5)/'true value and the measurement'!$G5</f>
        <v>0.0245550799729727</v>
      </c>
      <c r="AC5" s="8">
        <f>(Z5)/'true value and the measurement'!$G5</f>
        <v>0.0914620410002042</v>
      </c>
      <c r="AD5" s="8">
        <f>(AA5)/'true value and the measurement'!$G5</f>
        <v>0.73192160396487</v>
      </c>
    </row>
    <row r="6" spans="1:30">
      <c r="A6" s="3">
        <v>3</v>
      </c>
      <c r="B6" s="3">
        <v>5</v>
      </c>
      <c r="C6" s="3">
        <v>7</v>
      </c>
      <c r="D6" s="3">
        <v>7</v>
      </c>
      <c r="E6" s="4">
        <v>1.053318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1.05332</v>
      </c>
      <c r="M6" s="1">
        <v>1.05645</v>
      </c>
      <c r="N6" s="1">
        <v>1</v>
      </c>
      <c r="O6" s="1">
        <v>5</v>
      </c>
      <c r="P6" s="1">
        <v>5</v>
      </c>
      <c r="Q6" s="1">
        <v>1.05332</v>
      </c>
      <c r="R6" s="1">
        <v>1.05746</v>
      </c>
      <c r="S6" s="1">
        <v>1</v>
      </c>
      <c r="T6" s="1">
        <v>5</v>
      </c>
      <c r="U6" s="1">
        <v>5</v>
      </c>
      <c r="V6" s="1">
        <v>1.05332</v>
      </c>
      <c r="W6" s="1">
        <v>1.04933</v>
      </c>
      <c r="X6" s="1">
        <v>1</v>
      </c>
      <c r="Y6" s="1">
        <f>ABS(M6-'true value and the measurement'!$F6)</f>
        <v>0.000615000000000032</v>
      </c>
      <c r="Z6" s="1">
        <f>ABS(R6-'true value and the measurement'!$F6)</f>
        <v>0.000395000000000145</v>
      </c>
      <c r="AA6" s="1">
        <f>ABS(W6-'true value and the measurement'!$F6)</f>
        <v>0.00773499999999983</v>
      </c>
      <c r="AB6" s="8">
        <f>(Y6)/'true value and the measurement'!$G6</f>
        <v>0.0673824915087139</v>
      </c>
      <c r="AC6" s="8">
        <f>(Z6)/'true value and the measurement'!$G6</f>
        <v>0.0432781856031714</v>
      </c>
      <c r="AD6" s="8">
        <f>(AA6)/'true value and the measurement'!$G6</f>
        <v>0.847485482633924</v>
      </c>
    </row>
    <row r="7" spans="1:30">
      <c r="A7" s="3">
        <v>3</v>
      </c>
      <c r="B7" s="3">
        <v>5</v>
      </c>
      <c r="C7" s="3">
        <v>4</v>
      </c>
      <c r="D7" s="3">
        <v>4</v>
      </c>
      <c r="E7" s="4">
        <v>1.018823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1.01882</v>
      </c>
      <c r="M7" s="1">
        <v>1.0172</v>
      </c>
      <c r="N7" s="1">
        <v>1</v>
      </c>
      <c r="O7" s="1">
        <v>6</v>
      </c>
      <c r="P7" s="1">
        <v>6</v>
      </c>
      <c r="Q7" s="1">
        <v>1.01882</v>
      </c>
      <c r="R7" s="1">
        <v>1.01815</v>
      </c>
      <c r="S7" s="1">
        <v>1</v>
      </c>
      <c r="T7" s="1">
        <v>6</v>
      </c>
      <c r="U7" s="1">
        <v>6</v>
      </c>
      <c r="V7" s="1">
        <v>1.01882</v>
      </c>
      <c r="W7" s="1">
        <v>1.0103</v>
      </c>
      <c r="X7" s="1">
        <v>1</v>
      </c>
      <c r="Y7" s="1">
        <f>ABS(M7-'true value and the measurement'!$F7)</f>
        <v>8.09999999999977e-5</v>
      </c>
      <c r="Z7" s="1">
        <f>ABS(R7-'true value and the measurement'!$F7)</f>
        <v>0.001031</v>
      </c>
      <c r="AA7" s="1">
        <f>ABS(W7-'true value and the measurement'!$F7)</f>
        <v>0.00681900000000013</v>
      </c>
      <c r="AB7" s="8">
        <f>(Y7)/'true value and the measurement'!$G7</f>
        <v>0.00914118045367314</v>
      </c>
      <c r="AC7" s="8">
        <f>(Z7)/'true value and the measurement'!$G7</f>
        <v>0.116352556144905</v>
      </c>
      <c r="AD7" s="8">
        <f>(AA7)/'true value and the measurement'!$G7</f>
        <v>0.769551969303705</v>
      </c>
    </row>
    <row r="8" spans="1:30">
      <c r="A8" s="3">
        <v>3</v>
      </c>
      <c r="B8" s="3">
        <v>5</v>
      </c>
      <c r="C8" s="3">
        <v>10</v>
      </c>
      <c r="D8" s="3">
        <v>10</v>
      </c>
      <c r="E8" s="4">
        <v>1.041258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1.04126</v>
      </c>
      <c r="M8" s="1">
        <v>1.04189</v>
      </c>
      <c r="N8" s="1">
        <v>1</v>
      </c>
      <c r="O8" s="1">
        <v>7</v>
      </c>
      <c r="P8" s="1">
        <v>7</v>
      </c>
      <c r="Q8" s="1">
        <v>1.04126</v>
      </c>
      <c r="R8" s="1">
        <v>1.04299</v>
      </c>
      <c r="S8" s="1">
        <v>1</v>
      </c>
      <c r="T8" s="1">
        <v>7</v>
      </c>
      <c r="U8" s="1">
        <v>7</v>
      </c>
      <c r="V8" s="1">
        <v>1.04126</v>
      </c>
      <c r="W8" s="1">
        <v>1.03467</v>
      </c>
      <c r="X8" s="1">
        <v>1</v>
      </c>
      <c r="Y8" s="1">
        <f>ABS(M8-'true value and the measurement'!$F8)</f>
        <v>0.00123000000000006</v>
      </c>
      <c r="Z8" s="1">
        <f>ABS(R8-'true value and the measurement'!$F8)</f>
        <v>0.000129999999999963</v>
      </c>
      <c r="AA8" s="1">
        <f>ABS(W8-'true value and the measurement'!$F8)</f>
        <v>0.00845000000000007</v>
      </c>
      <c r="AB8" s="8">
        <f>(Y8)/'true value and the measurement'!$G8</f>
        <v>0.136152313482407</v>
      </c>
      <c r="AC8" s="8">
        <f>(Z8)/'true value and the measurement'!$G8</f>
        <v>0.0143900819127699</v>
      </c>
      <c r="AD8" s="8">
        <f>(AA8)/'true value and the measurement'!$G8</f>
        <v>0.935355324330315</v>
      </c>
    </row>
    <row r="9" spans="1:30">
      <c r="A9" s="3">
        <v>3</v>
      </c>
      <c r="B9" s="3">
        <v>5</v>
      </c>
      <c r="C9" s="3">
        <v>11</v>
      </c>
      <c r="D9" s="3">
        <v>11</v>
      </c>
      <c r="E9" s="4">
        <v>1.048702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1.0487</v>
      </c>
      <c r="M9" s="1">
        <v>1.05182</v>
      </c>
      <c r="N9" s="1">
        <v>1</v>
      </c>
      <c r="O9" s="1">
        <v>8</v>
      </c>
      <c r="P9" s="1">
        <v>8</v>
      </c>
      <c r="Q9" s="1">
        <v>1.0487</v>
      </c>
      <c r="R9" s="1">
        <v>1.05292</v>
      </c>
      <c r="S9" s="1">
        <v>1</v>
      </c>
      <c r="T9" s="1">
        <v>8</v>
      </c>
      <c r="U9" s="1">
        <v>8</v>
      </c>
      <c r="V9" s="1">
        <v>1.0487</v>
      </c>
      <c r="W9" s="1">
        <v>1.04477</v>
      </c>
      <c r="X9" s="1">
        <v>1</v>
      </c>
      <c r="Y9" s="1">
        <f>ABS(M9-'true value and the measurement'!$F9)</f>
        <v>0.00112200000000007</v>
      </c>
      <c r="Z9" s="1">
        <f>ABS(R9-'true value and the measurement'!$F9)</f>
        <v>2.19999999999665e-5</v>
      </c>
      <c r="AA9" s="1">
        <f>ABS(W9-'true value and the measurement'!$F9)</f>
        <v>0.00817200000000007</v>
      </c>
      <c r="AB9" s="8">
        <f>(Y9)/'true value and the measurement'!$G9</f>
        <v>0.123296703296711</v>
      </c>
      <c r="AC9" s="8">
        <f>(Z9)/'true value and the measurement'!$G9</f>
        <v>0.00241758241757874</v>
      </c>
      <c r="AD9" s="8">
        <f>(AA9)/'true value and the measurement'!$G9</f>
        <v>0.898021978021985</v>
      </c>
    </row>
    <row r="10" spans="1:30">
      <c r="A10" s="3">
        <v>3</v>
      </c>
      <c r="B10" s="3">
        <v>5</v>
      </c>
      <c r="C10" s="3">
        <v>9</v>
      </c>
      <c r="D10" s="3">
        <v>9</v>
      </c>
      <c r="E10" s="4">
        <v>1.03152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1.03152</v>
      </c>
      <c r="M10" s="1">
        <v>1.04533</v>
      </c>
      <c r="N10" s="1">
        <v>1</v>
      </c>
      <c r="O10" s="1">
        <v>9</v>
      </c>
      <c r="P10" s="1">
        <v>9</v>
      </c>
      <c r="Q10" s="1">
        <v>1.03152</v>
      </c>
      <c r="R10" s="1">
        <v>1.04643</v>
      </c>
      <c r="S10" s="1">
        <v>1</v>
      </c>
      <c r="T10" s="1">
        <v>9</v>
      </c>
      <c r="U10" s="1">
        <v>9</v>
      </c>
      <c r="V10" s="1">
        <v>1.03152</v>
      </c>
      <c r="W10" s="1">
        <v>1.03813</v>
      </c>
      <c r="X10" s="1">
        <v>1</v>
      </c>
      <c r="Y10" s="1">
        <f>ABS(M10-'true value and the measurement'!$F10)</f>
        <v>0.00105099999999991</v>
      </c>
      <c r="Z10" s="1">
        <f>ABS(R10-'true value and the measurement'!$F10)</f>
        <v>4.89999999999657e-5</v>
      </c>
      <c r="AA10" s="1">
        <f>ABS(W10-'true value and the measurement'!$F10)</f>
        <v>0.00825100000000001</v>
      </c>
      <c r="AB10" s="8">
        <f>(Y10)/'true value and the measurement'!$G10</f>
        <v>0.116055653710238</v>
      </c>
      <c r="AC10" s="8">
        <f>(Z10)/'true value and the measurement'!$G10</f>
        <v>0.00541077738515523</v>
      </c>
      <c r="AD10" s="8">
        <f>(AA10)/'true value and the measurement'!$G10</f>
        <v>0.911108657243817</v>
      </c>
    </row>
    <row r="11" spans="1:30">
      <c r="A11" s="3">
        <v>3</v>
      </c>
      <c r="B11" s="3">
        <v>5</v>
      </c>
      <c r="C11" s="3">
        <v>12</v>
      </c>
      <c r="D11" s="3">
        <v>12</v>
      </c>
      <c r="E11" s="4">
        <v>1.058448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1.05845</v>
      </c>
      <c r="M11" s="1">
        <v>1.05541</v>
      </c>
      <c r="N11" s="1">
        <v>1</v>
      </c>
      <c r="O11" s="1">
        <v>10</v>
      </c>
      <c r="P11" s="1">
        <v>10</v>
      </c>
      <c r="Q11" s="1">
        <v>1.05845</v>
      </c>
      <c r="R11" s="1">
        <v>1.05679</v>
      </c>
      <c r="S11" s="1">
        <v>1</v>
      </c>
      <c r="T11" s="1">
        <v>10</v>
      </c>
      <c r="U11" s="1">
        <v>10</v>
      </c>
      <c r="V11" s="1">
        <v>1.05845</v>
      </c>
      <c r="W11" s="1">
        <v>1.04849</v>
      </c>
      <c r="X11" s="1">
        <v>1</v>
      </c>
      <c r="Y11" s="1">
        <f>ABS(M11-'true value and the measurement'!$F11)</f>
        <v>0.000874000000000041</v>
      </c>
      <c r="Z11" s="1">
        <f>ABS(R11-'true value and the measurement'!$F11)</f>
        <v>0.000505999999999895</v>
      </c>
      <c r="AA11" s="1">
        <f>ABS(W11-'true value and the measurement'!$F11)</f>
        <v>0.00779400000000008</v>
      </c>
      <c r="AB11" s="8">
        <f>(Y11)/'true value and the measurement'!$G11</f>
        <v>0.0958123218592459</v>
      </c>
      <c r="AC11" s="8">
        <f>(Z11)/'true value and the measurement'!$G11</f>
        <v>0.0554702916027072</v>
      </c>
      <c r="AD11" s="8">
        <f>(AA11)/'true value and the measurement'!$G11</f>
        <v>0.854417890813427</v>
      </c>
    </row>
    <row r="12" spans="1:30">
      <c r="A12" s="3">
        <v>3</v>
      </c>
      <c r="B12" s="3">
        <v>5</v>
      </c>
      <c r="C12" s="3">
        <v>6</v>
      </c>
      <c r="D12" s="3">
        <v>6</v>
      </c>
      <c r="E12" s="4">
        <v>1.067468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1.06747</v>
      </c>
      <c r="M12" s="1">
        <v>1.06909</v>
      </c>
      <c r="N12" s="1">
        <v>1</v>
      </c>
      <c r="O12" s="1">
        <v>11</v>
      </c>
      <c r="P12" s="1">
        <v>11</v>
      </c>
      <c r="Q12" s="1">
        <v>1.06747</v>
      </c>
      <c r="R12" s="1">
        <v>1.07041</v>
      </c>
      <c r="S12" s="1">
        <v>1</v>
      </c>
      <c r="T12" s="1">
        <v>11</v>
      </c>
      <c r="U12" s="1">
        <v>11</v>
      </c>
      <c r="V12" s="1">
        <v>1.06747</v>
      </c>
      <c r="W12" s="1">
        <v>1.06233</v>
      </c>
      <c r="X12" s="1">
        <v>1</v>
      </c>
      <c r="Y12" s="1">
        <f>ABS(M12-'true value and the measurement'!$F12)</f>
        <v>0.000909999999999966</v>
      </c>
      <c r="Z12" s="1">
        <f>ABS(R12-'true value and the measurement'!$F12)</f>
        <v>0.000410000000000021</v>
      </c>
      <c r="AA12" s="1">
        <f>ABS(W12-'true value and the measurement'!$F12)</f>
        <v>0.00767000000000007</v>
      </c>
      <c r="AB12" s="8">
        <f>(Y12)/'true value and the measurement'!$G12</f>
        <v>0.0987734722674445</v>
      </c>
      <c r="AC12" s="8">
        <f>(Z12)/'true value and the measurement'!$G12</f>
        <v>0.0445023336589625</v>
      </c>
      <c r="AD12" s="8">
        <f>(AA12)/'true value and the measurement'!$G12</f>
        <v>0.832519266254213</v>
      </c>
    </row>
    <row r="13" spans="1:30">
      <c r="A13" s="3">
        <v>3</v>
      </c>
      <c r="B13" s="3">
        <v>5</v>
      </c>
      <c r="C13" s="3">
        <v>13</v>
      </c>
      <c r="D13" s="3">
        <v>13</v>
      </c>
      <c r="E13" s="4">
        <v>1.049646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1.04965</v>
      </c>
      <c r="M13" s="1">
        <v>1.04808</v>
      </c>
      <c r="N13" s="1">
        <v>1</v>
      </c>
      <c r="O13" s="1">
        <v>12</v>
      </c>
      <c r="P13" s="1">
        <v>12</v>
      </c>
      <c r="Q13" s="1">
        <v>1.04965</v>
      </c>
      <c r="R13" s="1">
        <v>1.04942</v>
      </c>
      <c r="S13" s="1">
        <v>1</v>
      </c>
      <c r="T13" s="1">
        <v>12</v>
      </c>
      <c r="U13" s="1">
        <v>12</v>
      </c>
      <c r="V13" s="1">
        <v>1.04965</v>
      </c>
      <c r="W13" s="1">
        <v>1.04106</v>
      </c>
      <c r="X13" s="1">
        <v>1</v>
      </c>
      <c r="Y13" s="1">
        <f>ABS(M13-'true value and the measurement'!$F13)</f>
        <v>0.001112</v>
      </c>
      <c r="Z13" s="1">
        <f>ABS(R13-'true value and the measurement'!$F13)</f>
        <v>0.000228000000000117</v>
      </c>
      <c r="AA13" s="1">
        <f>ABS(W13-'true value and the measurement'!$F13)</f>
        <v>0.00813199999999981</v>
      </c>
      <c r="AB13" s="8">
        <f>(Y13)/'true value and the measurement'!$G13</f>
        <v>0.122534435261708</v>
      </c>
      <c r="AC13" s="8">
        <f>(Z13)/'true value and the measurement'!$G13</f>
        <v>0.0251239669421617</v>
      </c>
      <c r="AD13" s="8">
        <f>(AA13)/'true value and the measurement'!$G13</f>
        <v>0.896088154269951</v>
      </c>
    </row>
    <row r="14" spans="1:30">
      <c r="A14" s="3">
        <v>3</v>
      </c>
      <c r="B14" s="3">
        <v>5</v>
      </c>
      <c r="C14" s="3">
        <v>14</v>
      </c>
      <c r="D14" s="3">
        <v>14</v>
      </c>
      <c r="E14" s="4">
        <v>1.032149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1.03215</v>
      </c>
      <c r="M14" s="1">
        <v>1.02809</v>
      </c>
      <c r="N14" s="1">
        <v>1</v>
      </c>
      <c r="O14" s="1">
        <v>13</v>
      </c>
      <c r="P14" s="1">
        <v>13</v>
      </c>
      <c r="Q14" s="1">
        <v>1.03215</v>
      </c>
      <c r="R14" s="1">
        <v>1.02927</v>
      </c>
      <c r="S14" s="1">
        <v>1</v>
      </c>
      <c r="T14" s="1">
        <v>13</v>
      </c>
      <c r="U14" s="1">
        <v>13</v>
      </c>
      <c r="V14" s="1">
        <v>1.03215</v>
      </c>
      <c r="W14" s="1">
        <v>1.02072</v>
      </c>
      <c r="X14" s="1">
        <v>1</v>
      </c>
      <c r="Y14" s="1">
        <f>ABS(M14-'true value and the measurement'!$F14)</f>
        <v>0.00143400000000016</v>
      </c>
      <c r="Z14" s="1">
        <f>ABS(R14-'true value and the measurement'!$F14)</f>
        <v>0.000254000000000199</v>
      </c>
      <c r="AA14" s="1">
        <f>ABS(W14-'true value and the measurement'!$F14)</f>
        <v>0.00880400000000003</v>
      </c>
      <c r="AB14" s="8">
        <f>(Y14)/'true value and the measurement'!$G14</f>
        <v>0.160348876216052</v>
      </c>
      <c r="AC14" s="8">
        <f>(Z14)/'true value and the measurement'!$G14</f>
        <v>0.0284021022028624</v>
      </c>
      <c r="AD14" s="8">
        <f>(AA14)/'true value and the measurement'!$G14</f>
        <v>0.98445711729845</v>
      </c>
    </row>
    <row r="15" spans="1:30">
      <c r="A15" s="3">
        <v>3</v>
      </c>
      <c r="B15" s="3">
        <v>5</v>
      </c>
      <c r="C15" s="3">
        <v>1</v>
      </c>
      <c r="D15" s="3">
        <v>1</v>
      </c>
      <c r="E15" s="4">
        <v>1.062563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1.06256</v>
      </c>
      <c r="M15" s="1">
        <v>1.06042</v>
      </c>
      <c r="N15" s="1">
        <v>1</v>
      </c>
      <c r="O15" s="1">
        <v>14</v>
      </c>
      <c r="P15" s="1">
        <v>14</v>
      </c>
      <c r="Q15" s="1">
        <v>1.06256</v>
      </c>
      <c r="R15" s="1">
        <v>1.06162</v>
      </c>
      <c r="S15" s="1">
        <v>1</v>
      </c>
      <c r="T15" s="1">
        <v>14</v>
      </c>
      <c r="U15" s="1">
        <v>14</v>
      </c>
      <c r="V15" s="1">
        <v>1.06256</v>
      </c>
      <c r="W15" s="1">
        <v>1.05327</v>
      </c>
      <c r="X15" s="1">
        <v>1</v>
      </c>
      <c r="Y15" s="1">
        <f>ABS(M15-'true value and the measurement'!$F15)</f>
        <v>0.000419999999999865</v>
      </c>
      <c r="Z15" s="1">
        <f>ABS(R15-'true value and the measurement'!$F15)</f>
        <v>0.00161999999999995</v>
      </c>
      <c r="AA15" s="1">
        <f>ABS(W15-'true value and the measurement'!$F15)</f>
        <v>0.00673000000000012</v>
      </c>
      <c r="AB15" s="8">
        <f>(Y15)/'true value and the measurement'!$G15</f>
        <v>0.0459166939980174</v>
      </c>
      <c r="AC15" s="8">
        <f>(Z15)/'true value and the measurement'!$G15</f>
        <v>0.177107248278119</v>
      </c>
      <c r="AD15" s="8">
        <f>(AA15)/'true value and the measurement'!$G15</f>
        <v>0.735760358587529</v>
      </c>
    </row>
    <row r="16" spans="1:30">
      <c r="A16" s="3">
        <v>3</v>
      </c>
      <c r="B16" s="3">
        <v>1</v>
      </c>
      <c r="C16" s="3">
        <v>8</v>
      </c>
      <c r="D16" s="3">
        <v>8</v>
      </c>
      <c r="E16" s="4">
        <v>0.000927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0.000927</v>
      </c>
      <c r="M16" s="7">
        <v>-0.000452352</v>
      </c>
      <c r="N16" s="1">
        <v>1</v>
      </c>
      <c r="O16" s="1">
        <v>1</v>
      </c>
      <c r="P16" s="1">
        <v>1</v>
      </c>
      <c r="Q16" s="1">
        <v>0.000927</v>
      </c>
      <c r="R16" s="7">
        <v>-0.000832893</v>
      </c>
      <c r="S16" s="1">
        <v>1</v>
      </c>
      <c r="T16" s="1">
        <v>1</v>
      </c>
      <c r="U16" s="1">
        <v>1</v>
      </c>
      <c r="V16" s="1">
        <v>0.000927</v>
      </c>
      <c r="W16" s="1">
        <v>-0.000930881</v>
      </c>
      <c r="X16" s="1">
        <v>1</v>
      </c>
      <c r="Y16" s="1">
        <f>ABS(M16-'true value and the measurement'!$F16)</f>
        <v>0.000452352</v>
      </c>
      <c r="Z16" s="1">
        <f>ABS(R16-'true value and the measurement'!$F16)</f>
        <v>0.000832893</v>
      </c>
      <c r="AA16" s="1">
        <f>ABS(W16-'true value and the measurement'!$F16)</f>
        <v>0.000930881</v>
      </c>
      <c r="AB16" s="8">
        <f>(Y16)/'true value and the measurement'!$G16</f>
        <v>0.217476923076923</v>
      </c>
      <c r="AC16" s="8">
        <f>(Z16)/'true value and the measurement'!$G16</f>
        <v>0.400429326923077</v>
      </c>
      <c r="AD16" s="8">
        <f>(AA16)/'true value and the measurement'!$G16</f>
        <v>0.447538942307692</v>
      </c>
    </row>
    <row r="17" spans="1:30">
      <c r="A17" s="3">
        <v>3</v>
      </c>
      <c r="B17" s="3">
        <v>2</v>
      </c>
      <c r="C17" s="3">
        <v>8</v>
      </c>
      <c r="D17" s="3">
        <v>8</v>
      </c>
      <c r="E17" s="4">
        <v>0.201635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0.201635</v>
      </c>
      <c r="M17" s="1">
        <v>0.204835</v>
      </c>
      <c r="N17" s="1">
        <v>1</v>
      </c>
      <c r="O17" s="1">
        <v>1</v>
      </c>
      <c r="P17" s="1">
        <v>1</v>
      </c>
      <c r="Q17" s="1">
        <v>0.201635</v>
      </c>
      <c r="R17" s="1">
        <v>0.205064</v>
      </c>
      <c r="S17" s="1">
        <v>1</v>
      </c>
      <c r="T17" s="1">
        <v>1</v>
      </c>
      <c r="U17" s="1">
        <v>1</v>
      </c>
      <c r="V17" s="1">
        <v>0.201635</v>
      </c>
      <c r="W17" s="1">
        <v>0.204901</v>
      </c>
      <c r="X17" s="1">
        <v>1</v>
      </c>
      <c r="Y17" s="1">
        <f>ABS(M17-'true value and the measurement'!$F17)</f>
        <v>0.00103799999999998</v>
      </c>
      <c r="Z17" s="1">
        <f>ABS(R17-'true value and the measurement'!$F17)</f>
        <v>0.00126699999999999</v>
      </c>
      <c r="AA17" s="1">
        <f>ABS(W17-'true value and the measurement'!$F17)</f>
        <v>0.00110399999999999</v>
      </c>
      <c r="AB17" s="8">
        <f>(Y17)/'true value and the measurement'!$G17</f>
        <v>0.301831927886009</v>
      </c>
      <c r="AC17" s="8">
        <f>(Z17)/'true value and the measurement'!$G17</f>
        <v>0.368421052631576</v>
      </c>
      <c r="AD17" s="8">
        <f>(AA17)/'true value and the measurement'!$G17</f>
        <v>0.321023553358533</v>
      </c>
    </row>
    <row r="18" spans="1:30">
      <c r="A18" s="3">
        <v>3</v>
      </c>
      <c r="B18" s="3">
        <v>1</v>
      </c>
      <c r="C18" s="3">
        <v>3</v>
      </c>
      <c r="D18" s="3">
        <v>3</v>
      </c>
      <c r="E18" s="4">
        <v>-0.947077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-0.947077</v>
      </c>
      <c r="M18" s="1">
        <v>-0.946359</v>
      </c>
      <c r="N18" s="1">
        <v>1</v>
      </c>
      <c r="O18" s="1">
        <v>2</v>
      </c>
      <c r="P18" s="1">
        <v>2</v>
      </c>
      <c r="Q18" s="1">
        <v>-0.947077</v>
      </c>
      <c r="R18" s="1">
        <v>-0.954479</v>
      </c>
      <c r="S18" s="1">
        <v>1</v>
      </c>
      <c r="T18" s="1">
        <v>2</v>
      </c>
      <c r="U18" s="1">
        <v>2</v>
      </c>
      <c r="V18" s="1">
        <v>-0.947077</v>
      </c>
      <c r="W18" s="1">
        <v>-0.954328</v>
      </c>
      <c r="X18" s="1">
        <v>1</v>
      </c>
      <c r="Y18" s="1">
        <f>ABS(M18-'true value and the measurement'!$F18)</f>
        <v>0.004359</v>
      </c>
      <c r="Z18" s="1">
        <f>ABS(R18-'true value and the measurement'!$F18)</f>
        <v>0.012479</v>
      </c>
      <c r="AA18" s="1">
        <f>ABS(W18-'true value and the measurement'!$F18)</f>
        <v>0.012328</v>
      </c>
      <c r="AB18" s="8">
        <f>(Y18)/'true value and the measurement'!$G18</f>
        <v>0.521411483253589</v>
      </c>
      <c r="AC18" s="8">
        <f>(Z18)/'true value and the measurement'!$G18</f>
        <v>1.4927033492823</v>
      </c>
      <c r="AD18" s="8">
        <f>(AA18)/'true value and the measurement'!$G18</f>
        <v>1.47464114832536</v>
      </c>
    </row>
    <row r="19" spans="1:30">
      <c r="A19" s="3">
        <v>3</v>
      </c>
      <c r="B19" s="3">
        <v>2</v>
      </c>
      <c r="C19" s="3">
        <v>3</v>
      </c>
      <c r="D19" s="3">
        <v>3</v>
      </c>
      <c r="E19" s="4">
        <v>0.054265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0.054265</v>
      </c>
      <c r="M19" s="1">
        <v>0.0550301</v>
      </c>
      <c r="N19" s="1">
        <v>1</v>
      </c>
      <c r="O19" s="1">
        <v>2</v>
      </c>
      <c r="P19" s="1">
        <v>2</v>
      </c>
      <c r="Q19" s="1">
        <v>0.054265</v>
      </c>
      <c r="R19" s="1">
        <v>0.0549336</v>
      </c>
      <c r="S19" s="1">
        <v>1</v>
      </c>
      <c r="T19" s="1">
        <v>2</v>
      </c>
      <c r="U19" s="1">
        <v>2</v>
      </c>
      <c r="V19" s="1">
        <v>0.054265</v>
      </c>
      <c r="W19" s="1">
        <v>0.0551595</v>
      </c>
      <c r="X19" s="1">
        <v>1</v>
      </c>
      <c r="Y19" s="1">
        <f>ABS(M19-'true value and the measurement'!$F19)</f>
        <v>0.0021141</v>
      </c>
      <c r="Z19" s="1">
        <f>ABS(R19-'true value and the measurement'!$F19)</f>
        <v>0.0020176</v>
      </c>
      <c r="AA19" s="1">
        <f>ABS(W19-'true value and the measurement'!$F19)</f>
        <v>0.0022435</v>
      </c>
      <c r="AB19" s="8">
        <f>(Y19)/'true value and the measurement'!$G19</f>
        <v>0.868927250308262</v>
      </c>
      <c r="AC19" s="8">
        <f>(Z19)/'true value and the measurement'!$G19</f>
        <v>0.829264282778463</v>
      </c>
      <c r="AD19" s="8">
        <f>(AA19)/'true value and the measurement'!$G19</f>
        <v>0.922112618166873</v>
      </c>
    </row>
    <row r="20" spans="1:30">
      <c r="A20" s="3">
        <v>3</v>
      </c>
      <c r="B20" s="3">
        <v>1</v>
      </c>
      <c r="C20" s="3">
        <v>2</v>
      </c>
      <c r="D20" s="3">
        <v>2</v>
      </c>
      <c r="E20" s="4">
        <v>0.181231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0.181231</v>
      </c>
      <c r="M20" s="1">
        <v>0.183103</v>
      </c>
      <c r="N20" s="1">
        <v>1</v>
      </c>
      <c r="O20" s="1">
        <v>3</v>
      </c>
      <c r="P20" s="1">
        <v>3</v>
      </c>
      <c r="Q20" s="1">
        <v>0.181231</v>
      </c>
      <c r="R20" s="1">
        <v>0.185179</v>
      </c>
      <c r="S20" s="1">
        <v>1</v>
      </c>
      <c r="T20" s="1">
        <v>3</v>
      </c>
      <c r="U20" s="1">
        <v>3</v>
      </c>
      <c r="V20" s="1">
        <v>0.181231</v>
      </c>
      <c r="W20" s="1">
        <v>0.182843</v>
      </c>
      <c r="X20" s="1">
        <v>1</v>
      </c>
      <c r="Y20" s="1">
        <f>ABS(M20-'true value and the measurement'!$F20)</f>
        <v>0.000102999999999992</v>
      </c>
      <c r="Z20" s="1">
        <f>ABS(R20-'true value and the measurement'!$F20)</f>
        <v>0.00217900000000001</v>
      </c>
      <c r="AA20" s="1">
        <f>ABS(W20-'true value and the measurement'!$F20)</f>
        <v>0.00015699999999999</v>
      </c>
      <c r="AB20" s="8">
        <f>(Y20)/'true value and the measurement'!$G20</f>
        <v>0.0312121212121188</v>
      </c>
      <c r="AC20" s="8">
        <f>(Z20)/'true value and the measurement'!$G20</f>
        <v>0.660303030303035</v>
      </c>
      <c r="AD20" s="8">
        <f>(AA20)/'true value and the measurement'!$G20</f>
        <v>0.0475757575757547</v>
      </c>
    </row>
    <row r="21" spans="1:30">
      <c r="A21" s="3">
        <v>3</v>
      </c>
      <c r="B21" s="3">
        <v>2</v>
      </c>
      <c r="C21" s="3">
        <v>2</v>
      </c>
      <c r="D21" s="3">
        <v>2</v>
      </c>
      <c r="E21" s="4">
        <v>0.309495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0.309495</v>
      </c>
      <c r="M21" s="1">
        <v>0.312214</v>
      </c>
      <c r="N21" s="1">
        <v>1</v>
      </c>
      <c r="O21" s="1">
        <v>3</v>
      </c>
      <c r="P21" s="1">
        <v>3</v>
      </c>
      <c r="Q21" s="1">
        <v>0.309495</v>
      </c>
      <c r="R21" s="1">
        <v>0.312854</v>
      </c>
      <c r="S21" s="1">
        <v>1</v>
      </c>
      <c r="T21" s="1">
        <v>3</v>
      </c>
      <c r="U21" s="1">
        <v>3</v>
      </c>
      <c r="V21" s="1">
        <v>0.309495</v>
      </c>
      <c r="W21" s="1">
        <v>0.31418</v>
      </c>
      <c r="X21" s="1">
        <v>1</v>
      </c>
      <c r="Y21" s="1">
        <f>ABS(M21-'true value and the measurement'!$F21)</f>
        <v>0.00272600000000001</v>
      </c>
      <c r="Z21" s="1">
        <f>ABS(R21-'true value and the measurement'!$F21)</f>
        <v>0.00336600000000004</v>
      </c>
      <c r="AA21" s="1">
        <f>ABS(W21-'true value and the measurement'!$F21)</f>
        <v>0.00469200000000003</v>
      </c>
      <c r="AB21" s="8">
        <f>(Y21)/'true value and the measurement'!$G21</f>
        <v>0.657977311127204</v>
      </c>
      <c r="AC21" s="8">
        <f>(Z21)/'true value and the measurement'!$G21</f>
        <v>0.812454742939907</v>
      </c>
      <c r="AD21" s="8">
        <f>(AA21)/'true value and the measurement'!$G21</f>
        <v>1.13251267197684</v>
      </c>
    </row>
    <row r="22" spans="1:30">
      <c r="A22" s="3">
        <v>3</v>
      </c>
      <c r="B22" s="3">
        <v>1</v>
      </c>
      <c r="C22" s="3">
        <v>5</v>
      </c>
      <c r="D22" s="3">
        <v>5</v>
      </c>
      <c r="E22" s="4">
        <v>-0.07776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-0.07776</v>
      </c>
      <c r="M22" s="1">
        <v>-0.0735302</v>
      </c>
      <c r="N22" s="1">
        <v>1</v>
      </c>
      <c r="O22" s="1">
        <v>4</v>
      </c>
      <c r="P22" s="1">
        <v>4</v>
      </c>
      <c r="Q22" s="1">
        <v>-0.07776</v>
      </c>
      <c r="R22" s="1">
        <v>-0.0777599</v>
      </c>
      <c r="S22" s="1">
        <v>1</v>
      </c>
      <c r="T22" s="1">
        <v>4</v>
      </c>
      <c r="U22" s="1">
        <v>4</v>
      </c>
      <c r="V22" s="1">
        <v>-0.07776</v>
      </c>
      <c r="W22" s="1">
        <v>0.00888231</v>
      </c>
      <c r="X22" s="1">
        <v>3</v>
      </c>
      <c r="Y22" s="1">
        <f>ABS(M22-'true value and the measurement'!$F22)</f>
        <v>0.00246979999999999</v>
      </c>
      <c r="Z22" s="1">
        <f>ABS(R22-'true value and the measurement'!$F22)</f>
        <v>0.00175990000000001</v>
      </c>
      <c r="AA22" s="1">
        <f>ABS(W22-'true value and the measurement'!$F22)</f>
        <v>0.08488231</v>
      </c>
      <c r="AB22" s="8">
        <f>(Y22)/'true value and the measurement'!$G22</f>
        <v>0.954696559721683</v>
      </c>
      <c r="AC22" s="8">
        <f>(Z22)/'true value and the measurement'!$G22</f>
        <v>0.680286045612682</v>
      </c>
      <c r="AD22" s="8">
        <f>(AA22)/'true value and the measurement'!$G22</f>
        <v>32.8110977966757</v>
      </c>
    </row>
    <row r="23" spans="1:30">
      <c r="A23" s="3">
        <v>3</v>
      </c>
      <c r="B23" s="3">
        <v>2</v>
      </c>
      <c r="C23" s="3">
        <v>5</v>
      </c>
      <c r="D23" s="3">
        <v>5</v>
      </c>
      <c r="E23" s="4">
        <v>-0.017345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-0.017345</v>
      </c>
      <c r="M23" s="1">
        <v>-0.0200982</v>
      </c>
      <c r="N23" s="1">
        <v>1</v>
      </c>
      <c r="O23" s="1">
        <v>4</v>
      </c>
      <c r="P23" s="1">
        <v>4</v>
      </c>
      <c r="Q23" s="1">
        <v>-0.017345</v>
      </c>
      <c r="R23" s="1">
        <v>-0.0173444</v>
      </c>
      <c r="S23" s="1">
        <v>1</v>
      </c>
      <c r="T23" s="1">
        <v>4</v>
      </c>
      <c r="U23" s="1">
        <v>4</v>
      </c>
      <c r="V23" s="1">
        <v>-0.017345</v>
      </c>
      <c r="W23" s="1">
        <v>-0.0183556</v>
      </c>
      <c r="X23" s="1">
        <v>1</v>
      </c>
      <c r="Y23" s="1">
        <f>ABS(M23-'true value and the measurement'!$F23)</f>
        <v>0.0040982</v>
      </c>
      <c r="Z23" s="1">
        <f>ABS(R23-'true value and the measurement'!$F23)</f>
        <v>0.0013444</v>
      </c>
      <c r="AA23" s="1">
        <f>ABS(W23-'true value and the measurement'!$F23)</f>
        <v>0.0023556</v>
      </c>
      <c r="AB23" s="8">
        <f>(Y23)/'true value and the measurement'!$G23</f>
        <v>1.87389117512574</v>
      </c>
      <c r="AC23" s="8">
        <f>(Z23)/'true value and the measurement'!$G23</f>
        <v>0.614723365340649</v>
      </c>
      <c r="AD23" s="8">
        <f>(AA23)/'true value and the measurement'!$G23</f>
        <v>1.07709190672154</v>
      </c>
    </row>
    <row r="24" spans="1:30">
      <c r="A24" s="3">
        <v>3</v>
      </c>
      <c r="B24" s="3">
        <v>1</v>
      </c>
      <c r="C24" s="3">
        <v>7</v>
      </c>
      <c r="D24" s="3">
        <v>7</v>
      </c>
      <c r="E24" s="4">
        <v>-0.002067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-0.002067</v>
      </c>
      <c r="M24" s="1">
        <v>-0.00131487</v>
      </c>
      <c r="N24" s="1">
        <v>1</v>
      </c>
      <c r="O24" s="1">
        <v>5</v>
      </c>
      <c r="P24" s="1">
        <v>5</v>
      </c>
      <c r="Q24" s="7">
        <v>-0.002067</v>
      </c>
      <c r="R24" s="7">
        <v>-0.00206687</v>
      </c>
      <c r="S24" s="1">
        <v>1</v>
      </c>
      <c r="T24" s="1">
        <v>5</v>
      </c>
      <c r="U24" s="1">
        <v>5</v>
      </c>
      <c r="V24" s="1">
        <v>-0.002067</v>
      </c>
      <c r="W24" s="1">
        <v>-0.00224844</v>
      </c>
      <c r="X24" s="1">
        <v>1</v>
      </c>
      <c r="Y24" s="1">
        <f>ABS(M24-'true value and the measurement'!$F24)</f>
        <v>0.00131487</v>
      </c>
      <c r="Z24" s="1">
        <f>ABS(R24-'true value and the measurement'!$F24)</f>
        <v>0.00206687</v>
      </c>
      <c r="AA24" s="1">
        <f>ABS(W24-'true value and the measurement'!$F24)</f>
        <v>0.00224844</v>
      </c>
      <c r="AB24" s="8">
        <f>(Y24)/'true value and the measurement'!$G24</f>
        <v>0.632149038461539</v>
      </c>
      <c r="AC24" s="8">
        <f>(Z24)/'true value and the measurement'!$G24</f>
        <v>0.9936875</v>
      </c>
      <c r="AD24" s="8">
        <f>(AA24)/'true value and the measurement'!$G24</f>
        <v>1.08098076923077</v>
      </c>
    </row>
    <row r="25" spans="1:30">
      <c r="A25" s="3">
        <v>3</v>
      </c>
      <c r="B25" s="3">
        <v>2</v>
      </c>
      <c r="C25" s="3">
        <v>7</v>
      </c>
      <c r="D25" s="3">
        <v>7</v>
      </c>
      <c r="E25" s="4">
        <v>-0.001183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-0.001183</v>
      </c>
      <c r="M25" s="7">
        <v>-0.00054525</v>
      </c>
      <c r="N25" s="1">
        <v>1</v>
      </c>
      <c r="O25" s="1">
        <v>5</v>
      </c>
      <c r="P25" s="1">
        <v>5</v>
      </c>
      <c r="Q25" s="7">
        <v>-0.001183</v>
      </c>
      <c r="R25" s="7">
        <v>-0.00118291</v>
      </c>
      <c r="S25" s="1">
        <v>1</v>
      </c>
      <c r="T25" s="1">
        <v>5</v>
      </c>
      <c r="U25" s="1">
        <v>5</v>
      </c>
      <c r="V25" s="1">
        <v>-0.001183</v>
      </c>
      <c r="W25" s="1">
        <v>-0.00083005</v>
      </c>
      <c r="X25" s="1">
        <v>1</v>
      </c>
      <c r="Y25" s="1">
        <f>ABS(M25-'true value and the measurement'!$F25)</f>
        <v>0.00054525</v>
      </c>
      <c r="Z25" s="1">
        <f>ABS(R25-'true value and the measurement'!$F25)</f>
        <v>0.00118291</v>
      </c>
      <c r="AA25" s="1">
        <f>ABS(W25-'true value and the measurement'!$F25)</f>
        <v>0.00083005</v>
      </c>
      <c r="AB25" s="8">
        <f>(Y25)/'true value and the measurement'!$G25</f>
        <v>0.262139423076923</v>
      </c>
      <c r="AC25" s="8">
        <f>(Z25)/'true value and the measurement'!$G25</f>
        <v>0.568706730769231</v>
      </c>
      <c r="AD25" s="8">
        <f>(AA25)/'true value and the measurement'!$G25</f>
        <v>0.3990625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-0.56921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-0.56921</v>
      </c>
      <c r="M26" s="1">
        <v>-0.557754</v>
      </c>
      <c r="N26" s="1">
        <v>1</v>
      </c>
      <c r="O26" s="1">
        <v>6</v>
      </c>
      <c r="P26" s="1">
        <v>6</v>
      </c>
      <c r="Q26" s="1">
        <v>-0.56921</v>
      </c>
      <c r="R26" s="1">
        <v>-0.550367</v>
      </c>
      <c r="S26" s="1">
        <v>3</v>
      </c>
      <c r="T26" s="1">
        <v>6</v>
      </c>
      <c r="U26" s="1">
        <v>6</v>
      </c>
      <c r="V26" s="1">
        <v>-0.56921</v>
      </c>
      <c r="W26" s="1">
        <v>-0.57246</v>
      </c>
      <c r="X26" s="1">
        <v>1</v>
      </c>
      <c r="Y26" s="1">
        <f>ABS(M26-'true value and the measurement'!$F26)</f>
        <v>0.079754</v>
      </c>
      <c r="Z26" s="1">
        <f>ABS(R26-'true value and the measurement'!$F26)</f>
        <v>0.0723670000000001</v>
      </c>
      <c r="AA26" s="1">
        <f>ABS(W26-'true value and the measurement'!$F26)</f>
        <v>0.09446</v>
      </c>
      <c r="AB26" s="8">
        <f>(Y26)/'true value and the measurement'!$G26</f>
        <v>15.1422061894817</v>
      </c>
      <c r="AC26" s="8">
        <f>(Z26)/'true value and the measurement'!$G26</f>
        <v>13.7397000189862</v>
      </c>
      <c r="AD26" s="8">
        <f>(AA26)/'true value and the measurement'!$G26</f>
        <v>17.9343079551927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0.080085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0.080085</v>
      </c>
      <c r="M27" s="1">
        <v>0.0798624</v>
      </c>
      <c r="N27" s="1">
        <v>1</v>
      </c>
      <c r="O27" s="1">
        <v>6</v>
      </c>
      <c r="P27" s="1">
        <v>6</v>
      </c>
      <c r="Q27" s="1">
        <v>0.080085</v>
      </c>
      <c r="R27" s="1">
        <v>0.0776463</v>
      </c>
      <c r="S27" s="1">
        <v>1</v>
      </c>
      <c r="T27" s="1">
        <v>6</v>
      </c>
      <c r="U27" s="1">
        <v>6</v>
      </c>
      <c r="V27" s="1">
        <v>0.080085</v>
      </c>
      <c r="W27" s="1">
        <v>0.0784829</v>
      </c>
      <c r="X27" s="1">
        <v>1</v>
      </c>
      <c r="Y27" s="1">
        <f>ABS(M27-'true value and the measurement'!$F27)</f>
        <v>0.0408624</v>
      </c>
      <c r="Z27" s="1">
        <f>ABS(R27-'true value and the measurement'!$F27)</f>
        <v>0.0386463</v>
      </c>
      <c r="AA27" s="1">
        <f>ABS(W27-'true value and the measurement'!$F27)</f>
        <v>0.0394829</v>
      </c>
      <c r="AB27" s="8">
        <f>(Y27)/'true value and the measurement'!$G27</f>
        <v>17.4625641025641</v>
      </c>
      <c r="AC27" s="8">
        <f>(Z27)/'true value and the measurement'!$G27</f>
        <v>16.5155128205128</v>
      </c>
      <c r="AD27" s="8">
        <f>(AA27)/'true value and the measurement'!$G27</f>
        <v>16.8730341880342</v>
      </c>
    </row>
    <row r="28" spans="1:30">
      <c r="A28" s="3">
        <v>3</v>
      </c>
      <c r="B28" s="3">
        <v>1</v>
      </c>
      <c r="C28" s="3">
        <v>10</v>
      </c>
      <c r="D28" s="3">
        <v>10</v>
      </c>
      <c r="E28" s="4">
        <v>-0.090349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-0.090349</v>
      </c>
      <c r="M28" s="1">
        <v>-0.0894758</v>
      </c>
      <c r="N28" s="1">
        <v>1</v>
      </c>
      <c r="O28" s="1">
        <v>7</v>
      </c>
      <c r="P28" s="1">
        <v>7</v>
      </c>
      <c r="Q28" s="1">
        <v>-0.090349</v>
      </c>
      <c r="R28" s="1">
        <v>-0.0899211</v>
      </c>
      <c r="S28" s="1">
        <v>1</v>
      </c>
      <c r="T28" s="1">
        <v>7</v>
      </c>
      <c r="U28" s="1">
        <v>7</v>
      </c>
      <c r="V28" s="1">
        <v>-0.090349</v>
      </c>
      <c r="W28" s="1">
        <v>-0.0903558</v>
      </c>
      <c r="X28" s="1">
        <v>1</v>
      </c>
      <c r="Y28" s="1">
        <f>ABS(M28-'true value and the measurement'!$F28)</f>
        <v>0.000524200000000002</v>
      </c>
      <c r="Z28" s="1">
        <f>ABS(R28-'true value and the measurement'!$F28)</f>
        <v>7.88999999999929e-5</v>
      </c>
      <c r="AA28" s="1">
        <f>ABS(W28-'true value and the measurement'!$F28)</f>
        <v>0.000355800000000003</v>
      </c>
      <c r="AB28" s="8">
        <f>(Y28)/'true value and the measurement'!$G28</f>
        <v>0.195597014925374</v>
      </c>
      <c r="AC28" s="8">
        <f>(Z28)/'true value and the measurement'!$G28</f>
        <v>0.02944029850746</v>
      </c>
      <c r="AD28" s="8">
        <f>(AA28)/'true value and the measurement'!$G28</f>
        <v>0.132761194029852</v>
      </c>
    </row>
    <row r="29" spans="1:30">
      <c r="A29" s="3">
        <v>3</v>
      </c>
      <c r="B29" s="3">
        <v>2</v>
      </c>
      <c r="C29" s="3">
        <v>10</v>
      </c>
      <c r="D29" s="3">
        <v>10</v>
      </c>
      <c r="E29" s="4">
        <v>-0.062932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-0.062932</v>
      </c>
      <c r="M29" s="1">
        <v>-0.060774</v>
      </c>
      <c r="N29" s="1">
        <v>1</v>
      </c>
      <c r="O29" s="1">
        <v>7</v>
      </c>
      <c r="P29" s="1">
        <v>7</v>
      </c>
      <c r="Q29" s="1">
        <v>-0.062932</v>
      </c>
      <c r="R29" s="1">
        <v>-0.0608075</v>
      </c>
      <c r="S29" s="1">
        <v>1</v>
      </c>
      <c r="T29" s="1">
        <v>7</v>
      </c>
      <c r="U29" s="1">
        <v>7</v>
      </c>
      <c r="V29" s="1">
        <v>-0.062932</v>
      </c>
      <c r="W29" s="1">
        <v>-0.0608317</v>
      </c>
      <c r="X29" s="1">
        <v>1</v>
      </c>
      <c r="Y29" s="1">
        <f>ABS(M29-'true value and the measurement'!$F29)</f>
        <v>0.002774</v>
      </c>
      <c r="Z29" s="1">
        <f>ABS(R29-'true value and the measurement'!$F29)</f>
        <v>0.0028075</v>
      </c>
      <c r="AA29" s="1">
        <f>ABS(W29-'true value and the measurement'!$F29)</f>
        <v>0.0028317</v>
      </c>
      <c r="AB29" s="8">
        <f>(Y29)/'true value and the measurement'!$G29</f>
        <v>1.1244426428861</v>
      </c>
      <c r="AC29" s="8">
        <f>(Z29)/'true value and the measurement'!$G29</f>
        <v>1.13802188893393</v>
      </c>
      <c r="AD29" s="8">
        <f>(AA29)/'true value and the measurement'!$G29</f>
        <v>1.14783137413863</v>
      </c>
    </row>
    <row r="30" spans="1:30">
      <c r="A30" s="3">
        <v>3</v>
      </c>
      <c r="B30" s="3">
        <v>1</v>
      </c>
      <c r="C30" s="3">
        <v>11</v>
      </c>
      <c r="D30" s="3">
        <v>11</v>
      </c>
      <c r="E30" s="4">
        <v>-0.035473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-0.035473</v>
      </c>
      <c r="M30" s="1">
        <v>-0.0347328</v>
      </c>
      <c r="N30" s="1">
        <v>1</v>
      </c>
      <c r="O30" s="1">
        <v>8</v>
      </c>
      <c r="P30" s="1">
        <v>8</v>
      </c>
      <c r="Q30" s="1">
        <v>-0.035473</v>
      </c>
      <c r="R30" s="1">
        <v>-0.0354729</v>
      </c>
      <c r="S30" s="1">
        <v>1</v>
      </c>
      <c r="T30" s="1">
        <v>8</v>
      </c>
      <c r="U30" s="1">
        <v>8</v>
      </c>
      <c r="V30" s="1">
        <v>-0.035473</v>
      </c>
      <c r="W30" s="1">
        <v>-0.035832</v>
      </c>
      <c r="X30" s="1">
        <v>1</v>
      </c>
      <c r="Y30" s="1">
        <f>ABS(M30-'true value and the measurement'!$F30)</f>
        <v>0.000267200000000002</v>
      </c>
      <c r="Z30" s="1">
        <f>ABS(R30-'true value and the measurement'!$F30)</f>
        <v>0.000472899999999998</v>
      </c>
      <c r="AA30" s="1">
        <f>ABS(W30-'true value and the measurement'!$F30)</f>
        <v>0.000831999999999999</v>
      </c>
      <c r="AB30" s="8">
        <f>(Y30)/'true value and the measurement'!$G30</f>
        <v>0.115520968439257</v>
      </c>
      <c r="AC30" s="8">
        <f>(Z30)/'true value and the measurement'!$G30</f>
        <v>0.204453091223519</v>
      </c>
      <c r="AD30" s="8">
        <f>(AA30)/'true value and the measurement'!$G30</f>
        <v>0.359706009511457</v>
      </c>
    </row>
    <row r="31" spans="1:30">
      <c r="A31" s="3">
        <v>3</v>
      </c>
      <c r="B31" s="3">
        <v>2</v>
      </c>
      <c r="C31" s="3">
        <v>11</v>
      </c>
      <c r="D31" s="3">
        <v>11</v>
      </c>
      <c r="E31" s="4">
        <v>-0.019459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-0.019459</v>
      </c>
      <c r="M31" s="1">
        <v>-0.0185487</v>
      </c>
      <c r="N31" s="1">
        <v>1</v>
      </c>
      <c r="O31" s="1">
        <v>8</v>
      </c>
      <c r="P31" s="1">
        <v>8</v>
      </c>
      <c r="Q31" s="1">
        <v>-0.019459</v>
      </c>
      <c r="R31" s="1">
        <v>-0.019459</v>
      </c>
      <c r="S31" s="1">
        <v>1</v>
      </c>
      <c r="T31" s="1">
        <v>8</v>
      </c>
      <c r="U31" s="1">
        <v>8</v>
      </c>
      <c r="V31" s="1">
        <v>-0.019459</v>
      </c>
      <c r="W31" s="1">
        <v>-0.0183916</v>
      </c>
      <c r="X31" s="1">
        <v>1</v>
      </c>
      <c r="Y31" s="1">
        <f>ABS(M31-'true value and the measurement'!$F31)</f>
        <v>0.000548700000000003</v>
      </c>
      <c r="Z31" s="1">
        <f>ABS(R31-'true value and the measurement'!$F31)</f>
        <v>0.001459</v>
      </c>
      <c r="AA31" s="1">
        <f>ABS(W31-'true value and the measurement'!$F31)</f>
        <v>0.000391600000000002</v>
      </c>
      <c r="AB31" s="8">
        <f>(Y31)/'true value and the measurement'!$G31</f>
        <v>0.249409090909092</v>
      </c>
      <c r="AC31" s="8">
        <f>(Z31)/'true value and the measurement'!$G31</f>
        <v>0.663181818181819</v>
      </c>
      <c r="AD31" s="8">
        <f>(AA31)/'true value and the measurement'!$G31</f>
        <v>0.178000000000001</v>
      </c>
    </row>
    <row r="32" spans="1:30">
      <c r="A32" s="3">
        <v>3</v>
      </c>
      <c r="B32" s="3">
        <v>1</v>
      </c>
      <c r="C32" s="3">
        <v>9</v>
      </c>
      <c r="D32" s="3">
        <v>9</v>
      </c>
      <c r="E32" s="4">
        <v>-0.293063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-0.293063</v>
      </c>
      <c r="M32" s="1">
        <v>-0.289561</v>
      </c>
      <c r="N32" s="1">
        <v>1</v>
      </c>
      <c r="O32" s="1">
        <v>9</v>
      </c>
      <c r="P32" s="1">
        <v>9</v>
      </c>
      <c r="Q32" s="1">
        <v>-0.293063</v>
      </c>
      <c r="R32" s="1">
        <v>-0.291605</v>
      </c>
      <c r="S32" s="1">
        <v>1</v>
      </c>
      <c r="T32" s="1">
        <v>9</v>
      </c>
      <c r="U32" s="1">
        <v>9</v>
      </c>
      <c r="V32" s="1">
        <v>-0.293063</v>
      </c>
      <c r="W32" s="1">
        <v>-0.292463</v>
      </c>
      <c r="X32" s="1">
        <v>1</v>
      </c>
      <c r="Y32" s="1">
        <f>ABS(M32-'true value and the measurement'!$F32)</f>
        <v>0.00543899999999997</v>
      </c>
      <c r="Z32" s="1">
        <f>ABS(R32-'true value and the measurement'!$F32)</f>
        <v>0.00339499999999998</v>
      </c>
      <c r="AA32" s="1">
        <f>ABS(W32-'true value and the measurement'!$F32)</f>
        <v>0.00253700000000001</v>
      </c>
      <c r="AB32" s="8">
        <f>(Y32)/'true value and the measurement'!$G32</f>
        <v>1.34395848776871</v>
      </c>
      <c r="AC32" s="8">
        <f>(Z32)/'true value and the measurement'!$G32</f>
        <v>0.838893007165797</v>
      </c>
      <c r="AD32" s="8">
        <f>(AA32)/'true value and the measurement'!$G32</f>
        <v>0.626884111687673</v>
      </c>
    </row>
    <row r="33" spans="1:30">
      <c r="A33" s="3">
        <v>3</v>
      </c>
      <c r="B33" s="3">
        <v>2</v>
      </c>
      <c r="C33" s="3">
        <v>9</v>
      </c>
      <c r="D33" s="3">
        <v>9</v>
      </c>
      <c r="E33" s="4">
        <v>-0.170584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-0.170584</v>
      </c>
      <c r="M33" s="1">
        <v>-0.167917</v>
      </c>
      <c r="N33" s="1">
        <v>1</v>
      </c>
      <c r="O33" s="1">
        <v>9</v>
      </c>
      <c r="P33" s="1">
        <v>9</v>
      </c>
      <c r="Q33" s="1">
        <v>-0.170584</v>
      </c>
      <c r="R33" s="1">
        <v>-0.167619</v>
      </c>
      <c r="S33" s="1">
        <v>1</v>
      </c>
      <c r="T33" s="1">
        <v>9</v>
      </c>
      <c r="U33" s="1">
        <v>9</v>
      </c>
      <c r="V33" s="1">
        <v>-0.170584</v>
      </c>
      <c r="W33" s="1">
        <v>-0.166722</v>
      </c>
      <c r="X33" s="1">
        <v>1</v>
      </c>
      <c r="Y33" s="1">
        <f>ABS(M33-'true value and the measurement'!$F33)</f>
        <v>0.001917</v>
      </c>
      <c r="Z33" s="1">
        <f>ABS(R33-'true value and the measurement'!$F33)</f>
        <v>0.00161899999999998</v>
      </c>
      <c r="AA33" s="1">
        <f>ABS(W33-'true value and the measurement'!$F33)</f>
        <v>0.000722</v>
      </c>
      <c r="AB33" s="8">
        <f>(Y33)/'true value and the measurement'!$G33</f>
        <v>0.601506118606841</v>
      </c>
      <c r="AC33" s="8">
        <f>(Z33)/'true value and the measurement'!$G33</f>
        <v>0.508001255098833</v>
      </c>
      <c r="AD33" s="8">
        <f>(AA33)/'true value and the measurement'!$G33</f>
        <v>0.22654534044556</v>
      </c>
    </row>
    <row r="34" spans="1:30">
      <c r="A34" s="3">
        <v>3</v>
      </c>
      <c r="B34" s="3">
        <v>1</v>
      </c>
      <c r="C34" s="3">
        <v>12</v>
      </c>
      <c r="D34" s="3">
        <v>12</v>
      </c>
      <c r="E34" s="4">
        <v>-0.059352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-0.059352</v>
      </c>
      <c r="M34" s="1">
        <v>-0.0578998</v>
      </c>
      <c r="N34" s="1">
        <v>1</v>
      </c>
      <c r="O34" s="1">
        <v>10</v>
      </c>
      <c r="P34" s="1">
        <v>10</v>
      </c>
      <c r="Q34" s="1">
        <v>-0.059352</v>
      </c>
      <c r="R34" s="1">
        <v>-0.058522</v>
      </c>
      <c r="S34" s="1">
        <v>1</v>
      </c>
      <c r="T34" s="1">
        <v>10</v>
      </c>
      <c r="U34" s="1">
        <v>10</v>
      </c>
      <c r="V34" s="1">
        <v>-0.059352</v>
      </c>
      <c r="W34" s="1">
        <v>-0.059416</v>
      </c>
      <c r="X34" s="1">
        <v>1</v>
      </c>
      <c r="Y34" s="1">
        <f>ABS(M34-'true value and the measurement'!$F34)</f>
        <v>0.0031002</v>
      </c>
      <c r="Z34" s="1">
        <f>ABS(R34-'true value and the measurement'!$F34)</f>
        <v>0.002478</v>
      </c>
      <c r="AA34" s="1">
        <f>ABS(W34-'true value and the measurement'!$F34)</f>
        <v>0.001584</v>
      </c>
      <c r="AB34" s="8">
        <f>(Y34)/'true value and the measurement'!$G34</f>
        <v>1.24656212303981</v>
      </c>
      <c r="AC34" s="8">
        <f>(Z34)/'true value and the measurement'!$G34</f>
        <v>0.996381182147166</v>
      </c>
      <c r="AD34" s="8">
        <f>(AA34)/'true value and the measurement'!$G34</f>
        <v>0.636911942098915</v>
      </c>
    </row>
    <row r="35" spans="1:30">
      <c r="A35" s="3">
        <v>3</v>
      </c>
      <c r="B35" s="3">
        <v>2</v>
      </c>
      <c r="C35" s="3">
        <v>12</v>
      </c>
      <c r="D35" s="3">
        <v>12</v>
      </c>
      <c r="E35" s="4">
        <v>-0.014891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-0.014891</v>
      </c>
      <c r="M35" s="1">
        <v>-0.0174334</v>
      </c>
      <c r="N35" s="1">
        <v>1</v>
      </c>
      <c r="O35" s="1">
        <v>10</v>
      </c>
      <c r="P35" s="1">
        <v>10</v>
      </c>
      <c r="Q35" s="1">
        <v>-0.014891</v>
      </c>
      <c r="R35" s="1">
        <v>-0.0164876</v>
      </c>
      <c r="S35" s="1">
        <v>1</v>
      </c>
      <c r="T35" s="1">
        <v>10</v>
      </c>
      <c r="U35" s="1">
        <v>10</v>
      </c>
      <c r="V35" s="1">
        <v>-0.014891</v>
      </c>
      <c r="W35" s="1">
        <v>-0.0165107</v>
      </c>
      <c r="X35" s="1">
        <v>1</v>
      </c>
      <c r="Y35" s="1">
        <f>ABS(M35-'true value and the measurement'!$F35)</f>
        <v>0.0014334</v>
      </c>
      <c r="Z35" s="1">
        <f>ABS(R35-'true value and the measurement'!$F35)</f>
        <v>0.000487600000000001</v>
      </c>
      <c r="AA35" s="1">
        <f>ABS(W35-'true value and the measurement'!$F35)</f>
        <v>0.000510699999999999</v>
      </c>
      <c r="AB35" s="8">
        <f>(Y35)/'true value and the measurement'!$G35</f>
        <v>0.655418381344308</v>
      </c>
      <c r="AC35" s="8">
        <f>(Z35)/'true value and the measurement'!$G35</f>
        <v>0.222953818015547</v>
      </c>
      <c r="AD35" s="8">
        <f>(AA35)/'true value and the measurement'!$G35</f>
        <v>0.233516232281664</v>
      </c>
    </row>
    <row r="36" spans="1:30">
      <c r="A36" s="3">
        <v>3</v>
      </c>
      <c r="B36" s="3">
        <v>1</v>
      </c>
      <c r="C36" s="3">
        <v>6</v>
      </c>
      <c r="D36" s="3">
        <v>6</v>
      </c>
      <c r="E36" s="4">
        <v>-0.113878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-0.113878</v>
      </c>
      <c r="M36" s="1">
        <v>-0.110294</v>
      </c>
      <c r="N36" s="1">
        <v>1</v>
      </c>
      <c r="O36" s="1">
        <v>11</v>
      </c>
      <c r="P36" s="1">
        <v>11</v>
      </c>
      <c r="Q36" s="1">
        <v>-0.113878</v>
      </c>
      <c r="R36" s="1">
        <v>-0.11169</v>
      </c>
      <c r="S36" s="1">
        <v>1</v>
      </c>
      <c r="T36" s="1">
        <v>11</v>
      </c>
      <c r="U36" s="1">
        <v>11</v>
      </c>
      <c r="V36" s="1">
        <v>-0.113878</v>
      </c>
      <c r="W36" s="1">
        <v>-0.114151</v>
      </c>
      <c r="X36" s="1">
        <v>1</v>
      </c>
      <c r="Y36" s="1">
        <f>ABS(M36-'true value and the measurement'!$F36)</f>
        <v>0.001706</v>
      </c>
      <c r="Z36" s="1">
        <f>ABS(R36-'true value and the measurement'!$F36)</f>
        <v>0.000310000000000005</v>
      </c>
      <c r="AA36" s="1">
        <f>ABS(W36-'true value and the measurement'!$F36)</f>
        <v>0.002151</v>
      </c>
      <c r="AB36" s="8">
        <f>(Y36)/'true value and the measurement'!$G36</f>
        <v>0.603466572338167</v>
      </c>
      <c r="AC36" s="8">
        <f>(Z36)/'true value and the measurement'!$G36</f>
        <v>0.109656880084897</v>
      </c>
      <c r="AD36" s="8">
        <f>(AA36)/'true value and the measurement'!$G36</f>
        <v>0.760877255040679</v>
      </c>
    </row>
    <row r="37" spans="1:30">
      <c r="A37" s="3">
        <v>3</v>
      </c>
      <c r="B37" s="3">
        <v>2</v>
      </c>
      <c r="C37" s="3">
        <v>6</v>
      </c>
      <c r="D37" s="3">
        <v>6</v>
      </c>
      <c r="E37" s="4">
        <v>0.103915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0.103915</v>
      </c>
      <c r="M37" s="1">
        <v>0.105191</v>
      </c>
      <c r="N37" s="1">
        <v>1</v>
      </c>
      <c r="O37" s="1">
        <v>11</v>
      </c>
      <c r="P37" s="1">
        <v>11</v>
      </c>
      <c r="Q37" s="1">
        <v>0.103915</v>
      </c>
      <c r="R37" s="1">
        <v>0.10634</v>
      </c>
      <c r="S37" s="1">
        <v>1</v>
      </c>
      <c r="T37" s="1">
        <v>11</v>
      </c>
      <c r="U37" s="1">
        <v>11</v>
      </c>
      <c r="V37" s="1">
        <v>0.103915</v>
      </c>
      <c r="W37" s="1">
        <v>0.106462</v>
      </c>
      <c r="X37" s="1">
        <v>1</v>
      </c>
      <c r="Y37" s="1">
        <f>ABS(M37-'true value and the measurement'!$F37)</f>
        <v>0.000696999999999989</v>
      </c>
      <c r="Z37" s="1">
        <f>ABS(R37-'true value and the measurement'!$F37)</f>
        <v>0.000452000000000008</v>
      </c>
      <c r="AA37" s="1">
        <f>ABS(W37-'true value and the measurement'!$F37)</f>
        <v>0.000574000000000005</v>
      </c>
      <c r="AB37" s="8">
        <f>(Y37)/'true value and the measurement'!$G37</f>
        <v>0.25017946877243</v>
      </c>
      <c r="AC37" s="8">
        <f>(Z37)/'true value and the measurement'!$G37</f>
        <v>0.162239770279974</v>
      </c>
      <c r="AD37" s="8">
        <f>(AA37)/'true value and the measurement'!$G37</f>
        <v>0.206030150753771</v>
      </c>
    </row>
    <row r="38" spans="1:30">
      <c r="A38" s="3">
        <v>3</v>
      </c>
      <c r="B38" s="3">
        <v>1</v>
      </c>
      <c r="C38" s="3">
        <v>13</v>
      </c>
      <c r="D38" s="3">
        <v>13</v>
      </c>
      <c r="E38" s="4">
        <v>-0.138145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-0.138145</v>
      </c>
      <c r="M38" s="1">
        <v>-0.13685</v>
      </c>
      <c r="N38" s="1">
        <v>1</v>
      </c>
      <c r="O38" s="1">
        <v>12</v>
      </c>
      <c r="P38" s="1">
        <v>12</v>
      </c>
      <c r="Q38" s="1">
        <v>-0.138145</v>
      </c>
      <c r="R38" s="1">
        <v>-0.137635</v>
      </c>
      <c r="S38" s="1">
        <v>1</v>
      </c>
      <c r="T38" s="1">
        <v>12</v>
      </c>
      <c r="U38" s="1">
        <v>12</v>
      </c>
      <c r="V38" s="1">
        <v>-0.138145</v>
      </c>
      <c r="W38" s="1">
        <v>-0.138796</v>
      </c>
      <c r="X38" s="1">
        <v>1</v>
      </c>
      <c r="Y38" s="1">
        <f>ABS(M38-'true value and the measurement'!$F38)</f>
        <v>0.00184999999999999</v>
      </c>
      <c r="Z38" s="1">
        <f>ABS(R38-'true value and the measurement'!$F38)</f>
        <v>0.002635</v>
      </c>
      <c r="AA38" s="1">
        <f>ABS(W38-'true value and the measurement'!$F38)</f>
        <v>0.00379599999999999</v>
      </c>
      <c r="AB38" s="8">
        <f>(Y38)/'true value and the measurement'!$G38</f>
        <v>0.620805369127514</v>
      </c>
      <c r="AC38" s="8">
        <f>(Z38)/'true value and the measurement'!$G38</f>
        <v>0.884228187919463</v>
      </c>
      <c r="AD38" s="8">
        <f>(AA38)/'true value and the measurement'!$G38</f>
        <v>1.2738255033557</v>
      </c>
    </row>
    <row r="39" spans="1:30">
      <c r="A39" s="3">
        <v>3</v>
      </c>
      <c r="B39" s="3">
        <v>2</v>
      </c>
      <c r="C39" s="3">
        <v>13</v>
      </c>
      <c r="D39" s="3">
        <v>13</v>
      </c>
      <c r="E39" s="4">
        <v>-0.056321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-0.056321</v>
      </c>
      <c r="M39" s="1">
        <v>-0.0576306</v>
      </c>
      <c r="N39" s="1">
        <v>1</v>
      </c>
      <c r="O39" s="1">
        <v>12</v>
      </c>
      <c r="P39" s="1">
        <v>12</v>
      </c>
      <c r="Q39" s="1">
        <v>-0.056321</v>
      </c>
      <c r="R39" s="1">
        <v>-0.0570599</v>
      </c>
      <c r="S39" s="1">
        <v>1</v>
      </c>
      <c r="T39" s="1">
        <v>12</v>
      </c>
      <c r="U39" s="1">
        <v>12</v>
      </c>
      <c r="V39" s="1">
        <v>-0.056321</v>
      </c>
      <c r="W39" s="1">
        <v>-0.0570958</v>
      </c>
      <c r="X39" s="1">
        <v>1</v>
      </c>
      <c r="Y39" s="1">
        <f>ABS(M39-'true value and the measurement'!$F39)</f>
        <v>0.000369400000000006</v>
      </c>
      <c r="Z39" s="1">
        <f>ABS(R39-'true value and the measurement'!$F39)</f>
        <v>0.000940100000000006</v>
      </c>
      <c r="AA39" s="1">
        <f>ABS(W39-'true value and the measurement'!$F39)</f>
        <v>0.000904200000000001</v>
      </c>
      <c r="AB39" s="8">
        <f>(Y39)/'true value and the measurement'!$G39</f>
        <v>0.149736522091612</v>
      </c>
      <c r="AC39" s="8">
        <f>(Z39)/'true value and the measurement'!$G39</f>
        <v>0.381070125658697</v>
      </c>
      <c r="AD39" s="8">
        <f>(AA39)/'true value and the measurement'!$G39</f>
        <v>0.366518038102959</v>
      </c>
    </row>
    <row r="40" spans="1:30">
      <c r="A40" s="3">
        <v>3</v>
      </c>
      <c r="B40" s="3">
        <v>1</v>
      </c>
      <c r="C40" s="3">
        <v>14</v>
      </c>
      <c r="D40" s="3">
        <v>14</v>
      </c>
      <c r="E40" s="4">
        <v>-0.149034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-0.149034</v>
      </c>
      <c r="M40" s="1">
        <v>-0.151057</v>
      </c>
      <c r="N40" s="1">
        <v>1</v>
      </c>
      <c r="O40" s="1">
        <v>13</v>
      </c>
      <c r="P40" s="1">
        <v>13</v>
      </c>
      <c r="Q40" s="1">
        <v>-0.149034</v>
      </c>
      <c r="R40" s="1">
        <v>-0.151704</v>
      </c>
      <c r="S40" s="1">
        <v>1</v>
      </c>
      <c r="T40" s="1">
        <v>13</v>
      </c>
      <c r="U40" s="1">
        <v>13</v>
      </c>
      <c r="V40" s="1">
        <v>-0.149034</v>
      </c>
      <c r="W40" s="1">
        <v>-0.152384</v>
      </c>
      <c r="X40" s="1">
        <v>1</v>
      </c>
      <c r="Y40" s="1">
        <f>ABS(M40-'true value and the measurement'!$F40)</f>
        <v>0.002057</v>
      </c>
      <c r="Z40" s="1">
        <f>ABS(R40-'true value and the measurement'!$F40)</f>
        <v>0.00270400000000001</v>
      </c>
      <c r="AA40" s="1">
        <f>ABS(W40-'true value and the measurement'!$F40)</f>
        <v>0.003384</v>
      </c>
      <c r="AB40" s="8">
        <f>(Y40)/'true value and the measurement'!$G40</f>
        <v>0.669378457533356</v>
      </c>
      <c r="AC40" s="8">
        <f>(Z40)/'true value and the measurement'!$G40</f>
        <v>0.879921900423043</v>
      </c>
      <c r="AD40" s="8">
        <f>(AA40)/'true value and the measurement'!$G40</f>
        <v>1.10120403514481</v>
      </c>
    </row>
    <row r="41" spans="1:30">
      <c r="A41" s="3">
        <v>3</v>
      </c>
      <c r="B41" s="3">
        <v>2</v>
      </c>
      <c r="C41" s="3">
        <v>14</v>
      </c>
      <c r="D41" s="3">
        <v>14</v>
      </c>
      <c r="E41" s="4">
        <v>-0.049151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-0.049151</v>
      </c>
      <c r="M41" s="1">
        <v>-0.0512573</v>
      </c>
      <c r="N41" s="1">
        <v>1</v>
      </c>
      <c r="O41" s="1">
        <v>13</v>
      </c>
      <c r="P41" s="1">
        <v>13</v>
      </c>
      <c r="Q41" s="1">
        <v>-0.049151</v>
      </c>
      <c r="R41" s="1">
        <v>-0.0512167</v>
      </c>
      <c r="S41" s="1">
        <v>1</v>
      </c>
      <c r="T41" s="1">
        <v>13</v>
      </c>
      <c r="U41" s="1">
        <v>13</v>
      </c>
      <c r="V41" s="1">
        <v>-0.049151</v>
      </c>
      <c r="W41" s="1">
        <v>-0.0513136</v>
      </c>
      <c r="X41" s="1">
        <v>1</v>
      </c>
      <c r="Y41" s="1">
        <f>ABS(M41-'true value and the measurement'!$F41)</f>
        <v>0.0012573</v>
      </c>
      <c r="Z41" s="1">
        <f>ABS(R41-'true value and the measurement'!$F41)</f>
        <v>0.00121669999999999</v>
      </c>
      <c r="AA41" s="1">
        <f>ABS(W41-'true value and the measurement'!$F41)</f>
        <v>0.0013136</v>
      </c>
      <c r="AB41" s="8">
        <f>(Y41)/'true value and the measurement'!$G41</f>
        <v>0.521052631578946</v>
      </c>
      <c r="AC41" s="8">
        <f>(Z41)/'true value and the measurement'!$G41</f>
        <v>0.504227103191046</v>
      </c>
      <c r="AD41" s="8">
        <f>(AA41)/'true value and the measurement'!$G41</f>
        <v>0.544384583506008</v>
      </c>
    </row>
    <row r="42" spans="1:30">
      <c r="A42" s="3">
        <v>2</v>
      </c>
      <c r="B42" s="3">
        <v>1</v>
      </c>
      <c r="C42" s="3">
        <v>1</v>
      </c>
      <c r="D42" s="3">
        <v>2</v>
      </c>
      <c r="E42" s="4">
        <v>1.573643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1.57364</v>
      </c>
      <c r="M42" s="1">
        <v>1.62687</v>
      </c>
      <c r="N42" s="1">
        <v>3</v>
      </c>
      <c r="O42" s="1">
        <v>14</v>
      </c>
      <c r="P42" s="1">
        <v>3</v>
      </c>
      <c r="Q42" s="1">
        <v>1.57364</v>
      </c>
      <c r="R42" s="1">
        <v>1.63459</v>
      </c>
      <c r="S42" s="1">
        <v>3</v>
      </c>
      <c r="T42" s="1">
        <v>14</v>
      </c>
      <c r="U42" s="1">
        <v>3</v>
      </c>
      <c r="V42" s="1">
        <v>1.57364</v>
      </c>
      <c r="W42" s="1">
        <v>1.60156</v>
      </c>
      <c r="X42" s="1">
        <v>1</v>
      </c>
      <c r="Y42" s="1">
        <f>ABS(M42-'true value and the measurement'!$F42)</f>
        <v>0.057328</v>
      </c>
      <c r="Z42" s="1">
        <f>ABS(R42-'true value and the measurement'!$F42)</f>
        <v>0.065048</v>
      </c>
      <c r="AA42" s="1">
        <f>ABS(W42-'true value and the measurement'!$F42)</f>
        <v>0.0320180000000001</v>
      </c>
      <c r="AB42" s="8">
        <f>(Y42)/'true value and the measurement'!$G42</f>
        <v>4.57015306122449</v>
      </c>
      <c r="AC42" s="8">
        <f>(Z42)/'true value and the measurement'!$G42</f>
        <v>5.18558673469388</v>
      </c>
      <c r="AD42" s="8">
        <f>(AA42)/'true value and the measurement'!$G42</f>
        <v>2.55245535714287</v>
      </c>
    </row>
    <row r="43" spans="1:30">
      <c r="A43" s="3">
        <v>2</v>
      </c>
      <c r="B43" s="3">
        <v>2</v>
      </c>
      <c r="C43" s="3">
        <v>1</v>
      </c>
      <c r="D43" s="3">
        <v>2</v>
      </c>
      <c r="E43" s="4">
        <v>-0.206098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-0.206098</v>
      </c>
      <c r="M43" s="1">
        <v>-0.208956</v>
      </c>
      <c r="N43" s="1">
        <v>1</v>
      </c>
      <c r="O43" s="1">
        <v>14</v>
      </c>
      <c r="P43" s="1">
        <v>3</v>
      </c>
      <c r="Q43" s="1">
        <v>-0.206098</v>
      </c>
      <c r="R43" s="1">
        <v>-0.20786</v>
      </c>
      <c r="S43" s="1">
        <v>1</v>
      </c>
      <c r="T43" s="1">
        <v>14</v>
      </c>
      <c r="U43" s="1">
        <v>3</v>
      </c>
      <c r="V43" s="1">
        <v>-0.206098</v>
      </c>
      <c r="W43" s="1">
        <v>-0.208178</v>
      </c>
      <c r="X43" s="1">
        <v>1</v>
      </c>
      <c r="Y43" s="1">
        <f>ABS(M43-'true value and the measurement'!$F43)</f>
        <v>0.004746</v>
      </c>
      <c r="Z43" s="1">
        <f>ABS(R43-'true value and the measurement'!$F43)</f>
        <v>0.00364999999999999</v>
      </c>
      <c r="AA43" s="1">
        <f>ABS(W43-'true value and the measurement'!$F43)</f>
        <v>0.003968</v>
      </c>
      <c r="AB43" s="8">
        <f>(Y43)/'true value and the measurement'!$G43</f>
        <v>1.3792502179599</v>
      </c>
      <c r="AC43" s="8">
        <f>(Z43)/'true value and the measurement'!$G43</f>
        <v>1.06073815751235</v>
      </c>
      <c r="AD43" s="8">
        <f>(AA43)/'true value and the measurement'!$G43</f>
        <v>1.15315315315315</v>
      </c>
    </row>
    <row r="44" spans="1:30">
      <c r="A44" s="3">
        <v>2</v>
      </c>
      <c r="B44" s="3">
        <v>1</v>
      </c>
      <c r="C44" s="3">
        <v>2</v>
      </c>
      <c r="D44" s="3">
        <v>3</v>
      </c>
      <c r="E44" s="4">
        <v>0.737609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0.737609</v>
      </c>
      <c r="M44" s="1">
        <v>0.747262</v>
      </c>
      <c r="N44" s="1">
        <v>1</v>
      </c>
      <c r="O44" s="1">
        <v>3</v>
      </c>
      <c r="P44" s="1">
        <v>2</v>
      </c>
      <c r="Q44" s="1">
        <v>0.737609</v>
      </c>
      <c r="R44" s="1">
        <v>0.752243</v>
      </c>
      <c r="S44" s="1">
        <v>1</v>
      </c>
      <c r="T44" s="1">
        <v>3</v>
      </c>
      <c r="U44" s="1">
        <v>2</v>
      </c>
      <c r="V44" s="1">
        <v>0.737609</v>
      </c>
      <c r="W44" s="1">
        <v>0.747499</v>
      </c>
      <c r="X44" s="1">
        <v>1</v>
      </c>
      <c r="Y44" s="1">
        <f>ABS(M44-'true value and the measurement'!$F44)</f>
        <v>0.014271</v>
      </c>
      <c r="Z44" s="1">
        <f>ABS(R44-'true value and the measurement'!$F44)</f>
        <v>0.019252</v>
      </c>
      <c r="AA44" s="1">
        <f>ABS(W44-'true value and the measurement'!$F44)</f>
        <v>0.0145080000000001</v>
      </c>
      <c r="AB44" s="8">
        <f>(Y44)/'true value and the measurement'!$G44</f>
        <v>2.04837089134492</v>
      </c>
      <c r="AC44" s="8">
        <f>(Z44)/'true value and the measurement'!$G44</f>
        <v>2.76331276015502</v>
      </c>
      <c r="AD44" s="8">
        <f>(AA44)/'true value and the measurement'!$G44</f>
        <v>2.08238840246879</v>
      </c>
    </row>
    <row r="45" spans="1:30">
      <c r="A45" s="3">
        <v>2</v>
      </c>
      <c r="B45" s="3">
        <v>2</v>
      </c>
      <c r="C45" s="3">
        <v>2</v>
      </c>
      <c r="D45" s="3">
        <v>3</v>
      </c>
      <c r="E45" s="4">
        <v>0.036177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0.036177</v>
      </c>
      <c r="M45" s="1">
        <v>0.03334</v>
      </c>
      <c r="N45" s="1">
        <v>1</v>
      </c>
      <c r="O45" s="1">
        <v>3</v>
      </c>
      <c r="P45" s="1">
        <v>2</v>
      </c>
      <c r="Q45" s="1">
        <v>0.036177</v>
      </c>
      <c r="R45" s="1">
        <v>0.0345593</v>
      </c>
      <c r="S45" s="1">
        <v>1</v>
      </c>
      <c r="T45" s="1">
        <v>3</v>
      </c>
      <c r="U45" s="1">
        <v>2</v>
      </c>
      <c r="V45" s="1">
        <v>0.036177</v>
      </c>
      <c r="W45" s="1">
        <v>0.036122</v>
      </c>
      <c r="X45" s="1">
        <v>1</v>
      </c>
      <c r="Y45" s="1">
        <f>ABS(M45-'true value and the measurement'!$F45)</f>
        <v>0.002202</v>
      </c>
      <c r="Z45" s="1">
        <f>ABS(R45-'true value and the measurement'!$F45)</f>
        <v>0.000982699999999996</v>
      </c>
      <c r="AA45" s="1">
        <f>ABS(W45-'true value and the measurement'!$F45)</f>
        <v>0.000580000000000004</v>
      </c>
      <c r="AB45" s="8">
        <f>(Y45)/'true value and the measurement'!$G45</f>
        <v>0.950366853690115</v>
      </c>
      <c r="AC45" s="8">
        <f>(Z45)/'true value and the measurement'!$G45</f>
        <v>0.424126025032368</v>
      </c>
      <c r="AD45" s="8">
        <f>(AA45)/'true value and the measurement'!$G45</f>
        <v>0.250323694432458</v>
      </c>
    </row>
    <row r="46" spans="1:30">
      <c r="A46" s="3">
        <v>2</v>
      </c>
      <c r="B46" s="3">
        <v>1</v>
      </c>
      <c r="C46" s="3">
        <v>2</v>
      </c>
      <c r="D46" s="3">
        <v>4</v>
      </c>
      <c r="E46" s="4">
        <v>0.576938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0.576938</v>
      </c>
      <c r="M46" s="1">
        <v>0.587173</v>
      </c>
      <c r="N46" s="1">
        <v>1</v>
      </c>
      <c r="O46" s="1">
        <v>3</v>
      </c>
      <c r="P46" s="1">
        <v>6</v>
      </c>
      <c r="Q46" s="1">
        <v>0.576938</v>
      </c>
      <c r="R46" s="1">
        <v>0.589214</v>
      </c>
      <c r="S46" s="1">
        <v>1</v>
      </c>
      <c r="T46" s="1">
        <v>3</v>
      </c>
      <c r="U46" s="1">
        <v>6</v>
      </c>
      <c r="V46" s="1">
        <v>0.576938</v>
      </c>
      <c r="W46" s="1">
        <v>0.57923</v>
      </c>
      <c r="X46" s="1">
        <v>1</v>
      </c>
      <c r="Y46" s="1">
        <f>ABS(M46-'true value and the measurement'!$F46)</f>
        <v>0.025206</v>
      </c>
      <c r="Z46" s="1">
        <f>ABS(R46-'true value and the measurement'!$F46)</f>
        <v>0.027247</v>
      </c>
      <c r="AA46" s="1">
        <f>ABS(W46-'true value and the measurement'!$F46)</f>
        <v>0.017263</v>
      </c>
      <c r="AB46" s="8">
        <f>(Y46)/'true value and the measurement'!$G46</f>
        <v>4.32646755921729</v>
      </c>
      <c r="AC46" s="8">
        <f>(Z46)/'true value and the measurement'!$G46</f>
        <v>4.67679368348782</v>
      </c>
      <c r="AD46" s="8">
        <f>(AA46)/'true value and the measurement'!$G46</f>
        <v>2.96309646412634</v>
      </c>
    </row>
    <row r="47" spans="1:30">
      <c r="A47" s="3">
        <v>2</v>
      </c>
      <c r="B47" s="3">
        <v>2</v>
      </c>
      <c r="C47" s="3">
        <v>2</v>
      </c>
      <c r="D47" s="3">
        <v>4</v>
      </c>
      <c r="E47" s="4">
        <v>-0.014056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-0.014056</v>
      </c>
      <c r="M47" s="1">
        <v>-0.0208741</v>
      </c>
      <c r="N47" s="1">
        <v>3</v>
      </c>
      <c r="O47" s="1">
        <v>3</v>
      </c>
      <c r="P47" s="1">
        <v>6</v>
      </c>
      <c r="Q47" s="1">
        <v>-0.014056</v>
      </c>
      <c r="R47" s="1">
        <v>-0.0207676</v>
      </c>
      <c r="S47" s="1">
        <v>3</v>
      </c>
      <c r="T47" s="1">
        <v>3</v>
      </c>
      <c r="U47" s="1">
        <v>6</v>
      </c>
      <c r="V47" s="1">
        <v>-0.014056</v>
      </c>
      <c r="W47" s="1">
        <v>-0.0194405</v>
      </c>
      <c r="X47" s="1">
        <v>1</v>
      </c>
      <c r="Y47" s="1">
        <f>ABS(M47-'true value and the measurement'!$F47)</f>
        <v>0.0065491</v>
      </c>
      <c r="Z47" s="1">
        <f>ABS(R47-'true value and the measurement'!$F47)</f>
        <v>0.0064426</v>
      </c>
      <c r="AA47" s="1">
        <f>ABS(W47-'true value and the measurement'!$F47)</f>
        <v>0.0051155</v>
      </c>
      <c r="AB47" s="8">
        <f>(Y47)/'true value and the measurement'!$G47</f>
        <v>3.00969669117647</v>
      </c>
      <c r="AC47" s="8">
        <f>(Z47)/'true value and the measurement'!$G47</f>
        <v>2.96075367647059</v>
      </c>
      <c r="AD47" s="8">
        <f>(AA47)/'true value and the measurement'!$G47</f>
        <v>2.35087316176471</v>
      </c>
    </row>
    <row r="48" spans="1:30">
      <c r="A48" s="3">
        <v>2</v>
      </c>
      <c r="B48" s="3">
        <v>1</v>
      </c>
      <c r="C48" s="3">
        <v>1</v>
      </c>
      <c r="D48" s="3">
        <v>5</v>
      </c>
      <c r="E48" s="4">
        <v>0.760149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0.760149</v>
      </c>
      <c r="M48" s="1">
        <v>0.782637</v>
      </c>
      <c r="N48" s="1">
        <v>3</v>
      </c>
      <c r="O48" s="1">
        <v>14</v>
      </c>
      <c r="P48" s="1">
        <v>4</v>
      </c>
      <c r="Q48" s="1">
        <v>0.760149</v>
      </c>
      <c r="R48" s="1">
        <v>0.786741</v>
      </c>
      <c r="S48" s="1">
        <v>3</v>
      </c>
      <c r="T48" s="1">
        <v>14</v>
      </c>
      <c r="U48" s="1">
        <v>4</v>
      </c>
      <c r="V48" s="1">
        <v>0.760149</v>
      </c>
      <c r="W48" s="1">
        <v>0.762147</v>
      </c>
      <c r="X48" s="1">
        <v>1</v>
      </c>
      <c r="Y48" s="1">
        <f>ABS(M48-'true value and the measurement'!$F48)</f>
        <v>0.027705</v>
      </c>
      <c r="Z48" s="1">
        <f>ABS(R48-'true value and the measurement'!$F48)</f>
        <v>0.031809</v>
      </c>
      <c r="AA48" s="1">
        <f>ABS(W48-'true value and the measurement'!$F48)</f>
        <v>0.00721499999999997</v>
      </c>
      <c r="AB48" s="8">
        <f>(Y48)/'true value and the measurement'!$G48</f>
        <v>3.89498102066638</v>
      </c>
      <c r="AC48" s="8">
        <f>(Z48)/'true value and the measurement'!$G48</f>
        <v>4.47195276254744</v>
      </c>
      <c r="AD48" s="8">
        <f>(AA48)/'true value and the measurement'!$G48</f>
        <v>1.01433994095318</v>
      </c>
    </row>
    <row r="49" spans="1:30">
      <c r="A49" s="3">
        <v>2</v>
      </c>
      <c r="B49" s="3">
        <v>2</v>
      </c>
      <c r="C49" s="3">
        <v>1</v>
      </c>
      <c r="D49" s="3">
        <v>5</v>
      </c>
      <c r="E49" s="4">
        <v>0.033333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0.033333</v>
      </c>
      <c r="M49" s="1">
        <v>0.0385061</v>
      </c>
      <c r="N49" s="1">
        <v>1</v>
      </c>
      <c r="O49" s="1">
        <v>14</v>
      </c>
      <c r="P49" s="1">
        <v>4</v>
      </c>
      <c r="Q49" s="1">
        <v>0.033333</v>
      </c>
      <c r="R49" s="1">
        <v>0.0390095</v>
      </c>
      <c r="S49" s="1">
        <v>1</v>
      </c>
      <c r="T49" s="1">
        <v>14</v>
      </c>
      <c r="U49" s="1">
        <v>4</v>
      </c>
      <c r="V49" s="1">
        <v>0.033333</v>
      </c>
      <c r="W49" s="1">
        <v>0.0360124</v>
      </c>
      <c r="X49" s="1">
        <v>1</v>
      </c>
      <c r="Y49" s="1">
        <f>ABS(M49-'true value and the measurement'!$F49)</f>
        <v>0.000703099999999998</v>
      </c>
      <c r="Z49" s="1">
        <f>ABS(R49-'true value and the measurement'!$F49)</f>
        <v>0.0012065</v>
      </c>
      <c r="AA49" s="1">
        <f>ABS(W49-'true value and the measurement'!$F49)</f>
        <v>0.0017906</v>
      </c>
      <c r="AB49" s="8">
        <f>(Y49)/'true value and the measurement'!$G49</f>
        <v>0.301500857632932</v>
      </c>
      <c r="AC49" s="8">
        <f>(Z49)/'true value and the measurement'!$G49</f>
        <v>0.517367066895368</v>
      </c>
      <c r="AD49" s="8">
        <f>(AA49)/'true value and the measurement'!$G49</f>
        <v>0.767838765008578</v>
      </c>
    </row>
    <row r="50" spans="1:30">
      <c r="A50" s="3">
        <v>2</v>
      </c>
      <c r="B50" s="3">
        <v>1</v>
      </c>
      <c r="C50" s="3">
        <v>2</v>
      </c>
      <c r="D50" s="3">
        <v>5</v>
      </c>
      <c r="E50" s="4">
        <v>0.424389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0.424389</v>
      </c>
      <c r="M50" s="1">
        <v>0.42937</v>
      </c>
      <c r="N50" s="1">
        <v>1</v>
      </c>
      <c r="O50" s="1">
        <v>3</v>
      </c>
      <c r="P50" s="1">
        <v>4</v>
      </c>
      <c r="Q50" s="1">
        <v>0.424389</v>
      </c>
      <c r="R50" s="1">
        <v>0.431821</v>
      </c>
      <c r="S50" s="1">
        <v>1</v>
      </c>
      <c r="T50" s="1">
        <v>3</v>
      </c>
      <c r="U50" s="1">
        <v>4</v>
      </c>
      <c r="V50" s="1">
        <v>0.424389</v>
      </c>
      <c r="W50" s="1">
        <v>0.41231</v>
      </c>
      <c r="X50" s="1">
        <v>1</v>
      </c>
      <c r="Y50" s="1">
        <f>ABS(M50-'true value and the measurement'!$F50)</f>
        <v>0.014802</v>
      </c>
      <c r="Z50" s="1">
        <f>ABS(R50-'true value and the measurement'!$F50)</f>
        <v>0.017253</v>
      </c>
      <c r="AA50" s="1">
        <f>ABS(W50-'true value and the measurement'!$F50)</f>
        <v>0.00225799999999998</v>
      </c>
      <c r="AB50" s="8">
        <f>(Y50)/'true value and the measurement'!$G50</f>
        <v>3.05573905862923</v>
      </c>
      <c r="AC50" s="8">
        <f>(Z50)/'true value and the measurement'!$G50</f>
        <v>3.56172584640793</v>
      </c>
      <c r="AD50" s="8">
        <f>(AA50)/'true value and the measurement'!$G50</f>
        <v>0.466143682906685</v>
      </c>
    </row>
    <row r="51" spans="1:30">
      <c r="A51" s="3">
        <v>2</v>
      </c>
      <c r="B51" s="3">
        <v>2</v>
      </c>
      <c r="C51" s="3">
        <v>2</v>
      </c>
      <c r="D51" s="3">
        <v>5</v>
      </c>
      <c r="E51" s="4">
        <v>0.009919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0.009919</v>
      </c>
      <c r="M51" s="1">
        <v>0.00834604</v>
      </c>
      <c r="N51" s="1">
        <v>1</v>
      </c>
      <c r="O51" s="1">
        <v>3</v>
      </c>
      <c r="P51" s="1">
        <v>4</v>
      </c>
      <c r="Q51" s="1">
        <v>0.009919</v>
      </c>
      <c r="R51" s="1">
        <v>0.00790003</v>
      </c>
      <c r="S51" s="1">
        <v>1</v>
      </c>
      <c r="T51" s="1">
        <v>3</v>
      </c>
      <c r="U51" s="1">
        <v>4</v>
      </c>
      <c r="V51" s="1">
        <v>0.009919</v>
      </c>
      <c r="W51" s="1">
        <v>0.00853911</v>
      </c>
      <c r="X51" s="1">
        <v>1</v>
      </c>
      <c r="Y51" s="1">
        <f>ABS(M51-'true value and the measurement'!$F51)</f>
        <v>0.00287496</v>
      </c>
      <c r="Z51" s="1">
        <f>ABS(R51-'true value and the measurement'!$F51)</f>
        <v>0.00332097</v>
      </c>
      <c r="AA51" s="1">
        <f>ABS(W51-'true value and the measurement'!$F51)</f>
        <v>0.00268189</v>
      </c>
      <c r="AB51" s="8">
        <f>(Y51)/'true value and the measurement'!$G51</f>
        <v>1.33408816705336</v>
      </c>
      <c r="AC51" s="8">
        <f>(Z51)/'true value and the measurement'!$G51</f>
        <v>1.54105336426914</v>
      </c>
      <c r="AD51" s="8">
        <f>(AA51)/'true value and the measurement'!$G51</f>
        <v>1.24449651972158</v>
      </c>
    </row>
    <row r="52" spans="1:30">
      <c r="A52" s="3">
        <v>2</v>
      </c>
      <c r="B52" s="3">
        <v>1</v>
      </c>
      <c r="C52" s="3">
        <v>3</v>
      </c>
      <c r="D52" s="3">
        <v>4</v>
      </c>
      <c r="E52" s="4">
        <v>-0.231653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-0.231653</v>
      </c>
      <c r="M52" s="1">
        <v>-0.223269</v>
      </c>
      <c r="N52" s="1">
        <v>1</v>
      </c>
      <c r="O52" s="1">
        <v>2</v>
      </c>
      <c r="P52" s="1">
        <v>6</v>
      </c>
      <c r="Q52" s="1">
        <v>-0.231653</v>
      </c>
      <c r="R52" s="1">
        <v>-0.226687</v>
      </c>
      <c r="S52" s="1">
        <v>1</v>
      </c>
      <c r="T52" s="1">
        <v>2</v>
      </c>
      <c r="U52" s="1">
        <v>6</v>
      </c>
      <c r="V52" s="1">
        <v>-0.231653</v>
      </c>
      <c r="W52" s="1">
        <v>-0.231351</v>
      </c>
      <c r="X52" s="1">
        <v>1</v>
      </c>
      <c r="Y52" s="1">
        <f>ABS(M52-'true value and the measurement'!$F52)</f>
        <v>0.00901099999999999</v>
      </c>
      <c r="Z52" s="1">
        <f>ABS(R52-'true value and the measurement'!$F52)</f>
        <v>0.00559299999999999</v>
      </c>
      <c r="AA52" s="1">
        <f>ABS(W52-'true value and the measurement'!$F52)</f>
        <v>0.000928999999999985</v>
      </c>
      <c r="AB52" s="8">
        <f>(Y52)/'true value and the measurement'!$G52</f>
        <v>2.48305318269495</v>
      </c>
      <c r="AC52" s="8">
        <f>(Z52)/'true value and the measurement'!$G52</f>
        <v>1.54119592174152</v>
      </c>
      <c r="AD52" s="8">
        <f>(AA52)/'true value and the measurement'!$G52</f>
        <v>0.255993386607877</v>
      </c>
    </row>
    <row r="53" spans="1:30">
      <c r="A53" s="3">
        <v>2</v>
      </c>
      <c r="B53" s="3">
        <v>2</v>
      </c>
      <c r="C53" s="3">
        <v>3</v>
      </c>
      <c r="D53" s="3">
        <v>4</v>
      </c>
      <c r="E53" s="4">
        <v>0.036436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0.036436</v>
      </c>
      <c r="M53" s="1">
        <v>0.0327887</v>
      </c>
      <c r="N53" s="1">
        <v>1</v>
      </c>
      <c r="O53" s="1">
        <v>2</v>
      </c>
      <c r="P53" s="1">
        <v>6</v>
      </c>
      <c r="Q53" s="1">
        <v>0.036436</v>
      </c>
      <c r="R53" s="1">
        <v>0.0328158</v>
      </c>
      <c r="S53" s="1">
        <v>1</v>
      </c>
      <c r="T53" s="1">
        <v>2</v>
      </c>
      <c r="U53" s="1">
        <v>6</v>
      </c>
      <c r="V53" s="1">
        <v>0.036436</v>
      </c>
      <c r="W53" s="1">
        <v>0.0335824</v>
      </c>
      <c r="X53" s="1">
        <v>1</v>
      </c>
      <c r="Y53" s="1">
        <f>ABS(M53-'true value and the measurement'!$F53)</f>
        <v>0.00388230000000001</v>
      </c>
      <c r="Z53" s="1">
        <f>ABS(R53-'true value and the measurement'!$F53)</f>
        <v>0.0038552</v>
      </c>
      <c r="AA53" s="1">
        <f>ABS(W53-'true value and the measurement'!$F53)</f>
        <v>0.0030886</v>
      </c>
      <c r="AB53" s="8">
        <f>(Y53)/'true value and the measurement'!$G53</f>
        <v>1.67052495697074</v>
      </c>
      <c r="AC53" s="8">
        <f>(Z53)/'true value and the measurement'!$G53</f>
        <v>1.65886402753873</v>
      </c>
      <c r="AD53" s="8">
        <f>(AA53)/'true value and the measurement'!$G53</f>
        <v>1.3290017211704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-0.708794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-0.708794</v>
      </c>
      <c r="M54" s="1">
        <v>-0.659009</v>
      </c>
      <c r="N54" s="1">
        <v>3</v>
      </c>
      <c r="O54" s="1">
        <v>6</v>
      </c>
      <c r="P54" s="1">
        <v>4</v>
      </c>
      <c r="Q54" s="1">
        <v>-0.708794</v>
      </c>
      <c r="R54" s="1">
        <v>-0.65762</v>
      </c>
      <c r="S54" s="1">
        <v>3</v>
      </c>
      <c r="T54" s="1">
        <v>6</v>
      </c>
      <c r="U54" s="1">
        <v>4</v>
      </c>
      <c r="V54" s="1">
        <v>-0.708794</v>
      </c>
      <c r="W54" s="1">
        <v>-0.695463</v>
      </c>
      <c r="X54" s="1">
        <v>1</v>
      </c>
      <c r="Y54" s="1">
        <f>ABS(M54-'true value and the measurement'!$F54)</f>
        <v>0.0414249999999999</v>
      </c>
      <c r="Z54" s="1">
        <f>ABS(R54-'true value and the measurement'!$F54)</f>
        <v>0.040036</v>
      </c>
      <c r="AA54" s="1">
        <f>ABS(W54-'true value and the measurement'!$F54)</f>
        <v>0.077879</v>
      </c>
      <c r="AB54" s="8">
        <f>(Y54)/'true value and the measurement'!$G54</f>
        <v>6.68468613845408</v>
      </c>
      <c r="AC54" s="8">
        <f>(Z54)/'true value and the measurement'!$G54</f>
        <v>6.46054542520574</v>
      </c>
      <c r="AD54" s="8">
        <f>(AA54)/'true value and the measurement'!$G54</f>
        <v>12.5672099402937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0.177377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0.177377</v>
      </c>
      <c r="M55" s="1">
        <v>0.1579</v>
      </c>
      <c r="N55" s="1">
        <v>3</v>
      </c>
      <c r="O55" s="1">
        <v>6</v>
      </c>
      <c r="P55" s="1">
        <v>4</v>
      </c>
      <c r="Q55" s="1">
        <v>0.177377</v>
      </c>
      <c r="R55" s="1">
        <v>0.15558</v>
      </c>
      <c r="S55" s="1">
        <v>3</v>
      </c>
      <c r="T55" s="1">
        <v>6</v>
      </c>
      <c r="U55" s="1">
        <v>4</v>
      </c>
      <c r="V55" s="1">
        <v>0.177377</v>
      </c>
      <c r="W55" s="1">
        <v>0.156199</v>
      </c>
      <c r="X55" s="1">
        <v>3</v>
      </c>
      <c r="Y55" s="1">
        <f>ABS(M55-'true value and the measurement'!$F55)</f>
        <v>0.021608</v>
      </c>
      <c r="Z55" s="1">
        <f>ABS(R55-'true value and the measurement'!$F55)</f>
        <v>0.019288</v>
      </c>
      <c r="AA55" s="1">
        <f>ABS(W55-'true value and the measurement'!$F55)</f>
        <v>0.019907</v>
      </c>
      <c r="AB55" s="8">
        <f>(Y55)/'true value and the measurement'!$G55</f>
        <v>7.22917363666779</v>
      </c>
      <c r="AC55" s="8">
        <f>(Z55)/'true value and the measurement'!$G55</f>
        <v>6.45299431247909</v>
      </c>
      <c r="AD55" s="8">
        <f>(AA55)/'true value and the measurement'!$G55</f>
        <v>6.66008698561392</v>
      </c>
    </row>
    <row r="56" spans="1:30">
      <c r="A56" s="3">
        <v>1</v>
      </c>
      <c r="B56" s="3">
        <v>1</v>
      </c>
      <c r="C56" s="3">
        <v>5</v>
      </c>
      <c r="D56" s="3">
        <v>6</v>
      </c>
      <c r="E56" s="4">
        <v>0.430119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0.430119</v>
      </c>
      <c r="M56" s="1">
        <v>0.43422</v>
      </c>
      <c r="N56" s="1">
        <v>1</v>
      </c>
      <c r="O56" s="1">
        <v>4</v>
      </c>
      <c r="P56" s="1">
        <v>11</v>
      </c>
      <c r="Q56" s="1">
        <v>0.430119</v>
      </c>
      <c r="R56" s="1">
        <v>0.437644</v>
      </c>
      <c r="S56" s="1">
        <v>1</v>
      </c>
      <c r="T56" s="1">
        <v>4</v>
      </c>
      <c r="U56" s="1">
        <v>11</v>
      </c>
      <c r="V56" s="1">
        <v>0.430119</v>
      </c>
      <c r="W56" s="1">
        <v>0.443696</v>
      </c>
      <c r="X56" s="1">
        <v>1</v>
      </c>
      <c r="Y56" s="1">
        <f>ABS(M56-'true value and the measurement'!$F56)</f>
        <v>0.000109999999999999</v>
      </c>
      <c r="Z56" s="1">
        <f>ABS(R56-'true value and the measurement'!$F56)</f>
        <v>0.00353399999999998</v>
      </c>
      <c r="AA56" s="1">
        <f>ABS(W56-'true value and the measurement'!$F56)</f>
        <v>0.00958599999999998</v>
      </c>
      <c r="AB56" s="8">
        <f>(Y56)/'true value and the measurement'!$G56</f>
        <v>0.0221149979895454</v>
      </c>
      <c r="AC56" s="8">
        <f>(Z56)/'true value and the measurement'!$G56</f>
        <v>0.710494571773217</v>
      </c>
      <c r="AD56" s="8">
        <f>(AA56)/'true value and the measurement'!$G56</f>
        <v>1.92722155207076</v>
      </c>
    </row>
    <row r="57" spans="1:30">
      <c r="A57" s="3">
        <v>1</v>
      </c>
      <c r="B57" s="3">
        <v>2</v>
      </c>
      <c r="C57" s="3">
        <v>5</v>
      </c>
      <c r="D57" s="3">
        <v>6</v>
      </c>
      <c r="E57" s="4">
        <v>0.113122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0.113122</v>
      </c>
      <c r="M57" s="1">
        <v>0.116777</v>
      </c>
      <c r="N57" s="1">
        <v>1</v>
      </c>
      <c r="O57" s="1">
        <v>4</v>
      </c>
      <c r="P57" s="1">
        <v>11</v>
      </c>
      <c r="Q57" s="1">
        <v>0.113122</v>
      </c>
      <c r="R57" s="1">
        <v>0.116334</v>
      </c>
      <c r="S57" s="1">
        <v>1</v>
      </c>
      <c r="T57" s="1">
        <v>4</v>
      </c>
      <c r="U57" s="1">
        <v>11</v>
      </c>
      <c r="V57" s="1">
        <v>0.113122</v>
      </c>
      <c r="W57" s="1">
        <v>0.117624</v>
      </c>
      <c r="X57" s="1">
        <v>1</v>
      </c>
      <c r="Y57" s="1">
        <f>ABS(M57-'true value and the measurement'!$F57)</f>
        <v>0.00257300000000001</v>
      </c>
      <c r="Z57" s="1">
        <f>ABS(R57-'true value and the measurement'!$F57)</f>
        <v>0.00213000000000001</v>
      </c>
      <c r="AA57" s="1">
        <f>ABS(W57-'true value and the measurement'!$F57)</f>
        <v>0.00342000000000001</v>
      </c>
      <c r="AB57" s="8">
        <f>(Y57)/'true value and the measurement'!$G57</f>
        <v>0.905667018655405</v>
      </c>
      <c r="AC57" s="8">
        <f>(Z57)/'true value and the measurement'!$G57</f>
        <v>0.749736008447732</v>
      </c>
      <c r="AD57" s="8">
        <f>(AA57)/'true value and the measurement'!$G57</f>
        <v>1.20380147835269</v>
      </c>
    </row>
    <row r="58" spans="1:30">
      <c r="A58" s="3">
        <v>1</v>
      </c>
      <c r="B58" s="3">
        <v>1</v>
      </c>
      <c r="C58" s="3">
        <v>4</v>
      </c>
      <c r="D58" s="3">
        <v>7</v>
      </c>
      <c r="E58" s="4">
        <v>0.291775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0.291775</v>
      </c>
      <c r="M58" s="1">
        <v>0.285756</v>
      </c>
      <c r="N58" s="1">
        <v>1</v>
      </c>
      <c r="O58" s="1">
        <v>6</v>
      </c>
      <c r="P58" s="1">
        <v>5</v>
      </c>
      <c r="Q58" s="1">
        <v>0.291775</v>
      </c>
      <c r="R58" s="1">
        <v>0.28874</v>
      </c>
      <c r="S58" s="1">
        <v>1</v>
      </c>
      <c r="T58" s="1">
        <v>6</v>
      </c>
      <c r="U58" s="1">
        <v>5</v>
      </c>
      <c r="V58" s="1">
        <v>0.291775</v>
      </c>
      <c r="W58" s="1">
        <v>0.289596</v>
      </c>
      <c r="X58" s="1">
        <v>1</v>
      </c>
      <c r="Y58" s="1">
        <f>ABS(M58-'true value and the measurement'!$F58)</f>
        <v>0.00323499999999999</v>
      </c>
      <c r="Z58" s="1">
        <f>ABS(R58-'true value and the measurement'!$F58)</f>
        <v>0.000251000000000001</v>
      </c>
      <c r="AA58" s="1">
        <f>ABS(W58-'true value and the measurement'!$F58)</f>
        <v>0.000605000000000022</v>
      </c>
      <c r="AB58" s="8">
        <f>(Y58)/'true value and the measurement'!$G58</f>
        <v>0.807337159970049</v>
      </c>
      <c r="AC58" s="8">
        <f>(Z58)/'true value and the measurement'!$G58</f>
        <v>0.062640379336162</v>
      </c>
      <c r="AD58" s="8">
        <f>(AA58)/'true value and the measurement'!$G58</f>
        <v>0.150985774893941</v>
      </c>
    </row>
    <row r="59" spans="1:30">
      <c r="A59" s="3">
        <v>1</v>
      </c>
      <c r="B59" s="3">
        <v>2</v>
      </c>
      <c r="C59" s="3">
        <v>4</v>
      </c>
      <c r="D59" s="3">
        <v>7</v>
      </c>
      <c r="E59" s="4">
        <v>-0.073038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-0.073038</v>
      </c>
      <c r="M59" s="1">
        <v>-0.0697838</v>
      </c>
      <c r="N59" s="1">
        <v>1</v>
      </c>
      <c r="O59" s="1">
        <v>6</v>
      </c>
      <c r="P59" s="1">
        <v>5</v>
      </c>
      <c r="Q59" s="1">
        <v>-0.073038</v>
      </c>
      <c r="R59" s="1">
        <v>-0.069842</v>
      </c>
      <c r="S59" s="1">
        <v>1</v>
      </c>
      <c r="T59" s="1">
        <v>6</v>
      </c>
      <c r="U59" s="1">
        <v>5</v>
      </c>
      <c r="V59" s="1">
        <v>-0.073038</v>
      </c>
      <c r="W59" s="1">
        <v>-0.0686081</v>
      </c>
      <c r="X59" s="1">
        <v>1</v>
      </c>
      <c r="Y59" s="1">
        <f>ABS(M59-'true value and the measurement'!$F59)</f>
        <v>0.0030872</v>
      </c>
      <c r="Z59" s="1">
        <f>ABS(R59-'true value and the measurement'!$F59)</f>
        <v>0.003029</v>
      </c>
      <c r="AA59" s="1">
        <f>ABS(W59-'true value and the measurement'!$F59)</f>
        <v>0.0042629</v>
      </c>
      <c r="AB59" s="8">
        <f>(Y59)/'true value and the measurement'!$G59</f>
        <v>1.20311769290725</v>
      </c>
      <c r="AC59" s="8">
        <f>(Z59)/'true value and the measurement'!$G59</f>
        <v>1.18043647700702</v>
      </c>
      <c r="AD59" s="8">
        <f>(AA59)/'true value and the measurement'!$G59</f>
        <v>1.66130163678878</v>
      </c>
    </row>
    <row r="60" spans="1:30">
      <c r="A60" s="3">
        <v>2</v>
      </c>
      <c r="B60" s="3">
        <v>1</v>
      </c>
      <c r="C60" s="3">
        <v>7</v>
      </c>
      <c r="D60" s="3">
        <v>8</v>
      </c>
      <c r="E60" s="4">
        <v>0.002584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0.002584</v>
      </c>
      <c r="M60" s="7">
        <v>0.000452352</v>
      </c>
      <c r="N60" s="1">
        <v>1</v>
      </c>
      <c r="O60" s="1">
        <v>5</v>
      </c>
      <c r="P60" s="1">
        <v>1</v>
      </c>
      <c r="Q60" s="7">
        <v>0.002584</v>
      </c>
      <c r="R60" s="7">
        <v>0.000832893</v>
      </c>
      <c r="S60" s="1">
        <v>1</v>
      </c>
      <c r="T60" s="1">
        <v>5</v>
      </c>
      <c r="U60" s="1">
        <v>1</v>
      </c>
      <c r="V60" s="1">
        <v>0.002584</v>
      </c>
      <c r="W60" s="1">
        <v>0.000930881</v>
      </c>
      <c r="X60" s="1">
        <v>1</v>
      </c>
      <c r="Y60" s="1">
        <f>ABS(M60-'true value and the measurement'!$F60)</f>
        <v>0.000452352</v>
      </c>
      <c r="Z60" s="1">
        <f>ABS(R60-'true value and the measurement'!$F60)</f>
        <v>0.000832893</v>
      </c>
      <c r="AA60" s="1">
        <f>ABS(W60-'true value and the measurement'!$F60)</f>
        <v>0.000930881</v>
      </c>
      <c r="AB60" s="8">
        <f>(Y60)/'true value and the measurement'!$G60</f>
        <v>0.217476923076923</v>
      </c>
      <c r="AC60" s="8">
        <f>(Z60)/'true value and the measurement'!$G60</f>
        <v>0.400429326923077</v>
      </c>
      <c r="AD60" s="8">
        <f>(AA60)/'true value and the measurement'!$G60</f>
        <v>0.447538942307692</v>
      </c>
    </row>
    <row r="61" spans="1:30">
      <c r="A61" s="3">
        <v>2</v>
      </c>
      <c r="B61" s="3">
        <v>2</v>
      </c>
      <c r="C61" s="3">
        <v>7</v>
      </c>
      <c r="D61" s="3">
        <v>8</v>
      </c>
      <c r="E61" s="4">
        <v>-0.200293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-0.200293</v>
      </c>
      <c r="M61" s="1">
        <v>-0.198609</v>
      </c>
      <c r="N61" s="1">
        <v>1</v>
      </c>
      <c r="O61" s="1">
        <v>5</v>
      </c>
      <c r="P61" s="1">
        <v>1</v>
      </c>
      <c r="Q61" s="1">
        <v>-0.200293</v>
      </c>
      <c r="R61" s="1">
        <v>-0.198836</v>
      </c>
      <c r="S61" s="1">
        <v>1</v>
      </c>
      <c r="T61" s="1">
        <v>5</v>
      </c>
      <c r="U61" s="1">
        <v>1</v>
      </c>
      <c r="V61" s="1">
        <v>-0.200293</v>
      </c>
      <c r="W61" s="1">
        <v>-0.198592</v>
      </c>
      <c r="X61" s="1">
        <v>1</v>
      </c>
      <c r="Y61" s="1">
        <f>ABS(M61-'true value and the measurement'!$F61)</f>
        <v>0.000968999999999998</v>
      </c>
      <c r="Z61" s="1">
        <f>ABS(R61-'true value and the measurement'!$F61)</f>
        <v>0.001196</v>
      </c>
      <c r="AA61" s="1">
        <f>ABS(W61-'true value and the measurement'!$F61)</f>
        <v>0.000951999999999981</v>
      </c>
      <c r="AB61" s="8">
        <f>(Y61)/'true value and the measurement'!$G61</f>
        <v>0.285167745732783</v>
      </c>
      <c r="AC61" s="8">
        <f>(Z61)/'true value and the measurement'!$G61</f>
        <v>0.351971748087111</v>
      </c>
      <c r="AD61" s="8">
        <f>(AA61)/'true value and the measurement'!$G61</f>
        <v>0.280164802825186</v>
      </c>
    </row>
    <row r="62" spans="1:30">
      <c r="A62" s="3">
        <v>1</v>
      </c>
      <c r="B62" s="3">
        <v>1</v>
      </c>
      <c r="C62" s="3">
        <v>4</v>
      </c>
      <c r="D62" s="3">
        <v>9</v>
      </c>
      <c r="E62" s="4">
        <v>0.164794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0.164794</v>
      </c>
      <c r="M62" s="1">
        <v>0.157614</v>
      </c>
      <c r="N62" s="1">
        <v>1</v>
      </c>
      <c r="O62" s="1">
        <v>6</v>
      </c>
      <c r="P62" s="1">
        <v>9</v>
      </c>
      <c r="Q62" s="1">
        <v>0.164794</v>
      </c>
      <c r="R62" s="1">
        <v>0.159063</v>
      </c>
      <c r="S62" s="1">
        <v>1</v>
      </c>
      <c r="T62" s="1">
        <v>6</v>
      </c>
      <c r="U62" s="1">
        <v>9</v>
      </c>
      <c r="V62" s="1">
        <v>0.164794</v>
      </c>
      <c r="W62" s="1">
        <v>0.159451</v>
      </c>
      <c r="X62" s="1">
        <v>1</v>
      </c>
      <c r="Y62" s="1">
        <f>ABS(M62-'true value and the measurement'!$F62)</f>
        <v>0.00212099999999998</v>
      </c>
      <c r="Z62" s="1">
        <f>ABS(R62-'true value and the measurement'!$F62)</f>
        <v>0.000671999999999978</v>
      </c>
      <c r="AA62" s="1">
        <f>ABS(W62-'true value and the measurement'!$F62)</f>
        <v>0.000283999999999979</v>
      </c>
      <c r="AB62" s="8">
        <f>(Y62)/'true value and the measurement'!$G62</f>
        <v>0.674403815580281</v>
      </c>
      <c r="AC62" s="8">
        <f>(Z62)/'true value and the measurement'!$G62</f>
        <v>0.21367249602543</v>
      </c>
      <c r="AD62" s="8">
        <f>(AA62)/'true value and the measurement'!$G62</f>
        <v>0.0903020667726483</v>
      </c>
    </row>
    <row r="63" spans="1:30">
      <c r="A63" s="3">
        <v>1</v>
      </c>
      <c r="B63" s="3">
        <v>2</v>
      </c>
      <c r="C63" s="3">
        <v>4</v>
      </c>
      <c r="D63" s="3">
        <v>9</v>
      </c>
      <c r="E63" s="4">
        <v>0.013516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0.013516</v>
      </c>
      <c r="M63" s="1">
        <v>0.0145214</v>
      </c>
      <c r="N63" s="1">
        <v>1</v>
      </c>
      <c r="O63" s="1">
        <v>6</v>
      </c>
      <c r="P63" s="1">
        <v>9</v>
      </c>
      <c r="Q63" s="1">
        <v>0.013516</v>
      </c>
      <c r="R63" s="1">
        <v>0.0144317</v>
      </c>
      <c r="S63" s="1">
        <v>1</v>
      </c>
      <c r="T63" s="1">
        <v>6</v>
      </c>
      <c r="U63" s="1">
        <v>9</v>
      </c>
      <c r="V63" s="1">
        <v>0.013516</v>
      </c>
      <c r="W63" s="1">
        <v>0.014872</v>
      </c>
      <c r="X63" s="1">
        <v>1</v>
      </c>
      <c r="Y63" s="1">
        <f>ABS(M63-'true value and the measurement'!$F63)</f>
        <v>0.0018214</v>
      </c>
      <c r="Z63" s="1">
        <f>ABS(R63-'true value and the measurement'!$F63)</f>
        <v>0.0017317</v>
      </c>
      <c r="AA63" s="1">
        <f>ABS(W63-'true value and the measurement'!$F63)</f>
        <v>0.002172</v>
      </c>
      <c r="AB63" s="8">
        <f>(Y63)/'true value and the measurement'!$G63</f>
        <v>0.841293302540416</v>
      </c>
      <c r="AC63" s="8">
        <f>(Z63)/'true value and the measurement'!$G63</f>
        <v>0.79986143187067</v>
      </c>
      <c r="AD63" s="8">
        <f>(AA63)/'true value and the measurement'!$G63</f>
        <v>1.00323325635104</v>
      </c>
    </row>
    <row r="64" spans="1:30">
      <c r="A64" s="3">
        <v>2</v>
      </c>
      <c r="B64" s="3">
        <v>1</v>
      </c>
      <c r="C64" s="3">
        <v>7</v>
      </c>
      <c r="D64" s="3">
        <v>9</v>
      </c>
      <c r="E64" s="4">
        <v>0.284469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0.284469</v>
      </c>
      <c r="M64" s="1">
        <v>0.283988</v>
      </c>
      <c r="N64" s="1">
        <v>1</v>
      </c>
      <c r="O64" s="1">
        <v>5</v>
      </c>
      <c r="P64" s="1">
        <v>9</v>
      </c>
      <c r="Q64" s="1">
        <v>0.284469</v>
      </c>
      <c r="R64" s="1">
        <v>0.28584</v>
      </c>
      <c r="S64" s="1">
        <v>1</v>
      </c>
      <c r="T64" s="1">
        <v>5</v>
      </c>
      <c r="U64" s="1">
        <v>9</v>
      </c>
      <c r="V64" s="1">
        <v>0.284469</v>
      </c>
      <c r="W64" s="1">
        <v>0.286417</v>
      </c>
      <c r="X64" s="1">
        <v>1</v>
      </c>
      <c r="Y64" s="1">
        <f>ABS(M64-'true value and the measurement'!$F64)</f>
        <v>0.00500299999999998</v>
      </c>
      <c r="Z64" s="1">
        <f>ABS(R64-'true value and the measurement'!$F64)</f>
        <v>0.00315100000000001</v>
      </c>
      <c r="AA64" s="1">
        <f>ABS(W64-'true value and the measurement'!$F64)</f>
        <v>0.00257400000000002</v>
      </c>
      <c r="AB64" s="8">
        <f>(Y64)/'true value and the measurement'!$G64</f>
        <v>1.24856501123034</v>
      </c>
      <c r="AC64" s="8">
        <f>(Z64)/'true value and the measurement'!$G64</f>
        <v>0.786373845769906</v>
      </c>
      <c r="AD64" s="8">
        <f>(AA64)/'true value and the measurement'!$G64</f>
        <v>0.642375842276022</v>
      </c>
    </row>
    <row r="65" spans="1:30">
      <c r="A65" s="3">
        <v>2</v>
      </c>
      <c r="B65" s="3">
        <v>2</v>
      </c>
      <c r="C65" s="3">
        <v>7</v>
      </c>
      <c r="D65" s="3">
        <v>9</v>
      </c>
      <c r="E65" s="4">
        <v>0.108813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0.108813</v>
      </c>
      <c r="M65" s="1">
        <v>0.110792</v>
      </c>
      <c r="N65" s="1">
        <v>1</v>
      </c>
      <c r="O65" s="1">
        <v>5</v>
      </c>
      <c r="P65" s="1">
        <v>9</v>
      </c>
      <c r="Q65" s="1">
        <v>0.108813</v>
      </c>
      <c r="R65" s="1">
        <v>0.110009</v>
      </c>
      <c r="S65" s="1">
        <v>1</v>
      </c>
      <c r="T65" s="1">
        <v>5</v>
      </c>
      <c r="U65" s="1">
        <v>9</v>
      </c>
      <c r="V65" s="1">
        <v>0.108813</v>
      </c>
      <c r="W65" s="1">
        <v>0.111007</v>
      </c>
      <c r="X65" s="1">
        <v>1</v>
      </c>
      <c r="Y65" s="1">
        <f>ABS(M65-'true value and the measurement'!$F65)</f>
        <v>0.003979</v>
      </c>
      <c r="Z65" s="1">
        <f>ABS(R65-'true value and the measurement'!$F65)</f>
        <v>0.00319599999999999</v>
      </c>
      <c r="AA65" s="1">
        <f>ABS(W65-'true value and the measurement'!$F65)</f>
        <v>0.00419399999999999</v>
      </c>
      <c r="AB65" s="8">
        <f>(Y65)/'true value and the measurement'!$G65</f>
        <v>1.42514326647564</v>
      </c>
      <c r="AC65" s="8">
        <f>(Z65)/'true value and the measurement'!$G65</f>
        <v>1.14469914040114</v>
      </c>
      <c r="AD65" s="8">
        <f>(AA65)/'true value and the measurement'!$G65</f>
        <v>1.50214899713467</v>
      </c>
    </row>
    <row r="66" spans="1:30">
      <c r="A66" s="3">
        <v>2</v>
      </c>
      <c r="B66" s="3">
        <v>1</v>
      </c>
      <c r="C66" s="3">
        <v>9</v>
      </c>
      <c r="D66" s="3">
        <v>10</v>
      </c>
      <c r="E66" s="4">
        <v>0.05704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0.05704</v>
      </c>
      <c r="M66" s="1">
        <v>0.0565318</v>
      </c>
      <c r="N66" s="1">
        <v>1</v>
      </c>
      <c r="O66" s="1">
        <v>9</v>
      </c>
      <c r="P66" s="1">
        <v>7</v>
      </c>
      <c r="Q66" s="1">
        <v>0.05704</v>
      </c>
      <c r="R66" s="1">
        <v>0.0572373</v>
      </c>
      <c r="S66" s="1">
        <v>1</v>
      </c>
      <c r="T66" s="1">
        <v>9</v>
      </c>
      <c r="U66" s="1">
        <v>7</v>
      </c>
      <c r="V66" s="1">
        <v>0.05704</v>
      </c>
      <c r="W66" s="1">
        <v>0.0570991</v>
      </c>
      <c r="X66" s="1">
        <v>1</v>
      </c>
      <c r="Y66" s="1">
        <f>ABS(M66-'true value and the measurement'!$F66)</f>
        <v>0.0021102</v>
      </c>
      <c r="Z66" s="1">
        <f>ABS(R66-'true value and the measurement'!$F66)</f>
        <v>0.0014047</v>
      </c>
      <c r="AA66" s="1">
        <f>ABS(W66-'true value and the measurement'!$F66)</f>
        <v>0.0015429</v>
      </c>
      <c r="AB66" s="8">
        <f>(Y66)/'true value and the measurement'!$G66</f>
        <v>0.853986240388506</v>
      </c>
      <c r="AC66" s="8">
        <f>(Z66)/'true value and the measurement'!$G66</f>
        <v>0.568474301902065</v>
      </c>
      <c r="AD66" s="8">
        <f>(AA66)/'true value and the measurement'!$G66</f>
        <v>0.624403075677863</v>
      </c>
    </row>
    <row r="67" spans="1:30">
      <c r="A67" s="3">
        <v>2</v>
      </c>
      <c r="B67" s="3">
        <v>2</v>
      </c>
      <c r="C67" s="3">
        <v>9</v>
      </c>
      <c r="D67" s="3">
        <v>10</v>
      </c>
      <c r="E67" s="4">
        <v>0.020321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0.020321</v>
      </c>
      <c r="M67" s="1">
        <v>0.0213605</v>
      </c>
      <c r="N67" s="1">
        <v>1</v>
      </c>
      <c r="O67" s="1">
        <v>9</v>
      </c>
      <c r="P67" s="1">
        <v>7</v>
      </c>
      <c r="Q67" s="1">
        <v>0.020321</v>
      </c>
      <c r="R67" s="1">
        <v>0.021222</v>
      </c>
      <c r="S67" s="1">
        <v>1</v>
      </c>
      <c r="T67" s="1">
        <v>9</v>
      </c>
      <c r="U67" s="1">
        <v>7</v>
      </c>
      <c r="V67" s="1">
        <v>0.020321</v>
      </c>
      <c r="W67" s="1">
        <v>0.0210288</v>
      </c>
      <c r="X67" s="1">
        <v>1</v>
      </c>
      <c r="Y67" s="1">
        <f>ABS(M67-'true value and the measurement'!$F67)</f>
        <v>0.0029495</v>
      </c>
      <c r="Z67" s="1">
        <f>ABS(R67-'true value and the measurement'!$F67)</f>
        <v>0.002811</v>
      </c>
      <c r="AA67" s="1">
        <f>ABS(W67-'true value and the measurement'!$F67)</f>
        <v>0.0026178</v>
      </c>
      <c r="AB67" s="8">
        <f>(Y67)/'true value and the measurement'!$G67</f>
        <v>1.33885610531094</v>
      </c>
      <c r="AC67" s="8">
        <f>(Z67)/'true value and the measurement'!$G67</f>
        <v>1.27598729005901</v>
      </c>
      <c r="AD67" s="8">
        <f>(AA67)/'true value and the measurement'!$G67</f>
        <v>1.18828869723105</v>
      </c>
    </row>
    <row r="68" spans="1:30">
      <c r="A68" s="3">
        <v>2</v>
      </c>
      <c r="B68" s="3">
        <v>1</v>
      </c>
      <c r="C68" s="3">
        <v>6</v>
      </c>
      <c r="D68" s="3">
        <v>11</v>
      </c>
      <c r="E68" s="4">
        <v>0.071019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0.071019</v>
      </c>
      <c r="M68" s="1">
        <v>0.0686776</v>
      </c>
      <c r="N68" s="1">
        <v>1</v>
      </c>
      <c r="O68" s="1">
        <v>11</v>
      </c>
      <c r="P68" s="1">
        <v>8</v>
      </c>
      <c r="Q68" s="1">
        <v>0.071019</v>
      </c>
      <c r="R68" s="1">
        <v>0.0691741</v>
      </c>
      <c r="S68" s="1">
        <v>1</v>
      </c>
      <c r="T68" s="1">
        <v>11</v>
      </c>
      <c r="U68" s="1">
        <v>8</v>
      </c>
      <c r="V68" s="1">
        <v>0.071019</v>
      </c>
      <c r="W68" s="1">
        <v>0.0701284</v>
      </c>
      <c r="X68" s="1">
        <v>1</v>
      </c>
      <c r="Y68" s="1">
        <f>ABS(M68-'true value and the measurement'!$F68)</f>
        <v>0.0013426</v>
      </c>
      <c r="Z68" s="1">
        <f>ABS(R68-'true value and the measurement'!$F68)</f>
        <v>0.0018391</v>
      </c>
      <c r="AA68" s="1">
        <f>ABS(W68-'true value and the measurement'!$F68)</f>
        <v>0.00279339999999999</v>
      </c>
      <c r="AB68" s="8">
        <f>(Y68)/'true value and the measurement'!$G68</f>
        <v>0.530881771451166</v>
      </c>
      <c r="AC68" s="8">
        <f>(Z68)/'true value and the measurement'!$G68</f>
        <v>0.727204428627915</v>
      </c>
      <c r="AD68" s="8">
        <f>(AA68)/'true value and the measurement'!$G68</f>
        <v>1.10454725187821</v>
      </c>
    </row>
    <row r="69" spans="1:30">
      <c r="A69" s="3">
        <v>2</v>
      </c>
      <c r="B69" s="3">
        <v>2</v>
      </c>
      <c r="C69" s="3">
        <v>6</v>
      </c>
      <c r="D69" s="3">
        <v>11</v>
      </c>
      <c r="E69" s="4">
        <v>0.061817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0.061817</v>
      </c>
      <c r="M69" s="1">
        <v>0.0601674</v>
      </c>
      <c r="N69" s="1">
        <v>1</v>
      </c>
      <c r="O69" s="1">
        <v>11</v>
      </c>
      <c r="P69" s="1">
        <v>8</v>
      </c>
      <c r="Q69" s="1">
        <v>0.061817</v>
      </c>
      <c r="R69" s="1">
        <v>0.0612852</v>
      </c>
      <c r="S69" s="1">
        <v>1</v>
      </c>
      <c r="T69" s="1">
        <v>11</v>
      </c>
      <c r="U69" s="1">
        <v>8</v>
      </c>
      <c r="V69" s="1">
        <v>0.061817</v>
      </c>
      <c r="W69" s="1">
        <v>0.0604845</v>
      </c>
      <c r="X69" s="1">
        <v>1</v>
      </c>
      <c r="Y69" s="1">
        <f>ABS(M69-'true value and the measurement'!$F69)</f>
        <v>0.000423400000000004</v>
      </c>
      <c r="Z69" s="1">
        <f>ABS(R69-'true value and the measurement'!$F69)</f>
        <v>0.0015412</v>
      </c>
      <c r="AA69" s="1">
        <f>ABS(W69-'true value and the measurement'!$F69)</f>
        <v>0.000740499999999998</v>
      </c>
      <c r="AB69" s="8">
        <f>(Y69)/'true value and the measurement'!$G69</f>
        <v>0.170863599677161</v>
      </c>
      <c r="AC69" s="8">
        <f>(Z69)/'true value and the measurement'!$G69</f>
        <v>0.621953188054883</v>
      </c>
      <c r="AD69" s="8">
        <f>(AA69)/'true value and the measurement'!$G69</f>
        <v>0.298829701372073</v>
      </c>
    </row>
    <row r="70" spans="1:30">
      <c r="A70" s="3">
        <v>2</v>
      </c>
      <c r="B70" s="3">
        <v>1</v>
      </c>
      <c r="C70" s="3">
        <v>6</v>
      </c>
      <c r="D70" s="3">
        <v>12</v>
      </c>
      <c r="E70" s="4">
        <v>0.089456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0.089456</v>
      </c>
      <c r="M70" s="1">
        <v>0.0890362</v>
      </c>
      <c r="N70" s="1">
        <v>1</v>
      </c>
      <c r="O70" s="1">
        <v>11</v>
      </c>
      <c r="P70" s="1">
        <v>10</v>
      </c>
      <c r="Q70" s="1">
        <v>0.089456</v>
      </c>
      <c r="R70" s="1">
        <v>0.0896793</v>
      </c>
      <c r="S70" s="1">
        <v>1</v>
      </c>
      <c r="T70" s="1">
        <v>11</v>
      </c>
      <c r="U70" s="1">
        <v>10</v>
      </c>
      <c r="V70" s="1">
        <v>0.089456</v>
      </c>
      <c r="W70" s="1">
        <v>0.0906978</v>
      </c>
      <c r="X70" s="1">
        <v>1</v>
      </c>
      <c r="Y70" s="1">
        <f>ABS(M70-'true value and the measurement'!$F70)</f>
        <v>0.0013798</v>
      </c>
      <c r="Z70" s="1">
        <f>ABS(R70-'true value and the measurement'!$F70)</f>
        <v>0.000736699999999993</v>
      </c>
      <c r="AA70" s="1">
        <f>ABS(W70-'true value and the measurement'!$F70)</f>
        <v>0.000281799999999999</v>
      </c>
      <c r="AB70" s="8">
        <f>(Y70)/'true value and the measurement'!$G70</f>
        <v>0.514275065225494</v>
      </c>
      <c r="AC70" s="8">
        <f>(Z70)/'true value and the measurement'!$G70</f>
        <v>0.274580693253818</v>
      </c>
      <c r="AD70" s="8">
        <f>(AA70)/'true value and the measurement'!$G70</f>
        <v>0.105031680954155</v>
      </c>
    </row>
    <row r="71" spans="1:30">
      <c r="A71" s="3">
        <v>2</v>
      </c>
      <c r="B71" s="3">
        <v>2</v>
      </c>
      <c r="C71" s="3">
        <v>6</v>
      </c>
      <c r="D71" s="3">
        <v>12</v>
      </c>
      <c r="E71" s="4">
        <v>0.029429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0.029429</v>
      </c>
      <c r="M71" s="1">
        <v>0.0239406</v>
      </c>
      <c r="N71" s="1">
        <v>1</v>
      </c>
      <c r="O71" s="1">
        <v>11</v>
      </c>
      <c r="P71" s="1">
        <v>10</v>
      </c>
      <c r="Q71" s="1">
        <v>0.029429</v>
      </c>
      <c r="R71" s="1">
        <v>0.0232353</v>
      </c>
      <c r="S71" s="1">
        <v>1</v>
      </c>
      <c r="T71" s="1">
        <v>11</v>
      </c>
      <c r="U71" s="1">
        <v>10</v>
      </c>
      <c r="V71" s="1">
        <v>0.029429</v>
      </c>
      <c r="W71" s="1">
        <v>0.023205</v>
      </c>
      <c r="X71" s="1">
        <v>1</v>
      </c>
      <c r="Y71" s="1">
        <f>ABS(M71-'true value and the measurement'!$F71)</f>
        <v>0.000712600000000001</v>
      </c>
      <c r="Z71" s="1">
        <f>ABS(R71-'true value and the measurement'!$F71)</f>
        <v>7.30000000000175e-6</v>
      </c>
      <c r="AA71" s="1">
        <f>ABS(W71-'true value and the measurement'!$F71)</f>
        <v>2.29999999999987e-5</v>
      </c>
      <c r="AB71" s="8">
        <f>(Y71)/'true value and the measurement'!$G71</f>
        <v>0.318836689038032</v>
      </c>
      <c r="AC71" s="8">
        <f>(Z71)/'true value and the measurement'!$G71</f>
        <v>0.00326621923937438</v>
      </c>
      <c r="AD71" s="8">
        <f>(AA71)/'true value and the measurement'!$G71</f>
        <v>0.0102908277404916</v>
      </c>
    </row>
    <row r="72" spans="1:30">
      <c r="A72" s="3">
        <v>2</v>
      </c>
      <c r="B72" s="3">
        <v>1</v>
      </c>
      <c r="C72" s="3">
        <v>6</v>
      </c>
      <c r="D72" s="3">
        <v>13</v>
      </c>
      <c r="E72" s="4">
        <v>0.169596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0.169596</v>
      </c>
      <c r="M72" s="1">
        <v>0.166212</v>
      </c>
      <c r="N72" s="1">
        <v>1</v>
      </c>
      <c r="O72" s="1">
        <v>11</v>
      </c>
      <c r="P72" s="1">
        <v>12</v>
      </c>
      <c r="Q72" s="1">
        <v>0.169596</v>
      </c>
      <c r="R72" s="1">
        <v>0.1671</v>
      </c>
      <c r="S72" s="1">
        <v>1</v>
      </c>
      <c r="T72" s="1">
        <v>11</v>
      </c>
      <c r="U72" s="1">
        <v>12</v>
      </c>
      <c r="V72" s="1">
        <v>0.169596</v>
      </c>
      <c r="W72" s="1">
        <v>0.168719</v>
      </c>
      <c r="X72" s="1">
        <v>1</v>
      </c>
      <c r="Y72" s="1">
        <f>ABS(M72-'true value and the measurement'!$F72)</f>
        <v>0.00185299999999999</v>
      </c>
      <c r="Z72" s="1">
        <f>ABS(R72-'true value and the measurement'!$F72)</f>
        <v>0.00274099999999999</v>
      </c>
      <c r="AA72" s="1">
        <f>ABS(W72-'true value and the measurement'!$F72)</f>
        <v>0.00436</v>
      </c>
      <c r="AB72" s="8">
        <f>(Y72)/'true value and the measurement'!$G72</f>
        <v>0.58343828715365</v>
      </c>
      <c r="AC72" s="8">
        <f>(Z72)/'true value and the measurement'!$G72</f>
        <v>0.863035264483625</v>
      </c>
      <c r="AD72" s="8">
        <f>(AA72)/'true value and the measurement'!$G72</f>
        <v>1.3727959697733</v>
      </c>
    </row>
    <row r="73" spans="1:30">
      <c r="A73" s="3">
        <v>2</v>
      </c>
      <c r="B73" s="3">
        <v>2</v>
      </c>
      <c r="C73" s="3">
        <v>6</v>
      </c>
      <c r="D73" s="3">
        <v>13</v>
      </c>
      <c r="E73" s="4">
        <v>0.08983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0.08983</v>
      </c>
      <c r="M73" s="1">
        <v>0.088832</v>
      </c>
      <c r="N73" s="1">
        <v>1</v>
      </c>
      <c r="O73" s="1">
        <v>11</v>
      </c>
      <c r="P73" s="1">
        <v>12</v>
      </c>
      <c r="Q73" s="1">
        <v>0.08983</v>
      </c>
      <c r="R73" s="1">
        <v>0.0885274</v>
      </c>
      <c r="S73" s="1">
        <v>1</v>
      </c>
      <c r="T73" s="1">
        <v>11</v>
      </c>
      <c r="U73" s="1">
        <v>12</v>
      </c>
      <c r="V73" s="1">
        <v>0.08983</v>
      </c>
      <c r="W73" s="1">
        <v>0.0886688</v>
      </c>
      <c r="X73" s="1">
        <v>1</v>
      </c>
      <c r="Y73" s="1">
        <f>ABS(M73-'true value and the measurement'!$F73)</f>
        <v>0.000551999999999997</v>
      </c>
      <c r="Z73" s="1">
        <f>ABS(R73-'true value and the measurement'!$F73)</f>
        <v>0.000247400000000009</v>
      </c>
      <c r="AA73" s="1">
        <f>ABS(W73-'true value and the measurement'!$F73)</f>
        <v>0.000388800000000009</v>
      </c>
      <c r="AB73" s="8">
        <f>(Y73)/'true value and the measurement'!$G73</f>
        <v>0.206819033345821</v>
      </c>
      <c r="AC73" s="8">
        <f>(Z73)/'true value and the measurement'!$G73</f>
        <v>0.092693892843765</v>
      </c>
      <c r="AD73" s="8">
        <f>(AA73)/'true value and the measurement'!$G73</f>
        <v>0.145672536530539</v>
      </c>
    </row>
    <row r="74" spans="1:30">
      <c r="A74" s="3">
        <v>2</v>
      </c>
      <c r="B74" s="3">
        <v>1</v>
      </c>
      <c r="C74" s="3">
        <v>9</v>
      </c>
      <c r="D74" s="3">
        <v>14</v>
      </c>
      <c r="E74" s="4">
        <v>0.100603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0.100603</v>
      </c>
      <c r="M74" s="1">
        <v>0.0955097</v>
      </c>
      <c r="N74" s="1">
        <v>1</v>
      </c>
      <c r="O74" s="1">
        <v>9</v>
      </c>
      <c r="P74" s="1">
        <v>13</v>
      </c>
      <c r="Q74" s="1">
        <v>0.100603</v>
      </c>
      <c r="R74" s="1">
        <v>0.0960609</v>
      </c>
      <c r="S74" s="1">
        <v>1</v>
      </c>
      <c r="T74" s="1">
        <v>9</v>
      </c>
      <c r="U74" s="1">
        <v>13</v>
      </c>
      <c r="V74" s="1">
        <v>0.100603</v>
      </c>
      <c r="W74" s="1">
        <v>0.0963062</v>
      </c>
      <c r="X74" s="1">
        <v>1</v>
      </c>
      <c r="Y74" s="1">
        <f>ABS(M74-'true value and the measurement'!$F74)</f>
        <v>0.000425700000000001</v>
      </c>
      <c r="Z74" s="1">
        <f>ABS(R74-'true value and the measurement'!$F74)</f>
        <v>0.000976900000000003</v>
      </c>
      <c r="AA74" s="1">
        <f>ABS(W74-'true value and the measurement'!$F74)</f>
        <v>0.00122219999999999</v>
      </c>
      <c r="AB74" s="8">
        <f>(Y74)/'true value and the measurement'!$G74</f>
        <v>0.156853352984525</v>
      </c>
      <c r="AC74" s="8">
        <f>(Z74)/'true value and the measurement'!$G74</f>
        <v>0.359948415622698</v>
      </c>
      <c r="AD74" s="8">
        <f>(AA74)/'true value and the measurement'!$G74</f>
        <v>0.450331613854087</v>
      </c>
    </row>
    <row r="75" spans="1:30">
      <c r="A75" s="3">
        <v>2</v>
      </c>
      <c r="B75" s="3">
        <v>2</v>
      </c>
      <c r="C75" s="3">
        <v>9</v>
      </c>
      <c r="D75" s="3">
        <v>14</v>
      </c>
      <c r="E75" s="4">
        <v>0.025443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0.025443</v>
      </c>
      <c r="M75" s="1">
        <v>0.0226821</v>
      </c>
      <c r="N75" s="1">
        <v>1</v>
      </c>
      <c r="O75" s="1">
        <v>9</v>
      </c>
      <c r="P75" s="1">
        <v>13</v>
      </c>
      <c r="Q75" s="1">
        <v>0.025443</v>
      </c>
      <c r="R75" s="1">
        <v>0.0221868</v>
      </c>
      <c r="S75" s="1">
        <v>1</v>
      </c>
      <c r="T75" s="1">
        <v>9</v>
      </c>
      <c r="U75" s="1">
        <v>13</v>
      </c>
      <c r="V75" s="1">
        <v>0.025443</v>
      </c>
      <c r="W75" s="1">
        <v>0.0224971</v>
      </c>
      <c r="X75" s="1">
        <v>1</v>
      </c>
      <c r="Y75" s="1">
        <f>ABS(M75-'true value and the measurement'!$F75)</f>
        <v>0.0012391</v>
      </c>
      <c r="Z75" s="1">
        <f>ABS(R75-'true value and the measurement'!$F75)</f>
        <v>0.000743799999999999</v>
      </c>
      <c r="AA75" s="1">
        <f>ABS(W75-'true value and the measurement'!$F75)</f>
        <v>0.0010541</v>
      </c>
      <c r="AB75" s="8">
        <f>(Y75)/'true value and the measurement'!$G75</f>
        <v>0.557399910031489</v>
      </c>
      <c r="AC75" s="8">
        <f>(Z75)/'true value and the measurement'!$G75</f>
        <v>0.334592892487629</v>
      </c>
      <c r="AD75" s="8">
        <f>(AA75)/'true value and the measurement'!$G75</f>
        <v>0.474179037336932</v>
      </c>
    </row>
    <row r="76" spans="1:30">
      <c r="A76" s="3">
        <v>2</v>
      </c>
      <c r="B76" s="3">
        <v>1</v>
      </c>
      <c r="C76" s="3">
        <v>10</v>
      </c>
      <c r="D76" s="3">
        <v>11</v>
      </c>
      <c r="E76" s="4">
        <v>-0.033384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-0.033384</v>
      </c>
      <c r="M76" s="1">
        <v>-0.0330503</v>
      </c>
      <c r="N76" s="1">
        <v>1</v>
      </c>
      <c r="O76" s="1">
        <v>7</v>
      </c>
      <c r="P76" s="1">
        <v>8</v>
      </c>
      <c r="Q76" s="1">
        <v>-0.033384</v>
      </c>
      <c r="R76" s="1">
        <v>-0.0327921</v>
      </c>
      <c r="S76" s="1">
        <v>1</v>
      </c>
      <c r="T76" s="1">
        <v>7</v>
      </c>
      <c r="U76" s="1">
        <v>8</v>
      </c>
      <c r="V76" s="1">
        <v>-0.033384</v>
      </c>
      <c r="W76" s="1">
        <v>-0.033366</v>
      </c>
      <c r="X76" s="1">
        <v>1</v>
      </c>
      <c r="Y76" s="1">
        <f>ABS(M76-'true value and the measurement'!$F76)</f>
        <v>0.00158229999999999</v>
      </c>
      <c r="Z76" s="1">
        <f>ABS(R76-'true value and the measurement'!$F76)</f>
        <v>0.00132409999999999</v>
      </c>
      <c r="AA76" s="1">
        <f>ABS(W76-'true value and the measurement'!$F76)</f>
        <v>0.001898</v>
      </c>
      <c r="AB76" s="8">
        <f>(Y76)/'true value and the measurement'!$G76</f>
        <v>0.690960698689954</v>
      </c>
      <c r="AC76" s="8">
        <f>(Z76)/'true value and the measurement'!$G76</f>
        <v>0.578209606986897</v>
      </c>
      <c r="AD76" s="8">
        <f>(AA76)/'true value and the measurement'!$G76</f>
        <v>0.828820960698689</v>
      </c>
    </row>
    <row r="77" spans="1:30">
      <c r="A77" s="3">
        <v>2</v>
      </c>
      <c r="B77" s="3">
        <v>2</v>
      </c>
      <c r="C77" s="3">
        <v>10</v>
      </c>
      <c r="D77" s="3">
        <v>11</v>
      </c>
      <c r="E77" s="4">
        <v>-0.040388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-0.040388</v>
      </c>
      <c r="M77" s="1">
        <v>-0.0396959</v>
      </c>
      <c r="N77" s="1">
        <v>1</v>
      </c>
      <c r="O77" s="1">
        <v>7</v>
      </c>
      <c r="P77" s="1">
        <v>8</v>
      </c>
      <c r="Q77" s="1">
        <v>-0.040388</v>
      </c>
      <c r="R77" s="1">
        <v>-0.039873</v>
      </c>
      <c r="S77" s="1">
        <v>1</v>
      </c>
      <c r="T77" s="1">
        <v>7</v>
      </c>
      <c r="U77" s="1">
        <v>8</v>
      </c>
      <c r="V77" s="1">
        <v>-0.040388</v>
      </c>
      <c r="W77" s="1">
        <v>-0.0400932</v>
      </c>
      <c r="X77" s="1">
        <v>1</v>
      </c>
      <c r="Y77" s="1">
        <f>ABS(M77-'true value and the measurement'!$F77)</f>
        <v>0.0001841</v>
      </c>
      <c r="Z77" s="1">
        <f>ABS(R77-'true value and the measurement'!$F77)</f>
        <v>7.00000000000006e-6</v>
      </c>
      <c r="AA77" s="1">
        <f>ABS(W77-'true value and the measurement'!$F77)</f>
        <v>0.000213200000000004</v>
      </c>
      <c r="AB77" s="8">
        <f>(Y77)/'true value and the measurement'!$G77</f>
        <v>0.07847399829497</v>
      </c>
      <c r="AC77" s="8">
        <f>(Z77)/'true value and the measurement'!$G77</f>
        <v>0.00298380221653882</v>
      </c>
      <c r="AD77" s="8">
        <f>(AA77)/'true value and the measurement'!$G77</f>
        <v>0.090878090366583</v>
      </c>
    </row>
    <row r="78" spans="1:30">
      <c r="A78" s="3">
        <v>2</v>
      </c>
      <c r="B78" s="3">
        <v>1</v>
      </c>
      <c r="C78" s="3">
        <v>12</v>
      </c>
      <c r="D78" s="3">
        <v>13</v>
      </c>
      <c r="E78" s="4">
        <v>0.030056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0.030056</v>
      </c>
      <c r="M78" s="1">
        <v>0.0302223</v>
      </c>
      <c r="N78" s="1">
        <v>1</v>
      </c>
      <c r="O78" s="1">
        <v>10</v>
      </c>
      <c r="P78" s="1">
        <v>12</v>
      </c>
      <c r="Q78" s="1">
        <v>0.030056</v>
      </c>
      <c r="R78" s="1">
        <v>0.0302366</v>
      </c>
      <c r="S78" s="1">
        <v>1</v>
      </c>
      <c r="T78" s="1">
        <v>10</v>
      </c>
      <c r="U78" s="1">
        <v>12</v>
      </c>
      <c r="V78" s="1">
        <v>0.030056</v>
      </c>
      <c r="W78" s="1">
        <v>0.0303273</v>
      </c>
      <c r="X78" s="1">
        <v>1</v>
      </c>
      <c r="Y78" s="1">
        <f>ABS(M78-'true value and the measurement'!$F78)</f>
        <v>0.0017423</v>
      </c>
      <c r="Z78" s="1">
        <f>ABS(R78-'true value and the measurement'!$F78)</f>
        <v>0.0017566</v>
      </c>
      <c r="AA78" s="1">
        <f>ABS(W78-'true value and the measurement'!$F78)</f>
        <v>0.0018473</v>
      </c>
      <c r="AB78" s="8">
        <f>(Y78)/'true value and the measurement'!$G78</f>
        <v>0.767533039647578</v>
      </c>
      <c r="AC78" s="8">
        <f>(Z78)/'true value and the measurement'!$G78</f>
        <v>0.773832599118943</v>
      </c>
      <c r="AD78" s="8">
        <f>(AA78)/'true value and the measurement'!$G78</f>
        <v>0.813788546255508</v>
      </c>
    </row>
    <row r="79" spans="1:30">
      <c r="A79" s="3">
        <v>2</v>
      </c>
      <c r="B79" s="3">
        <v>2</v>
      </c>
      <c r="C79" s="3">
        <v>12</v>
      </c>
      <c r="D79" s="3">
        <v>13</v>
      </c>
      <c r="E79" s="4">
        <v>0.006865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0.006865</v>
      </c>
      <c r="M79" s="1">
        <v>0.0053484</v>
      </c>
      <c r="N79" s="1">
        <v>1</v>
      </c>
      <c r="O79" s="1">
        <v>10</v>
      </c>
      <c r="P79" s="1">
        <v>12</v>
      </c>
      <c r="Q79" s="1">
        <v>0.006865</v>
      </c>
      <c r="R79" s="1">
        <v>0.0055807</v>
      </c>
      <c r="S79" s="1">
        <v>1</v>
      </c>
      <c r="T79" s="1">
        <v>10</v>
      </c>
      <c r="U79" s="1">
        <v>12</v>
      </c>
      <c r="V79" s="1">
        <v>0.006865</v>
      </c>
      <c r="W79" s="1">
        <v>0.00548426</v>
      </c>
      <c r="X79" s="1">
        <v>1</v>
      </c>
      <c r="Y79" s="1">
        <f>ABS(M79-'true value and the measurement'!$F79)</f>
        <v>0.0006936</v>
      </c>
      <c r="Z79" s="1">
        <f>ABS(R79-'true value and the measurement'!$F79)</f>
        <v>0.0004613</v>
      </c>
      <c r="AA79" s="1">
        <f>ABS(W79-'true value and the measurement'!$F79)</f>
        <v>0.000557739999999999</v>
      </c>
      <c r="AB79" s="8">
        <f>(Y79)/'true value and the measurement'!$G79</f>
        <v>0.327169811320755</v>
      </c>
      <c r="AC79" s="8">
        <f>(Z79)/'true value and the measurement'!$G79</f>
        <v>0.217594339622641</v>
      </c>
      <c r="AD79" s="8">
        <f>(AA79)/'true value and the measurement'!$G79</f>
        <v>0.263084905660377</v>
      </c>
    </row>
    <row r="80" spans="1:30">
      <c r="A80" s="3">
        <v>2</v>
      </c>
      <c r="B80" s="3">
        <v>1</v>
      </c>
      <c r="C80" s="3">
        <v>13</v>
      </c>
      <c r="D80" s="3">
        <v>14</v>
      </c>
      <c r="E80" s="4">
        <v>0.057232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0.057232</v>
      </c>
      <c r="M80" s="1">
        <v>0.0573421</v>
      </c>
      <c r="N80" s="1">
        <v>1</v>
      </c>
      <c r="O80" s="1">
        <v>12</v>
      </c>
      <c r="P80" s="1">
        <v>13</v>
      </c>
      <c r="Q80" s="1">
        <v>0.057232</v>
      </c>
      <c r="R80" s="1">
        <v>0.0574509</v>
      </c>
      <c r="S80" s="1">
        <v>1</v>
      </c>
      <c r="T80" s="1">
        <v>12</v>
      </c>
      <c r="U80" s="1">
        <v>13</v>
      </c>
      <c r="V80" s="1">
        <v>0.057232</v>
      </c>
      <c r="W80" s="1">
        <v>0.0579296</v>
      </c>
      <c r="X80" s="1">
        <v>1</v>
      </c>
      <c r="Y80" s="1">
        <f>ABS(M80-'true value and the measurement'!$F80)</f>
        <v>0.0016811</v>
      </c>
      <c r="Z80" s="1">
        <f>ABS(R80-'true value and the measurement'!$F80)</f>
        <v>0.0017899</v>
      </c>
      <c r="AA80" s="1">
        <f>ABS(W80-'true value and the measurement'!$F80)</f>
        <v>0.0022686</v>
      </c>
      <c r="AB80" s="8">
        <f>(Y80)/'true value and the measurement'!$G80</f>
        <v>0.685883312933496</v>
      </c>
      <c r="AC80" s="8">
        <f>(Z80)/'true value and the measurement'!$G80</f>
        <v>0.730273357813136</v>
      </c>
      <c r="AD80" s="8">
        <f>(AA80)/'true value and the measurement'!$G80</f>
        <v>0.925581395348835</v>
      </c>
    </row>
    <row r="81" spans="1:30">
      <c r="A81" s="3">
        <v>2</v>
      </c>
      <c r="B81" s="3">
        <v>2</v>
      </c>
      <c r="C81" s="3">
        <v>13</v>
      </c>
      <c r="D81" s="3">
        <v>14</v>
      </c>
      <c r="E81" s="4">
        <v>0.033599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0.033599</v>
      </c>
      <c r="M81" s="1">
        <v>0.0323326</v>
      </c>
      <c r="N81" s="1">
        <v>1</v>
      </c>
      <c r="O81" s="1">
        <v>12</v>
      </c>
      <c r="P81" s="1">
        <v>13</v>
      </c>
      <c r="Q81" s="1">
        <v>0.033599</v>
      </c>
      <c r="R81" s="1">
        <v>0.0328133</v>
      </c>
      <c r="S81" s="1">
        <v>1</v>
      </c>
      <c r="T81" s="1">
        <v>12</v>
      </c>
      <c r="U81" s="1">
        <v>13</v>
      </c>
      <c r="V81" s="1">
        <v>0.033599</v>
      </c>
      <c r="W81" s="1">
        <v>0.0326912</v>
      </c>
      <c r="X81" s="1">
        <v>1</v>
      </c>
      <c r="Y81" s="1">
        <f>ABS(M81-'true value and the measurement'!$F81)</f>
        <v>0.0001226</v>
      </c>
      <c r="Z81" s="1">
        <f>ABS(R81-'true value and the measurement'!$F81)</f>
        <v>0.000603299999999994</v>
      </c>
      <c r="AA81" s="1">
        <f>ABS(W81-'true value and the measurement'!$F81)</f>
        <v>0.000481199999999994</v>
      </c>
      <c r="AB81" s="8">
        <f>(Y81)/'true value and the measurement'!$G81</f>
        <v>0.0534204793028325</v>
      </c>
      <c r="AC81" s="8">
        <f>(Z81)/'true value and the measurement'!$G81</f>
        <v>0.262875816993461</v>
      </c>
      <c r="AD81" s="8">
        <f>(AA81)/'true value and the measurement'!$G81</f>
        <v>0.209673202614377</v>
      </c>
    </row>
    <row r="82" spans="1:30">
      <c r="A82" s="3">
        <v>4</v>
      </c>
      <c r="B82" s="3">
        <v>1</v>
      </c>
      <c r="C82" s="3">
        <v>9</v>
      </c>
      <c r="D82" s="3">
        <v>9</v>
      </c>
      <c r="E82" s="4">
        <v>-0.003871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-0.003871</v>
      </c>
      <c r="M82" s="1">
        <v>0</v>
      </c>
      <c r="N82" s="1">
        <v>1</v>
      </c>
      <c r="O82" s="1">
        <v>9</v>
      </c>
      <c r="P82" s="1">
        <v>9</v>
      </c>
      <c r="Q82" s="7">
        <v>-0.003871</v>
      </c>
      <c r="R82" s="1">
        <v>0</v>
      </c>
      <c r="S82" s="1">
        <v>1</v>
      </c>
      <c r="T82" s="1">
        <v>9</v>
      </c>
      <c r="U82" s="1">
        <v>9</v>
      </c>
      <c r="V82" s="1">
        <v>-0.003871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spans="1:30">
      <c r="A83" s="3">
        <v>4</v>
      </c>
      <c r="B83" s="3">
        <v>2</v>
      </c>
      <c r="C83" s="3">
        <v>9</v>
      </c>
      <c r="D83" s="3">
        <v>9</v>
      </c>
      <c r="E83" s="4">
        <v>-0.106096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-0.106096</v>
      </c>
      <c r="M83" s="1">
        <v>-0.109272</v>
      </c>
      <c r="N83" s="1">
        <v>1</v>
      </c>
      <c r="O83" s="1">
        <v>9</v>
      </c>
      <c r="P83" s="1">
        <v>9</v>
      </c>
      <c r="Q83" s="1">
        <v>-0.106096</v>
      </c>
      <c r="R83" s="1">
        <v>-0.109503</v>
      </c>
      <c r="S83" s="1">
        <v>1</v>
      </c>
      <c r="T83" s="1">
        <v>9</v>
      </c>
      <c r="U83" s="1">
        <v>9</v>
      </c>
      <c r="V83" s="1">
        <v>-0.106096</v>
      </c>
      <c r="W83" s="1">
        <v>-0.107771</v>
      </c>
      <c r="X83" s="1">
        <v>1</v>
      </c>
      <c r="Y83" s="1">
        <f>ABS(M83-'true value and the measurement'!$F83)</f>
        <v>0.000219000000000011</v>
      </c>
      <c r="Z83" s="1">
        <f>ABS(R83-'true value and the measurement'!$F83)</f>
        <v>1.19999999999981e-5</v>
      </c>
      <c r="AA83" s="1">
        <f>ABS(W83-'true value and the measurement'!$F83)</f>
        <v>0.00172</v>
      </c>
      <c r="AB83" s="8">
        <f>(Y83)/'true value and the measurement'!$G83</f>
        <v>0.0779359430605021</v>
      </c>
      <c r="AC83" s="8">
        <f>(Z83)/'true value and the measurement'!$G83</f>
        <v>0.00427046263345129</v>
      </c>
      <c r="AD83" s="8">
        <f>(AA83)/'true value and the measurement'!$G83</f>
        <v>0.612099644128114</v>
      </c>
    </row>
    <row r="84" spans="1:8">
      <c r="A84" s="3">
        <v>4</v>
      </c>
      <c r="B84" s="3"/>
      <c r="C84" s="3"/>
      <c r="D84" s="3"/>
      <c r="E84" s="3"/>
      <c r="F84" s="3"/>
      <c r="G84" s="3"/>
      <c r="H84" s="3"/>
    </row>
  </sheetData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spans="1:36">
      <c r="A2" s="3">
        <v>3</v>
      </c>
      <c r="B2" s="3">
        <v>5</v>
      </c>
      <c r="C2" s="3">
        <v>8</v>
      </c>
      <c r="D2" s="3">
        <v>8</v>
      </c>
      <c r="E2" s="4">
        <v>1.09522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1.09522</v>
      </c>
      <c r="S2" s="1">
        <v>1.08879</v>
      </c>
      <c r="T2" s="1">
        <v>1</v>
      </c>
      <c r="U2" s="6">
        <v>1</v>
      </c>
      <c r="V2" s="1">
        <v>1</v>
      </c>
      <c r="W2" s="1">
        <v>1.09522</v>
      </c>
      <c r="X2" s="1">
        <v>1.08954</v>
      </c>
      <c r="Y2" s="1">
        <v>1</v>
      </c>
      <c r="Z2" s="6">
        <v>1</v>
      </c>
      <c r="AA2" s="1">
        <v>1</v>
      </c>
      <c r="AB2" s="1">
        <v>1.09522</v>
      </c>
      <c r="AC2" s="1">
        <v>1.09235</v>
      </c>
      <c r="AD2" s="1">
        <v>1</v>
      </c>
      <c r="AE2" s="1">
        <f>ABS(S2-'true value and the measurement'!$F2)</f>
        <v>0.00121000000000016</v>
      </c>
      <c r="AF2" s="1">
        <f>ABS(X2-'true value and the measurement'!$F2)</f>
        <v>0.000460000000000127</v>
      </c>
      <c r="AG2" s="1">
        <f>ABS(AC2-'true value and the measurement'!$F2)</f>
        <v>0.00234999999999985</v>
      </c>
      <c r="AH2" s="8">
        <f>(AE2)/'true value and the measurement'!$G2</f>
        <v>0.129453300524249</v>
      </c>
      <c r="AI2" s="8">
        <f>(AF2)/'true value and the measurement'!$G2</f>
        <v>0.049213651438978</v>
      </c>
      <c r="AJ2" s="8">
        <f>(AG2)/'true value and the measurement'!$G2</f>
        <v>0.251417567133824</v>
      </c>
    </row>
    <row r="3" spans="1:36">
      <c r="A3" s="3">
        <v>3</v>
      </c>
      <c r="B3" s="3">
        <v>5</v>
      </c>
      <c r="C3" s="3">
        <v>3</v>
      </c>
      <c r="D3" s="3">
        <v>3</v>
      </c>
      <c r="E3" s="4">
        <v>1.012749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1.01275</v>
      </c>
      <c r="S3" s="1">
        <v>1.00965</v>
      </c>
      <c r="T3" s="1">
        <v>1</v>
      </c>
      <c r="U3" s="1">
        <v>2</v>
      </c>
      <c r="V3" s="1">
        <v>2</v>
      </c>
      <c r="W3" s="1">
        <v>1.01275</v>
      </c>
      <c r="X3" s="1">
        <v>1.01042</v>
      </c>
      <c r="Y3" s="1">
        <v>1</v>
      </c>
      <c r="Z3" s="1">
        <v>2</v>
      </c>
      <c r="AA3" s="1">
        <v>2</v>
      </c>
      <c r="AB3" s="1">
        <v>1.01275</v>
      </c>
      <c r="AC3" s="1">
        <v>1.01334</v>
      </c>
      <c r="AD3" s="1">
        <v>1</v>
      </c>
      <c r="AE3" s="1">
        <f>ABS(S3-'true value and the measurement'!$F3)</f>
        <v>0.000350000000000072</v>
      </c>
      <c r="AF3" s="1">
        <f>ABS(X3-'true value and the measurement'!$F3)</f>
        <v>0.000420000000000087</v>
      </c>
      <c r="AG3" s="1">
        <f>ABS(AC3-'true value and the measurement'!$F3)</f>
        <v>0.0033399999999999</v>
      </c>
      <c r="AH3" s="8">
        <f>(AE3)/'true value and the measurement'!$G3</f>
        <v>0.0397140587768152</v>
      </c>
      <c r="AI3" s="8">
        <f>(AF3)/'true value and the measurement'!$G3</f>
        <v>0.0476568705321783</v>
      </c>
      <c r="AJ3" s="8">
        <f>(AG3)/'true value and the measurement'!$G3</f>
        <v>0.378985589470089</v>
      </c>
    </row>
    <row r="4" spans="1:36">
      <c r="A4" s="3">
        <v>3</v>
      </c>
      <c r="B4" s="3">
        <v>5</v>
      </c>
      <c r="C4" s="3">
        <v>2</v>
      </c>
      <c r="D4" s="3">
        <v>2</v>
      </c>
      <c r="E4" s="4">
        <v>1.053886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1.05389</v>
      </c>
      <c r="S4" s="1">
        <v>1.04458</v>
      </c>
      <c r="T4" s="1">
        <v>1</v>
      </c>
      <c r="U4" s="1">
        <v>3</v>
      </c>
      <c r="V4" s="1">
        <v>3</v>
      </c>
      <c r="W4" s="1">
        <v>1.05389</v>
      </c>
      <c r="X4" s="1">
        <v>1.0454</v>
      </c>
      <c r="Y4" s="1">
        <v>1</v>
      </c>
      <c r="Z4" s="1">
        <v>3</v>
      </c>
      <c r="AA4" s="1">
        <v>3</v>
      </c>
      <c r="AB4" s="1">
        <v>1.05389</v>
      </c>
      <c r="AC4" s="1">
        <v>1.04816</v>
      </c>
      <c r="AD4" s="1">
        <v>1</v>
      </c>
      <c r="AE4" s="1">
        <f>ABS(S4-'true value and the measurement'!$F4)</f>
        <v>0.000419999999999865</v>
      </c>
      <c r="AF4" s="1">
        <f>ABS(X4-'true value and the measurement'!$F4)</f>
        <v>0.000400000000000178</v>
      </c>
      <c r="AG4" s="1">
        <f>ABS(AC4-'true value and the measurement'!$F4)</f>
        <v>0.00316000000000005</v>
      </c>
      <c r="AH4" s="8">
        <f>(AE4)/'true value and the measurement'!$G4</f>
        <v>0.0464242290261816</v>
      </c>
      <c r="AI4" s="8">
        <f>(AF4)/'true value and the measurement'!$G4</f>
        <v>0.0442135514535402</v>
      </c>
      <c r="AJ4" s="8">
        <f>(AG4)/'true value and the measurement'!$G4</f>
        <v>0.349287056482818</v>
      </c>
    </row>
    <row r="5" spans="1:36">
      <c r="A5" s="3">
        <v>3</v>
      </c>
      <c r="B5" s="3">
        <v>5</v>
      </c>
      <c r="C5" s="3">
        <v>5</v>
      </c>
      <c r="D5" s="3">
        <v>5</v>
      </c>
      <c r="E5" s="4">
        <v>1.01942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1.01942</v>
      </c>
      <c r="S5" s="1">
        <v>1.01919</v>
      </c>
      <c r="T5" s="1">
        <v>1</v>
      </c>
      <c r="U5" s="1">
        <v>4</v>
      </c>
      <c r="V5" s="1">
        <v>4</v>
      </c>
      <c r="W5" s="1">
        <v>1.01942</v>
      </c>
      <c r="X5" s="1">
        <v>1.01999</v>
      </c>
      <c r="Y5" s="1">
        <v>1</v>
      </c>
      <c r="Z5" s="1">
        <v>4</v>
      </c>
      <c r="AA5" s="1">
        <v>4</v>
      </c>
      <c r="AB5" s="1">
        <v>1.01942</v>
      </c>
      <c r="AC5" s="1">
        <v>1.02284</v>
      </c>
      <c r="AD5" s="1">
        <v>1</v>
      </c>
      <c r="AE5" s="1">
        <f>ABS(S5-'true value and the measurement'!$F5)</f>
        <v>0.000488000000000044</v>
      </c>
      <c r="AF5" s="1">
        <f>ABS(X5-'true value and the measurement'!$F5)</f>
        <v>0.000311999999999868</v>
      </c>
      <c r="AG5" s="1">
        <f>ABS(AC5-'true value and the measurement'!$F5)</f>
        <v>0.00316199999999989</v>
      </c>
      <c r="AH5" s="8">
        <f>(AE5)/'true value and the measurement'!$G5</f>
        <v>0.054967334985362</v>
      </c>
      <c r="AI5" s="8">
        <f>(AF5)/'true value and the measurement'!$G5</f>
        <v>0.0351430502365249</v>
      </c>
      <c r="AJ5" s="8">
        <f>(AG5)/'true value and the measurement'!$G5</f>
        <v>0.356161297589534</v>
      </c>
    </row>
    <row r="6" spans="1:36">
      <c r="A6" s="3">
        <v>3</v>
      </c>
      <c r="B6" s="3">
        <v>5</v>
      </c>
      <c r="C6" s="3">
        <v>7</v>
      </c>
      <c r="D6" s="3">
        <v>7</v>
      </c>
      <c r="E6" s="4">
        <v>1.047327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1.04733</v>
      </c>
      <c r="S6" s="1">
        <v>1.05631</v>
      </c>
      <c r="T6" s="1">
        <v>1</v>
      </c>
      <c r="U6" s="1">
        <v>5</v>
      </c>
      <c r="V6" s="1">
        <v>5</v>
      </c>
      <c r="W6" s="1">
        <v>1.04733</v>
      </c>
      <c r="X6" s="1">
        <v>1.05705</v>
      </c>
      <c r="Y6" s="1">
        <v>1</v>
      </c>
      <c r="Z6" s="1">
        <v>5</v>
      </c>
      <c r="AA6" s="1">
        <v>5</v>
      </c>
      <c r="AB6" s="1">
        <v>1.04733</v>
      </c>
      <c r="AC6" s="1">
        <v>1.06</v>
      </c>
      <c r="AD6" s="1">
        <v>1</v>
      </c>
      <c r="AE6" s="1">
        <f>ABS(S6-'true value and the measurement'!$F6)</f>
        <v>0.000754999999999839</v>
      </c>
      <c r="AF6" s="1">
        <f>ABS(X6-'true value and the measurement'!$F6)</f>
        <v>1.49999999998762e-5</v>
      </c>
      <c r="AG6" s="1">
        <f>ABS(AC6-'true value and the measurement'!$F6)</f>
        <v>0.00293500000000013</v>
      </c>
      <c r="AH6" s="8">
        <f>(AE6)/'true value and the measurement'!$G6</f>
        <v>0.0827215952667732</v>
      </c>
      <c r="AI6" s="8">
        <f>(AF6)/'true value and the measurement'!$G6</f>
        <v>0.00164347540263791</v>
      </c>
      <c r="AJ6" s="8">
        <f>(AG6)/'true value and the measurement'!$G6</f>
        <v>0.321573353785486</v>
      </c>
    </row>
    <row r="7" spans="1:36">
      <c r="A7" s="3">
        <v>3</v>
      </c>
      <c r="B7" s="3">
        <v>5</v>
      </c>
      <c r="C7" s="3">
        <v>4</v>
      </c>
      <c r="D7" s="3">
        <v>4</v>
      </c>
      <c r="E7" s="4">
        <v>1.012302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1.0123</v>
      </c>
      <c r="S7" s="1">
        <v>1.01667</v>
      </c>
      <c r="T7" s="1">
        <v>1</v>
      </c>
      <c r="U7" s="1">
        <v>6</v>
      </c>
      <c r="V7" s="1">
        <v>6</v>
      </c>
      <c r="W7" s="1">
        <v>1.0123</v>
      </c>
      <c r="X7" s="1">
        <v>1.01745</v>
      </c>
      <c r="Y7" s="1">
        <v>1</v>
      </c>
      <c r="Z7" s="1">
        <v>6</v>
      </c>
      <c r="AA7" s="1">
        <v>6</v>
      </c>
      <c r="AB7" s="1">
        <v>1.0123</v>
      </c>
      <c r="AC7" s="1">
        <v>1.02035</v>
      </c>
      <c r="AD7" s="1">
        <v>1</v>
      </c>
      <c r="AE7" s="1">
        <f>ABS(S7-'true value and the measurement'!$F7)</f>
        <v>0.000449000000000144</v>
      </c>
      <c r="AF7" s="1">
        <f>ABS(X7-'true value and the measurement'!$F7)</f>
        <v>0.000330999999999859</v>
      </c>
      <c r="AG7" s="1">
        <f>ABS(AC7-'true value and the measurement'!$F7)</f>
        <v>0.00323099999999998</v>
      </c>
      <c r="AH7" s="8">
        <f>(AE7)/'true value and the measurement'!$G7</f>
        <v>0.0506714817740824</v>
      </c>
      <c r="AI7" s="8">
        <f>(AF7)/'true value and the measurement'!$G7</f>
        <v>0.0373547003724026</v>
      </c>
      <c r="AJ7" s="8">
        <f>(AG7)/'true value and the measurement'!$G7</f>
        <v>0.364631531429859</v>
      </c>
    </row>
    <row r="8" spans="1:36">
      <c r="A8" s="3">
        <v>3</v>
      </c>
      <c r="B8" s="3">
        <v>5</v>
      </c>
      <c r="C8" s="3">
        <v>10</v>
      </c>
      <c r="D8" s="3">
        <v>10</v>
      </c>
      <c r="E8" s="4">
        <v>1.035385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1.03538</v>
      </c>
      <c r="S8" s="1">
        <v>1.04207</v>
      </c>
      <c r="T8" s="1">
        <v>1</v>
      </c>
      <c r="U8" s="1">
        <v>7</v>
      </c>
      <c r="V8" s="1">
        <v>7</v>
      </c>
      <c r="W8" s="1">
        <v>1.03538</v>
      </c>
      <c r="X8" s="1">
        <v>1.04285</v>
      </c>
      <c r="Y8" s="1">
        <v>1</v>
      </c>
      <c r="Z8" s="1">
        <v>7</v>
      </c>
      <c r="AA8" s="1">
        <v>7</v>
      </c>
      <c r="AB8" s="1">
        <v>1.03538</v>
      </c>
      <c r="AC8" s="1">
        <v>1.04583</v>
      </c>
      <c r="AD8" s="1">
        <v>1</v>
      </c>
      <c r="AE8" s="1">
        <f>ABS(S8-'true value and the measurement'!$F8)</f>
        <v>0.00105</v>
      </c>
      <c r="AF8" s="1">
        <f>ABS(X8-'true value and the measurement'!$F8)</f>
        <v>0.000269999999999992</v>
      </c>
      <c r="AG8" s="1">
        <f>ABS(AC8-'true value and the measurement'!$F8)</f>
        <v>0.00270999999999999</v>
      </c>
      <c r="AH8" s="8">
        <f>(AE8)/'true value and the measurement'!$G8</f>
        <v>0.116227584680097</v>
      </c>
      <c r="AI8" s="8">
        <f>(AF8)/'true value and the measurement'!$G8</f>
        <v>0.0298870932034528</v>
      </c>
      <c r="AJ8" s="8">
        <f>(AG8)/'true value and the measurement'!$G8</f>
        <v>0.299977861412441</v>
      </c>
    </row>
    <row r="9" spans="1:36">
      <c r="A9" s="3">
        <v>3</v>
      </c>
      <c r="B9" s="3">
        <v>5</v>
      </c>
      <c r="C9" s="3">
        <v>11</v>
      </c>
      <c r="D9" s="3">
        <v>11</v>
      </c>
      <c r="E9" s="4">
        <v>1.041562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1.04156</v>
      </c>
      <c r="S9" s="1">
        <v>1.05173</v>
      </c>
      <c r="T9" s="1">
        <v>1</v>
      </c>
      <c r="U9" s="1">
        <v>8</v>
      </c>
      <c r="V9" s="1">
        <v>8</v>
      </c>
      <c r="W9" s="1">
        <v>1.04156</v>
      </c>
      <c r="X9" s="1">
        <v>1.05254</v>
      </c>
      <c r="Y9" s="1">
        <v>1</v>
      </c>
      <c r="Z9" s="1">
        <v>8</v>
      </c>
      <c r="AA9" s="1">
        <v>8</v>
      </c>
      <c r="AB9" s="1">
        <v>1.04156</v>
      </c>
      <c r="AC9" s="1">
        <v>1.05552</v>
      </c>
      <c r="AD9" s="1">
        <v>1</v>
      </c>
      <c r="AE9" s="1">
        <f>ABS(S9-'true value and the measurement'!$F9)</f>
        <v>0.00121199999999999</v>
      </c>
      <c r="AF9" s="1">
        <f>ABS(X9-'true value and the measurement'!$F9)</f>
        <v>0.000402000000000013</v>
      </c>
      <c r="AG9" s="1">
        <f>ABS(AC9-'true value and the measurement'!$F9)</f>
        <v>0.00257799999999997</v>
      </c>
      <c r="AH9" s="8">
        <f>(AE9)/'true value and the measurement'!$G9</f>
        <v>0.133186813186812</v>
      </c>
      <c r="AI9" s="8">
        <f>(AF9)/'true value and the measurement'!$G9</f>
        <v>0.0441758241758257</v>
      </c>
      <c r="AJ9" s="8">
        <f>(AG9)/'true value and the measurement'!$G9</f>
        <v>0.2832967032967</v>
      </c>
    </row>
    <row r="10" spans="1:36">
      <c r="A10" s="3">
        <v>3</v>
      </c>
      <c r="B10" s="3">
        <v>5</v>
      </c>
      <c r="C10" s="3">
        <v>9</v>
      </c>
      <c r="D10" s="3">
        <v>9</v>
      </c>
      <c r="E10" s="4">
        <v>1.049602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1.0496</v>
      </c>
      <c r="S10" s="1">
        <v>1.04542</v>
      </c>
      <c r="T10" s="1">
        <v>1</v>
      </c>
      <c r="U10" s="1">
        <v>9</v>
      </c>
      <c r="V10" s="1">
        <v>9</v>
      </c>
      <c r="W10" s="1">
        <v>1.0496</v>
      </c>
      <c r="X10" s="1">
        <v>1.0462</v>
      </c>
      <c r="Y10" s="1">
        <v>1</v>
      </c>
      <c r="Z10" s="1">
        <v>9</v>
      </c>
      <c r="AA10" s="1">
        <v>9</v>
      </c>
      <c r="AB10" s="1">
        <v>1.0496</v>
      </c>
      <c r="AC10" s="1">
        <v>1.04917</v>
      </c>
      <c r="AD10" s="1">
        <v>1</v>
      </c>
      <c r="AE10" s="1">
        <f>ABS(S10-'true value and the measurement'!$F10)</f>
        <v>0.00096099999999999</v>
      </c>
      <c r="AF10" s="1">
        <f>ABS(X10-'true value and the measurement'!$F10)</f>
        <v>0.000180999999999987</v>
      </c>
      <c r="AG10" s="1">
        <f>ABS(AC10-'true value and the measurement'!$F10)</f>
        <v>0.00278899999999993</v>
      </c>
      <c r="AH10" s="8">
        <f>(AE10)/'true value and the measurement'!$G10</f>
        <v>0.106117491166077</v>
      </c>
      <c r="AI10" s="8">
        <f>(AF10)/'true value and the measurement'!$G10</f>
        <v>0.0199867491166063</v>
      </c>
      <c r="AJ10" s="8">
        <f>(AG10)/'true value and the measurement'!$G10</f>
        <v>0.307972614840982</v>
      </c>
    </row>
    <row r="11" spans="1:36">
      <c r="A11" s="3">
        <v>3</v>
      </c>
      <c r="B11" s="3">
        <v>5</v>
      </c>
      <c r="C11" s="3">
        <v>12</v>
      </c>
      <c r="D11" s="3">
        <v>12</v>
      </c>
      <c r="E11" s="4">
        <v>1.062765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1.06276</v>
      </c>
      <c r="S11" s="1">
        <v>1.05524</v>
      </c>
      <c r="T11" s="1">
        <v>1</v>
      </c>
      <c r="U11" s="1">
        <v>10</v>
      </c>
      <c r="V11" s="1">
        <v>10</v>
      </c>
      <c r="W11" s="1">
        <v>1.06276</v>
      </c>
      <c r="X11" s="1">
        <v>1.05608</v>
      </c>
      <c r="Y11" s="1">
        <v>1</v>
      </c>
      <c r="Z11" s="1">
        <v>10</v>
      </c>
      <c r="AA11" s="1">
        <v>10</v>
      </c>
      <c r="AB11" s="1">
        <v>1.06276</v>
      </c>
      <c r="AC11" s="1">
        <v>1.05906</v>
      </c>
      <c r="AD11" s="1">
        <v>1</v>
      </c>
      <c r="AE11" s="1">
        <f>ABS(S11-'true value and the measurement'!$F11)</f>
        <v>0.00104400000000004</v>
      </c>
      <c r="AF11" s="1">
        <f>ABS(X11-'true value and the measurement'!$F11)</f>
        <v>0.000204000000000093</v>
      </c>
      <c r="AG11" s="1">
        <f>ABS(AC11-'true value and the measurement'!$F11)</f>
        <v>0.00277599999999989</v>
      </c>
      <c r="AH11" s="8">
        <f>(AE11)/'true value and the measurement'!$G11</f>
        <v>0.114448585836444</v>
      </c>
      <c r="AI11" s="8">
        <f>(AF11)/'true value and the measurement'!$G11</f>
        <v>0.0223635167726478</v>
      </c>
      <c r="AJ11" s="8">
        <f>(AG11)/'true value and the measurement'!$G11</f>
        <v>0.304319228239409</v>
      </c>
    </row>
    <row r="12" spans="1:36">
      <c r="A12" s="3">
        <v>3</v>
      </c>
      <c r="B12" s="3">
        <v>5</v>
      </c>
      <c r="C12" s="3">
        <v>6</v>
      </c>
      <c r="D12" s="3">
        <v>6</v>
      </c>
      <c r="E12" s="4">
        <v>1.064369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1.06437</v>
      </c>
      <c r="S12" s="1">
        <v>1.06879</v>
      </c>
      <c r="T12" s="1">
        <v>1</v>
      </c>
      <c r="U12" s="1">
        <v>11</v>
      </c>
      <c r="V12" s="1">
        <v>11</v>
      </c>
      <c r="W12" s="1">
        <v>1.06437</v>
      </c>
      <c r="X12" s="1">
        <v>1.06963</v>
      </c>
      <c r="Y12" s="1">
        <v>1</v>
      </c>
      <c r="Z12" s="1">
        <v>11</v>
      </c>
      <c r="AA12" s="1">
        <v>11</v>
      </c>
      <c r="AB12" s="1">
        <v>1.06437</v>
      </c>
      <c r="AC12" s="1">
        <v>1.07262</v>
      </c>
      <c r="AD12" s="1">
        <v>1</v>
      </c>
      <c r="AE12" s="1">
        <f>ABS(S12-'true value and the measurement'!$F12)</f>
        <v>0.00121000000000016</v>
      </c>
      <c r="AF12" s="1">
        <f>ABS(X12-'true value and the measurement'!$F12)</f>
        <v>0.000369999999999981</v>
      </c>
      <c r="AG12" s="1">
        <f>ABS(AC12-'true value and the measurement'!$F12)</f>
        <v>0.00261999999999984</v>
      </c>
      <c r="AH12" s="8">
        <f>(AE12)/'true value and the measurement'!$G12</f>
        <v>0.131336155432558</v>
      </c>
      <c r="AI12" s="8">
        <f>(AF12)/'true value and the measurement'!$G12</f>
        <v>0.0401606425702791</v>
      </c>
      <c r="AJ12" s="8">
        <f>(AG12)/'true value and the measurement'!$G12</f>
        <v>0.28438076630846</v>
      </c>
    </row>
    <row r="13" spans="1:36">
      <c r="A13" s="3">
        <v>3</v>
      </c>
      <c r="B13" s="3">
        <v>5</v>
      </c>
      <c r="C13" s="3">
        <v>13</v>
      </c>
      <c r="D13" s="3">
        <v>13</v>
      </c>
      <c r="E13" s="4">
        <v>1.047923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1.04792</v>
      </c>
      <c r="S13" s="1">
        <v>1.04789</v>
      </c>
      <c r="T13" s="1">
        <v>1</v>
      </c>
      <c r="U13" s="1">
        <v>12</v>
      </c>
      <c r="V13" s="1">
        <v>12</v>
      </c>
      <c r="W13" s="1">
        <v>1.04792</v>
      </c>
      <c r="X13" s="1">
        <v>1.04872</v>
      </c>
      <c r="Y13" s="1">
        <v>1</v>
      </c>
      <c r="Z13" s="1">
        <v>12</v>
      </c>
      <c r="AA13" s="1">
        <v>12</v>
      </c>
      <c r="AB13" s="1">
        <v>1.04792</v>
      </c>
      <c r="AC13" s="1">
        <v>1.05175</v>
      </c>
      <c r="AD13" s="1">
        <v>1</v>
      </c>
      <c r="AE13" s="1">
        <f>ABS(S13-'true value and the measurement'!$F13)</f>
        <v>0.00130199999999991</v>
      </c>
      <c r="AF13" s="1">
        <f>ABS(X13-'true value and the measurement'!$F13)</f>
        <v>0.000471999999999806</v>
      </c>
      <c r="AG13" s="1">
        <f>ABS(AC13-'true value and the measurement'!$F13)</f>
        <v>0.00255800000000006</v>
      </c>
      <c r="AH13" s="8">
        <f>(AE13)/'true value and the measurement'!$G13</f>
        <v>0.143471074380156</v>
      </c>
      <c r="AI13" s="8">
        <f>(AF13)/'true value and the measurement'!$G13</f>
        <v>0.0520110192837252</v>
      </c>
      <c r="AJ13" s="8">
        <f>(AG13)/'true value and the measurement'!$G13</f>
        <v>0.281873278236921</v>
      </c>
    </row>
    <row r="14" spans="1:36">
      <c r="A14" s="3">
        <v>3</v>
      </c>
      <c r="B14" s="3">
        <v>5</v>
      </c>
      <c r="C14" s="3">
        <v>14</v>
      </c>
      <c r="D14" s="3">
        <v>14</v>
      </c>
      <c r="E14" s="4">
        <v>1.027123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1.02712</v>
      </c>
      <c r="S14" s="1">
        <v>1.02844</v>
      </c>
      <c r="T14" s="1">
        <v>1</v>
      </c>
      <c r="U14" s="1">
        <v>13</v>
      </c>
      <c r="V14" s="1">
        <v>13</v>
      </c>
      <c r="W14" s="1">
        <v>1.02712</v>
      </c>
      <c r="X14" s="1">
        <v>1.02923</v>
      </c>
      <c r="Y14" s="1">
        <v>1</v>
      </c>
      <c r="Z14" s="1">
        <v>13</v>
      </c>
      <c r="AA14" s="1">
        <v>13</v>
      </c>
      <c r="AB14" s="1">
        <v>1.02712</v>
      </c>
      <c r="AC14" s="1">
        <v>1.03225</v>
      </c>
      <c r="AD14" s="1">
        <v>1</v>
      </c>
      <c r="AE14" s="1">
        <f>ABS(S14-'true value and the measurement'!$F14)</f>
        <v>0.00108400000000008</v>
      </c>
      <c r="AF14" s="1">
        <f>ABS(X14-'true value and the measurement'!$F14)</f>
        <v>0.000294000000000016</v>
      </c>
      <c r="AG14" s="1">
        <f>ABS(AC14-'true value and the measurement'!$F14)</f>
        <v>0.00272599999999978</v>
      </c>
      <c r="AH14" s="8">
        <f>(AE14)/'true value and the measurement'!$G14</f>
        <v>0.121212121212131</v>
      </c>
      <c r="AI14" s="8">
        <f>(AF14)/'true value and the measurement'!$G14</f>
        <v>0.0328748742032893</v>
      </c>
      <c r="AJ14" s="8">
        <f>(AG14)/'true value and the measurement'!$G14</f>
        <v>0.304819411830458</v>
      </c>
    </row>
    <row r="15" spans="1:36">
      <c r="A15" s="3">
        <v>3</v>
      </c>
      <c r="B15" s="3">
        <v>5</v>
      </c>
      <c r="C15" s="3">
        <v>1</v>
      </c>
      <c r="D15" s="3">
        <v>1</v>
      </c>
      <c r="E15" s="4">
        <v>1.058334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1.05833</v>
      </c>
      <c r="S15" s="1">
        <v>1.05951</v>
      </c>
      <c r="T15" s="1">
        <v>1</v>
      </c>
      <c r="U15" s="1">
        <v>14</v>
      </c>
      <c r="V15" s="1">
        <v>14</v>
      </c>
      <c r="W15" s="1">
        <v>1.05833</v>
      </c>
      <c r="X15" s="1">
        <v>1.06045</v>
      </c>
      <c r="Y15" s="1">
        <v>1</v>
      </c>
      <c r="Z15" s="1">
        <v>14</v>
      </c>
      <c r="AA15" s="1">
        <v>14</v>
      </c>
      <c r="AB15" s="1">
        <v>1.05833</v>
      </c>
      <c r="AC15" s="1">
        <v>1.06297</v>
      </c>
      <c r="AD15" s="1">
        <v>1</v>
      </c>
      <c r="AE15" s="1">
        <f>ABS(S15-'true value and the measurement'!$F15)</f>
        <v>0.000490000000000101</v>
      </c>
      <c r="AF15" s="1">
        <f>ABS(X15-'true value and the measurement'!$F15)</f>
        <v>0.000449999999999839</v>
      </c>
      <c r="AG15" s="1">
        <f>ABS(AC15-'true value and the measurement'!$F15)</f>
        <v>0.00296999999999992</v>
      </c>
      <c r="AH15" s="8">
        <f>(AE15)/'true value and the measurement'!$G15</f>
        <v>0.0535694763310486</v>
      </c>
      <c r="AI15" s="8">
        <f>(AF15)/'true value and the measurement'!$G15</f>
        <v>0.0491964578550169</v>
      </c>
      <c r="AJ15" s="8">
        <f>(AG15)/'true value and the measurement'!$G15</f>
        <v>0.324696621843218</v>
      </c>
    </row>
    <row r="16" spans="1:36">
      <c r="A16" s="3">
        <v>3</v>
      </c>
      <c r="B16" s="3">
        <v>1</v>
      </c>
      <c r="C16" s="3">
        <v>8</v>
      </c>
      <c r="D16" s="3">
        <v>8</v>
      </c>
      <c r="E16" s="4">
        <v>0.001718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0.001718</v>
      </c>
      <c r="S16" s="7">
        <v>0.000290591</v>
      </c>
      <c r="T16" s="1">
        <v>1</v>
      </c>
      <c r="U16" s="1">
        <v>1</v>
      </c>
      <c r="V16" s="1">
        <v>1</v>
      </c>
      <c r="W16" s="1">
        <v>0.001718</v>
      </c>
      <c r="X16" s="7">
        <v>0.000149986</v>
      </c>
      <c r="Y16" s="1">
        <v>1</v>
      </c>
      <c r="Z16" s="1">
        <v>1</v>
      </c>
      <c r="AA16" s="1">
        <v>1</v>
      </c>
      <c r="AB16" s="1">
        <v>0.001718</v>
      </c>
      <c r="AC16" s="7">
        <v>2.20233e-5</v>
      </c>
      <c r="AD16" s="1">
        <v>1</v>
      </c>
      <c r="AE16" s="1">
        <f>ABS(S16-'true value and the measurement'!$F16)</f>
        <v>0.000290591</v>
      </c>
      <c r="AF16" s="1">
        <f>ABS(X16-'true value and the measurement'!$F16)</f>
        <v>0.000149986</v>
      </c>
      <c r="AG16" s="1">
        <f>ABS(AC16-'true value and the measurement'!$F16)</f>
        <v>2.20233e-5</v>
      </c>
      <c r="AH16" s="8">
        <f>(AE16)/'true value and the measurement'!$G16</f>
        <v>0.139707211538462</v>
      </c>
      <c r="AI16" s="8">
        <f>(AF16)/'true value and the measurement'!$G16</f>
        <v>0.0721086538461539</v>
      </c>
      <c r="AJ16" s="8">
        <f>(AG16)/'true value and the measurement'!$G16</f>
        <v>0.010588125</v>
      </c>
    </row>
    <row r="17" spans="1:36">
      <c r="A17" s="3">
        <v>3</v>
      </c>
      <c r="B17" s="3">
        <v>2</v>
      </c>
      <c r="C17" s="3">
        <v>8</v>
      </c>
      <c r="D17" s="3">
        <v>8</v>
      </c>
      <c r="E17" s="4">
        <v>0.201316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0.201316</v>
      </c>
      <c r="S17" s="1">
        <v>0.200737</v>
      </c>
      <c r="T17" s="1">
        <v>1</v>
      </c>
      <c r="U17" s="1">
        <v>1</v>
      </c>
      <c r="V17" s="1">
        <v>1</v>
      </c>
      <c r="W17" s="1">
        <v>0.201316</v>
      </c>
      <c r="X17" s="1">
        <v>0.200946</v>
      </c>
      <c r="Y17" s="1">
        <v>1</v>
      </c>
      <c r="Z17" s="1">
        <v>1</v>
      </c>
      <c r="AA17" s="1">
        <v>1</v>
      </c>
      <c r="AB17" s="1">
        <v>0.201316</v>
      </c>
      <c r="AC17" s="1">
        <v>0.200601</v>
      </c>
      <c r="AD17" s="1">
        <v>1</v>
      </c>
      <c r="AE17" s="1">
        <f>ABS(S17-'true value and the measurement'!$F17)</f>
        <v>0.00306000000000001</v>
      </c>
      <c r="AF17" s="1">
        <f>ABS(X17-'true value and the measurement'!$F17)</f>
        <v>0.00285099999999999</v>
      </c>
      <c r="AG17" s="1">
        <f>ABS(AC17-'true value and the measurement'!$F17)</f>
        <v>0.003196</v>
      </c>
      <c r="AH17" s="8">
        <f>(AE17)/'true value and the measurement'!$G17</f>
        <v>0.88979354463507</v>
      </c>
      <c r="AI17" s="8">
        <f>(AF17)/'true value and the measurement'!$G17</f>
        <v>0.829020063972083</v>
      </c>
      <c r="AJ17" s="8">
        <f>(AG17)/'true value and the measurement'!$G17</f>
        <v>0.929339924396628</v>
      </c>
    </row>
    <row r="18" spans="1:36">
      <c r="A18" s="3">
        <v>3</v>
      </c>
      <c r="B18" s="3">
        <v>1</v>
      </c>
      <c r="C18" s="3">
        <v>3</v>
      </c>
      <c r="D18" s="3">
        <v>3</v>
      </c>
      <c r="E18" s="4">
        <v>-0.941896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-0.941896</v>
      </c>
      <c r="S18" s="1">
        <v>-0.937788</v>
      </c>
      <c r="T18" s="1">
        <v>1</v>
      </c>
      <c r="U18" s="1">
        <v>2</v>
      </c>
      <c r="V18" s="1">
        <v>2</v>
      </c>
      <c r="W18" s="1">
        <v>-0.941896</v>
      </c>
      <c r="X18" s="1">
        <v>-0.939565</v>
      </c>
      <c r="Y18" s="1">
        <v>1</v>
      </c>
      <c r="Z18" s="1">
        <v>2</v>
      </c>
      <c r="AA18" s="1">
        <v>2</v>
      </c>
      <c r="AB18" s="1">
        <v>-0.941896</v>
      </c>
      <c r="AC18" s="1">
        <v>-0.939322</v>
      </c>
      <c r="AD18" s="1">
        <v>1</v>
      </c>
      <c r="AE18" s="1">
        <f>ABS(S18-'true value and the measurement'!$F18)</f>
        <v>0.00421199999999999</v>
      </c>
      <c r="AF18" s="1">
        <f>ABS(X18-'true value and the measurement'!$F18)</f>
        <v>0.00243499999999996</v>
      </c>
      <c r="AG18" s="1">
        <f>ABS(AC18-'true value and the measurement'!$F18)</f>
        <v>0.00267799999999996</v>
      </c>
      <c r="AH18" s="8">
        <f>(AE18)/'true value and the measurement'!$G18</f>
        <v>0.503827751196172</v>
      </c>
      <c r="AI18" s="8">
        <f>(AF18)/'true value and the measurement'!$G18</f>
        <v>0.291267942583728</v>
      </c>
      <c r="AJ18" s="8">
        <f>(AG18)/'true value and the measurement'!$G18</f>
        <v>0.32033492822966</v>
      </c>
    </row>
    <row r="19" spans="1:36">
      <c r="A19" s="3">
        <v>3</v>
      </c>
      <c r="B19" s="3">
        <v>2</v>
      </c>
      <c r="C19" s="3">
        <v>3</v>
      </c>
      <c r="D19" s="3">
        <v>3</v>
      </c>
      <c r="E19" s="4">
        <v>0.050585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0.050585</v>
      </c>
      <c r="S19" s="1">
        <v>0.0521223</v>
      </c>
      <c r="T19" s="1">
        <v>1</v>
      </c>
      <c r="U19" s="1">
        <v>2</v>
      </c>
      <c r="V19" s="1">
        <v>2</v>
      </c>
      <c r="W19" s="1">
        <v>0.050585</v>
      </c>
      <c r="X19" s="1">
        <v>0.0521956</v>
      </c>
      <c r="Y19" s="1">
        <v>1</v>
      </c>
      <c r="Z19" s="1">
        <v>2</v>
      </c>
      <c r="AA19" s="1">
        <v>2</v>
      </c>
      <c r="AB19" s="1">
        <v>0.050585</v>
      </c>
      <c r="AC19" s="1">
        <v>0.0518784</v>
      </c>
      <c r="AD19" s="1">
        <v>1</v>
      </c>
      <c r="AE19" s="1">
        <f>ABS(S19-'true value and the measurement'!$F19)</f>
        <v>0.000793699999999994</v>
      </c>
      <c r="AF19" s="1">
        <f>ABS(X19-'true value and the measurement'!$F19)</f>
        <v>0.000720399999999996</v>
      </c>
      <c r="AG19" s="1">
        <f>ABS(AC19-'true value and the measurement'!$F19)</f>
        <v>0.0010376</v>
      </c>
      <c r="AH19" s="8">
        <f>(AE19)/'true value and the measurement'!$G19</f>
        <v>0.326222770242497</v>
      </c>
      <c r="AI19" s="8">
        <f>(AF19)/'true value and the measurement'!$G19</f>
        <v>0.296095355528153</v>
      </c>
      <c r="AJ19" s="8">
        <f>(AG19)/'true value and the measurement'!$G19</f>
        <v>0.426469379367036</v>
      </c>
    </row>
    <row r="20" spans="1:36">
      <c r="A20" s="3">
        <v>3</v>
      </c>
      <c r="B20" s="3">
        <v>1</v>
      </c>
      <c r="C20" s="3">
        <v>2</v>
      </c>
      <c r="D20" s="3">
        <v>2</v>
      </c>
      <c r="E20" s="4">
        <v>0.179351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0.179351</v>
      </c>
      <c r="S20" s="1">
        <v>0.179547</v>
      </c>
      <c r="T20" s="1">
        <v>1</v>
      </c>
      <c r="U20" s="1">
        <v>3</v>
      </c>
      <c r="V20" s="1">
        <v>3</v>
      </c>
      <c r="W20" s="1">
        <v>0.179351</v>
      </c>
      <c r="X20" s="1">
        <v>0.178267</v>
      </c>
      <c r="Y20" s="1">
        <v>1</v>
      </c>
      <c r="Z20" s="1">
        <v>3</v>
      </c>
      <c r="AA20" s="1">
        <v>3</v>
      </c>
      <c r="AB20" s="1">
        <v>0.179351</v>
      </c>
      <c r="AC20" s="1">
        <v>0.179178</v>
      </c>
      <c r="AD20" s="1">
        <v>1</v>
      </c>
      <c r="AE20" s="1">
        <f>ABS(S20-'true value and the measurement'!$F20)</f>
        <v>0.00345299999999998</v>
      </c>
      <c r="AF20" s="1">
        <f>ABS(X20-'true value and the measurement'!$F20)</f>
        <v>0.00473299999999999</v>
      </c>
      <c r="AG20" s="1">
        <f>ABS(AC20-'true value and the measurement'!$F20)</f>
        <v>0.00382199999999999</v>
      </c>
      <c r="AH20" s="8">
        <f>(AE20)/'true value and the measurement'!$G20</f>
        <v>1.04636363636363</v>
      </c>
      <c r="AI20" s="8">
        <f>(AF20)/'true value and the measurement'!$G20</f>
        <v>1.43424242424242</v>
      </c>
      <c r="AJ20" s="8">
        <f>(AG20)/'true value and the measurement'!$G20</f>
        <v>1.15818181818182</v>
      </c>
    </row>
    <row r="21" spans="1:36">
      <c r="A21" s="3">
        <v>3</v>
      </c>
      <c r="B21" s="3">
        <v>2</v>
      </c>
      <c r="C21" s="3">
        <v>2</v>
      </c>
      <c r="D21" s="3">
        <v>2</v>
      </c>
      <c r="E21" s="4">
        <v>0.318208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0.318208</v>
      </c>
      <c r="S21" s="1">
        <v>0.315136</v>
      </c>
      <c r="T21" s="1">
        <v>1</v>
      </c>
      <c r="U21" s="1">
        <v>3</v>
      </c>
      <c r="V21" s="1">
        <v>3</v>
      </c>
      <c r="W21" s="1">
        <v>0.318208</v>
      </c>
      <c r="X21" s="1">
        <v>0.314914</v>
      </c>
      <c r="Y21" s="1">
        <v>1</v>
      </c>
      <c r="Z21" s="1">
        <v>3</v>
      </c>
      <c r="AA21" s="1">
        <v>3</v>
      </c>
      <c r="AB21" s="1">
        <v>0.318208</v>
      </c>
      <c r="AC21" s="1">
        <v>0.315373</v>
      </c>
      <c r="AD21" s="1">
        <v>1</v>
      </c>
      <c r="AE21" s="1">
        <f>ABS(S21-'true value and the measurement'!$F21)</f>
        <v>0.00564800000000004</v>
      </c>
      <c r="AF21" s="1">
        <f>ABS(X21-'true value and the measurement'!$F21)</f>
        <v>0.00542600000000004</v>
      </c>
      <c r="AG21" s="1">
        <f>ABS(AC21-'true value and the measurement'!$F21)</f>
        <v>0.00588500000000003</v>
      </c>
      <c r="AH21" s="8">
        <f>(AE21)/'true value and the measurement'!$G21</f>
        <v>1.36326333574705</v>
      </c>
      <c r="AI21" s="8">
        <f>(AF21)/'true value and the measurement'!$G21</f>
        <v>1.30967897658702</v>
      </c>
      <c r="AJ21" s="8">
        <f>(AG21)/'true value and the measurement'!$G21</f>
        <v>1.42046825971519</v>
      </c>
    </row>
    <row r="22" spans="1:36">
      <c r="A22" s="3">
        <v>3</v>
      </c>
      <c r="B22" s="3">
        <v>1</v>
      </c>
      <c r="C22" s="3">
        <v>5</v>
      </c>
      <c r="D22" s="3">
        <v>5</v>
      </c>
      <c r="E22" s="4">
        <v>-0.074281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-0.074281</v>
      </c>
      <c r="S22" s="1">
        <v>-0.0714909</v>
      </c>
      <c r="T22" s="1">
        <v>1</v>
      </c>
      <c r="U22" s="1">
        <v>4</v>
      </c>
      <c r="V22" s="1">
        <v>4</v>
      </c>
      <c r="W22" s="1">
        <v>-0.074281</v>
      </c>
      <c r="X22" s="1">
        <v>-0.0742808</v>
      </c>
      <c r="Y22" s="1">
        <v>1</v>
      </c>
      <c r="Z22" s="1">
        <v>4</v>
      </c>
      <c r="AA22" s="1">
        <v>4</v>
      </c>
      <c r="AB22" s="1">
        <v>-0.074281</v>
      </c>
      <c r="AC22" s="1">
        <v>-0.0736704</v>
      </c>
      <c r="AD22" s="1">
        <v>1</v>
      </c>
      <c r="AE22" s="1">
        <f>ABS(S22-'true value and the measurement'!$F22)</f>
        <v>0.0045091</v>
      </c>
      <c r="AF22" s="1">
        <f>ABS(X22-'true value and the measurement'!$F22)</f>
        <v>0.0017192</v>
      </c>
      <c r="AG22" s="1">
        <f>ABS(AC22-'true value and the measurement'!$F22)</f>
        <v>0.0023296</v>
      </c>
      <c r="AH22" s="8">
        <f>(AE22)/'true value and the measurement'!$G22</f>
        <v>1.74298415152687</v>
      </c>
      <c r="AI22" s="8">
        <f>(AF22)/'true value and the measurement'!$G22</f>
        <v>0.664553536915348</v>
      </c>
      <c r="AJ22" s="8">
        <f>(AG22)/'true value and the measurement'!$G22</f>
        <v>0.900502512562815</v>
      </c>
    </row>
    <row r="23" spans="1:36">
      <c r="A23" s="3">
        <v>3</v>
      </c>
      <c r="B23" s="3">
        <v>2</v>
      </c>
      <c r="C23" s="3">
        <v>5</v>
      </c>
      <c r="D23" s="3">
        <v>5</v>
      </c>
      <c r="E23" s="4">
        <v>-0.014779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-0.014779</v>
      </c>
      <c r="S23" s="1">
        <v>-0.0157024</v>
      </c>
      <c r="T23" s="1">
        <v>1</v>
      </c>
      <c r="U23" s="1">
        <v>4</v>
      </c>
      <c r="V23" s="1">
        <v>4</v>
      </c>
      <c r="W23" s="1">
        <v>-0.014779</v>
      </c>
      <c r="X23" s="1">
        <v>-0.0147789</v>
      </c>
      <c r="Y23" s="1">
        <v>1</v>
      </c>
      <c r="Z23" s="1">
        <v>4</v>
      </c>
      <c r="AA23" s="1">
        <v>4</v>
      </c>
      <c r="AB23" s="1">
        <v>-0.014779</v>
      </c>
      <c r="AC23" s="1">
        <v>-0.0155123</v>
      </c>
      <c r="AD23" s="1">
        <v>1</v>
      </c>
      <c r="AE23" s="1">
        <f>ABS(S23-'true value and the measurement'!$F23)</f>
        <v>0.000297600000000002</v>
      </c>
      <c r="AF23" s="1">
        <f>ABS(X23-'true value and the measurement'!$F23)</f>
        <v>0.0012211</v>
      </c>
      <c r="AG23" s="1">
        <f>ABS(AC23-'true value and the measurement'!$F23)</f>
        <v>0.000487700000000001</v>
      </c>
      <c r="AH23" s="8">
        <f>(AE23)/'true value and the measurement'!$G23</f>
        <v>0.1360768175583</v>
      </c>
      <c r="AI23" s="8">
        <f>(AF23)/'true value and the measurement'!$G23</f>
        <v>0.558344764517604</v>
      </c>
      <c r="AJ23" s="8">
        <f>(AG23)/'true value and the measurement'!$G23</f>
        <v>0.222999542752629</v>
      </c>
    </row>
    <row r="24" spans="1:36">
      <c r="A24" s="3">
        <v>3</v>
      </c>
      <c r="B24" s="3">
        <v>1</v>
      </c>
      <c r="C24" s="3">
        <v>7</v>
      </c>
      <c r="D24" s="3">
        <v>7</v>
      </c>
      <c r="E24" s="4">
        <v>-0.000932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-0.000932</v>
      </c>
      <c r="N24" s="7"/>
      <c r="O24" s="7"/>
      <c r="P24" s="7"/>
      <c r="Q24" s="7"/>
      <c r="R24" s="7"/>
      <c r="S24" s="7">
        <v>-8.58409e-5</v>
      </c>
      <c r="T24" s="1">
        <v>1</v>
      </c>
      <c r="U24" s="1">
        <v>5</v>
      </c>
      <c r="V24" s="1">
        <v>5</v>
      </c>
      <c r="W24" s="7">
        <v>-0.000932</v>
      </c>
      <c r="X24" s="7">
        <v>-0.000931961</v>
      </c>
      <c r="Y24" s="1">
        <v>1</v>
      </c>
      <c r="Z24" s="1">
        <v>5</v>
      </c>
      <c r="AA24" s="1">
        <v>5</v>
      </c>
      <c r="AB24" s="1">
        <v>-0.000932</v>
      </c>
      <c r="AC24" s="1">
        <v>-0.000661755</v>
      </c>
      <c r="AD24" s="1">
        <v>1</v>
      </c>
      <c r="AE24" s="1">
        <f>ABS(S24-'true value and the measurement'!$F24)</f>
        <v>8.58409e-5</v>
      </c>
      <c r="AF24" s="1">
        <f>ABS(X24-'true value and the measurement'!$F24)</f>
        <v>0.000931961</v>
      </c>
      <c r="AG24" s="1">
        <f>ABS(AC24-'true value and the measurement'!$F24)</f>
        <v>0.000661755</v>
      </c>
      <c r="AH24" s="8">
        <f>(AE24)/'true value and the measurement'!$G24</f>
        <v>0.0412696634615385</v>
      </c>
      <c r="AI24" s="8">
        <f>(AF24)/'true value and the measurement'!$G24</f>
        <v>0.448058173076923</v>
      </c>
      <c r="AJ24" s="8">
        <f>(AG24)/'true value and the measurement'!$G24</f>
        <v>0.318151442307692</v>
      </c>
    </row>
    <row r="25" spans="1:36">
      <c r="A25" s="3">
        <v>3</v>
      </c>
      <c r="B25" s="3">
        <v>2</v>
      </c>
      <c r="C25" s="3">
        <v>7</v>
      </c>
      <c r="D25" s="3">
        <v>7</v>
      </c>
      <c r="E25" s="4">
        <v>0.002362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0.002362</v>
      </c>
      <c r="N25" s="7"/>
      <c r="O25" s="7"/>
      <c r="P25" s="7"/>
      <c r="Q25" s="7"/>
      <c r="R25" s="7"/>
      <c r="S25" s="7">
        <v>0.00301404</v>
      </c>
      <c r="T25" s="1">
        <v>1</v>
      </c>
      <c r="U25" s="1">
        <v>5</v>
      </c>
      <c r="V25" s="1">
        <v>5</v>
      </c>
      <c r="W25" s="7">
        <v>0.002362</v>
      </c>
      <c r="X25" s="7">
        <v>0.00236218</v>
      </c>
      <c r="Y25" s="1">
        <v>1</v>
      </c>
      <c r="Z25" s="1">
        <v>5</v>
      </c>
      <c r="AA25" s="1">
        <v>5</v>
      </c>
      <c r="AB25" s="1">
        <v>0.002362</v>
      </c>
      <c r="AC25" s="1">
        <v>0.00274613</v>
      </c>
      <c r="AD25" s="1">
        <v>1</v>
      </c>
      <c r="AE25" s="1">
        <f>ABS(S25-'true value and the measurement'!$F25)</f>
        <v>0.00301404</v>
      </c>
      <c r="AF25" s="1">
        <f>ABS(X25-'true value and the measurement'!$F25)</f>
        <v>0.00236218</v>
      </c>
      <c r="AG25" s="1">
        <f>ABS(AC25-'true value and the measurement'!$F25)</f>
        <v>0.00274613</v>
      </c>
      <c r="AH25" s="8">
        <f>(AE25)/'true value and the measurement'!$G25</f>
        <v>1.44905769230769</v>
      </c>
      <c r="AI25" s="8">
        <f>(AF25)/'true value and the measurement'!$G25</f>
        <v>1.13566346153846</v>
      </c>
      <c r="AJ25" s="8">
        <f>(AG25)/'true value and the measurement'!$G25</f>
        <v>1.32025480769231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-0.520265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-0.520265</v>
      </c>
      <c r="N26" s="1">
        <v>-0.498099</v>
      </c>
      <c r="O26" s="1">
        <f>N26-(-0.478)</f>
        <v>-0.020099</v>
      </c>
      <c r="P26" s="1">
        <v>-0.516645</v>
      </c>
      <c r="Q26" s="9">
        <f>P26+0.478</f>
        <v>-0.038645</v>
      </c>
      <c r="S26" s="1">
        <v>-0.514526</v>
      </c>
      <c r="T26" s="1">
        <v>1</v>
      </c>
      <c r="U26" s="1">
        <v>6</v>
      </c>
      <c r="V26" s="1">
        <v>6</v>
      </c>
      <c r="W26" s="1">
        <v>-0.520265</v>
      </c>
      <c r="X26" s="1">
        <v>-0.512859</v>
      </c>
      <c r="Y26" s="1">
        <v>1</v>
      </c>
      <c r="Z26" s="1">
        <v>6</v>
      </c>
      <c r="AA26" s="1">
        <v>6</v>
      </c>
      <c r="AB26" s="1">
        <v>-0.520265</v>
      </c>
      <c r="AC26" s="1">
        <v>-0.509893</v>
      </c>
      <c r="AD26" s="1">
        <v>1</v>
      </c>
      <c r="AE26" s="1">
        <f>ABS(S26-'true value and the measurement'!$F26)</f>
        <v>0.0365260000000001</v>
      </c>
      <c r="AF26" s="1">
        <f>ABS(X26-'true value and the measurement'!$F26)</f>
        <v>0.034859</v>
      </c>
      <c r="AG26" s="1">
        <f>ABS(AC26-'true value and the measurement'!$F26)</f>
        <v>0.0318930000000001</v>
      </c>
      <c r="AH26" s="8">
        <f>(AE26)/'true value and the measurement'!$G26</f>
        <v>6.93487753939625</v>
      </c>
      <c r="AI26" s="8">
        <f>(AF26)/'true value and the measurement'!$G26</f>
        <v>6.61837858363394</v>
      </c>
      <c r="AJ26" s="8">
        <f>(AG26)/'true value and the measurement'!$G26</f>
        <v>6.05524966774256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0.050949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0.050949</v>
      </c>
      <c r="N27" s="1">
        <v>0.0511452</v>
      </c>
      <c r="O27" s="1">
        <f>N27-0.039</f>
        <v>0.0121452</v>
      </c>
      <c r="P27" s="1">
        <v>0.0507995</v>
      </c>
      <c r="Q27" s="1">
        <f>P27-0.039</f>
        <v>0.0117995</v>
      </c>
      <c r="S27" s="1">
        <v>0.0519606</v>
      </c>
      <c r="T27" s="1">
        <v>1</v>
      </c>
      <c r="U27" s="1">
        <v>6</v>
      </c>
      <c r="V27" s="1">
        <v>6</v>
      </c>
      <c r="W27" s="1">
        <v>0.050949</v>
      </c>
      <c r="X27" s="1">
        <v>0.0516397</v>
      </c>
      <c r="Y27" s="1">
        <v>1</v>
      </c>
      <c r="Z27" s="1">
        <v>6</v>
      </c>
      <c r="AA27" s="1">
        <v>6</v>
      </c>
      <c r="AB27" s="1">
        <v>0.050949</v>
      </c>
      <c r="AC27" s="1">
        <v>0.0512938</v>
      </c>
      <c r="AD27" s="1">
        <v>1</v>
      </c>
      <c r="AE27" s="1">
        <f>ABS(S27-'true value and the measurement'!$F27)</f>
        <v>0.0129606</v>
      </c>
      <c r="AF27" s="1">
        <f>ABS(X27-'true value and the measurement'!$F27)</f>
        <v>0.0126397</v>
      </c>
      <c r="AG27" s="1">
        <f>ABS(AC27-'true value and the measurement'!$F27)</f>
        <v>0.0122938</v>
      </c>
      <c r="AH27" s="8">
        <f>(AE27)/'true value and the measurement'!$G27</f>
        <v>5.53871794871795</v>
      </c>
      <c r="AI27" s="8">
        <f>(AF27)/'true value and the measurement'!$G27</f>
        <v>5.4015811965812</v>
      </c>
      <c r="AJ27" s="8">
        <f>(AG27)/'true value and the measurement'!$G27</f>
        <v>5.25376068376068</v>
      </c>
    </row>
    <row r="28" spans="1:36">
      <c r="A28" s="3">
        <v>3</v>
      </c>
      <c r="B28" s="3">
        <v>1</v>
      </c>
      <c r="C28" s="3">
        <v>10</v>
      </c>
      <c r="D28" s="3">
        <v>10</v>
      </c>
      <c r="E28" s="4">
        <v>-0.08657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-0.08657</v>
      </c>
      <c r="S28" s="1">
        <v>-0.09066</v>
      </c>
      <c r="T28" s="1">
        <v>1</v>
      </c>
      <c r="U28" s="1">
        <v>7</v>
      </c>
      <c r="V28" s="1">
        <v>7</v>
      </c>
      <c r="W28" s="1">
        <v>-0.08657</v>
      </c>
      <c r="X28" s="1">
        <v>-0.09104</v>
      </c>
      <c r="Y28" s="1">
        <v>1</v>
      </c>
      <c r="Z28" s="1">
        <v>7</v>
      </c>
      <c r="AA28" s="1">
        <v>7</v>
      </c>
      <c r="AB28" s="1">
        <v>-0.08657</v>
      </c>
      <c r="AC28" s="1">
        <v>-0.0914483</v>
      </c>
      <c r="AD28" s="1">
        <v>1</v>
      </c>
      <c r="AE28" s="1">
        <f>ABS(S28-'true value and the measurement'!$F28)</f>
        <v>0.000660000000000008</v>
      </c>
      <c r="AF28" s="1">
        <f>ABS(X28-'true value and the measurement'!$F28)</f>
        <v>0.00104</v>
      </c>
      <c r="AG28" s="1">
        <f>ABS(AC28-'true value and the measurement'!$F28)</f>
        <v>0.0014483</v>
      </c>
      <c r="AH28" s="8">
        <f>(AE28)/'true value and the measurement'!$G28</f>
        <v>0.246268656716421</v>
      </c>
      <c r="AI28" s="8">
        <f>(AF28)/'true value and the measurement'!$G28</f>
        <v>0.388059701492537</v>
      </c>
      <c r="AJ28" s="8">
        <f>(AG28)/'true value and the measurement'!$G28</f>
        <v>0.540410447761194</v>
      </c>
    </row>
    <row r="29" spans="1:36">
      <c r="A29" s="3">
        <v>3</v>
      </c>
      <c r="B29" s="3">
        <v>2</v>
      </c>
      <c r="C29" s="3">
        <v>10</v>
      </c>
      <c r="D29" s="3">
        <v>10</v>
      </c>
      <c r="E29" s="4">
        <v>-0.059053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-0.059053</v>
      </c>
      <c r="S29" s="1">
        <v>-0.0577802</v>
      </c>
      <c r="T29" s="1">
        <v>1</v>
      </c>
      <c r="U29" s="1">
        <v>7</v>
      </c>
      <c r="V29" s="1">
        <v>7</v>
      </c>
      <c r="W29" s="1">
        <v>-0.059053</v>
      </c>
      <c r="X29" s="1">
        <v>-0.0578748</v>
      </c>
      <c r="Y29" s="1">
        <v>1</v>
      </c>
      <c r="Z29" s="1">
        <v>7</v>
      </c>
      <c r="AA29" s="1">
        <v>7</v>
      </c>
      <c r="AB29" s="1">
        <v>-0.059053</v>
      </c>
      <c r="AC29" s="1">
        <v>-0.0579608</v>
      </c>
      <c r="AD29" s="1">
        <v>1</v>
      </c>
      <c r="AE29" s="1">
        <f>ABS(S29-'true value and the measurement'!$F29)</f>
        <v>0.000219800000000006</v>
      </c>
      <c r="AF29" s="1">
        <f>ABS(X29-'true value and the measurement'!$F29)</f>
        <v>0.000125200000000006</v>
      </c>
      <c r="AG29" s="1">
        <f>ABS(AC29-'true value and the measurement'!$F29)</f>
        <v>3.92000000000031e-5</v>
      </c>
      <c r="AH29" s="8">
        <f>(AE29)/'true value and the measurement'!$G29</f>
        <v>0.089096068098908</v>
      </c>
      <c r="AI29" s="8">
        <f>(AF29)/'true value and the measurement'!$G29</f>
        <v>0.0507498986623453</v>
      </c>
      <c r="AJ29" s="8">
        <f>(AG29)/'true value and the measurement'!$G29</f>
        <v>0.0158897446291054</v>
      </c>
    </row>
    <row r="30" spans="1:36">
      <c r="A30" s="3">
        <v>3</v>
      </c>
      <c r="B30" s="3">
        <v>1</v>
      </c>
      <c r="C30" s="3">
        <v>11</v>
      </c>
      <c r="D30" s="3">
        <v>11</v>
      </c>
      <c r="E30" s="4">
        <v>-0.034231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-0.034231</v>
      </c>
      <c r="S30" s="1">
        <v>-0.0337733</v>
      </c>
      <c r="T30" s="1">
        <v>1</v>
      </c>
      <c r="U30" s="1">
        <v>8</v>
      </c>
      <c r="V30" s="1">
        <v>8</v>
      </c>
      <c r="W30" s="1">
        <v>-0.034231</v>
      </c>
      <c r="X30" s="1">
        <v>-0.034231</v>
      </c>
      <c r="Y30" s="1">
        <v>1</v>
      </c>
      <c r="Z30" s="1">
        <v>8</v>
      </c>
      <c r="AA30" s="1">
        <v>8</v>
      </c>
      <c r="AB30" s="1">
        <v>-0.034231</v>
      </c>
      <c r="AC30" s="1">
        <v>-0.0338364</v>
      </c>
      <c r="AD30" s="1">
        <v>1</v>
      </c>
      <c r="AE30" s="1">
        <f>ABS(S30-'true value and the measurement'!$F30)</f>
        <v>0.0012267</v>
      </c>
      <c r="AF30" s="1">
        <f>ABS(X30-'true value and the measurement'!$F30)</f>
        <v>0.000769000000000006</v>
      </c>
      <c r="AG30" s="1">
        <f>ABS(AC30-'true value and the measurement'!$F30)</f>
        <v>0.0011636</v>
      </c>
      <c r="AH30" s="8">
        <f>(AE30)/'true value and the measurement'!$G30</f>
        <v>0.530350194552531</v>
      </c>
      <c r="AI30" s="8">
        <f>(AF30)/'true value and the measurement'!$G30</f>
        <v>0.332468655425856</v>
      </c>
      <c r="AJ30" s="8">
        <f>(AG30)/'true value and the measurement'!$G30</f>
        <v>0.503069606571552</v>
      </c>
    </row>
    <row r="31" spans="1:36">
      <c r="A31" s="3">
        <v>3</v>
      </c>
      <c r="B31" s="3">
        <v>2</v>
      </c>
      <c r="C31" s="3">
        <v>11</v>
      </c>
      <c r="D31" s="3">
        <v>11</v>
      </c>
      <c r="E31" s="4">
        <v>-0.019239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-0.019239</v>
      </c>
      <c r="S31" s="1">
        <v>-0.0194162</v>
      </c>
      <c r="T31" s="1">
        <v>1</v>
      </c>
      <c r="U31" s="1">
        <v>8</v>
      </c>
      <c r="V31" s="1">
        <v>8</v>
      </c>
      <c r="W31" s="1">
        <v>-0.019239</v>
      </c>
      <c r="X31" s="1">
        <v>-0.019239</v>
      </c>
      <c r="Y31" s="1">
        <v>1</v>
      </c>
      <c r="Z31" s="1">
        <v>8</v>
      </c>
      <c r="AA31" s="1">
        <v>8</v>
      </c>
      <c r="AB31" s="1">
        <v>-0.019239</v>
      </c>
      <c r="AC31" s="1">
        <v>-0.0195143</v>
      </c>
      <c r="AD31" s="1">
        <v>1</v>
      </c>
      <c r="AE31" s="1">
        <f>ABS(S31-'true value and the measurement'!$F31)</f>
        <v>0.0014162</v>
      </c>
      <c r="AF31" s="1">
        <f>ABS(X31-'true value and the measurement'!$F31)</f>
        <v>0.001239</v>
      </c>
      <c r="AG31" s="1">
        <f>ABS(AC31-'true value and the measurement'!$F31)</f>
        <v>0.0015143</v>
      </c>
      <c r="AH31" s="8">
        <f>(AE31)/'true value and the measurement'!$G31</f>
        <v>0.643727272727274</v>
      </c>
      <c r="AI31" s="8">
        <f>(AF31)/'true value and the measurement'!$G31</f>
        <v>0.563181818181818</v>
      </c>
      <c r="AJ31" s="8">
        <f>(AG31)/'true value and the measurement'!$G31</f>
        <v>0.688318181818182</v>
      </c>
    </row>
    <row r="32" spans="1:36">
      <c r="A32" s="3">
        <v>3</v>
      </c>
      <c r="B32" s="3">
        <v>1</v>
      </c>
      <c r="C32" s="3">
        <v>9</v>
      </c>
      <c r="D32" s="3">
        <v>9</v>
      </c>
      <c r="E32" s="4">
        <v>-0.292133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-0.292133</v>
      </c>
      <c r="S32" s="1">
        <v>-0.289116</v>
      </c>
      <c r="T32" s="1">
        <v>1</v>
      </c>
      <c r="U32" s="1">
        <v>9</v>
      </c>
      <c r="V32" s="1">
        <v>9</v>
      </c>
      <c r="W32" s="1">
        <v>-0.292133</v>
      </c>
      <c r="X32" s="1">
        <v>-0.289108</v>
      </c>
      <c r="Y32" s="1">
        <v>1</v>
      </c>
      <c r="Z32" s="1">
        <v>9</v>
      </c>
      <c r="AA32" s="1">
        <v>9</v>
      </c>
      <c r="AB32" s="1">
        <v>-0.292133</v>
      </c>
      <c r="AC32" s="1">
        <v>-0.288864</v>
      </c>
      <c r="AD32" s="1">
        <v>1</v>
      </c>
      <c r="AE32" s="1">
        <f>ABS(S32-'true value and the measurement'!$F32)</f>
        <v>0.005884</v>
      </c>
      <c r="AF32" s="1">
        <f>ABS(X32-'true value and the measurement'!$F32)</f>
        <v>0.00589200000000001</v>
      </c>
      <c r="AG32" s="1">
        <f>ABS(AC32-'true value and the measurement'!$F32)</f>
        <v>0.00613599999999997</v>
      </c>
      <c r="AH32" s="8">
        <f>(AE32)/'true value and the measurement'!$G32</f>
        <v>1.45391648134421</v>
      </c>
      <c r="AI32" s="8">
        <f>(AF32)/'true value and the measurement'!$G32</f>
        <v>1.45589325426242</v>
      </c>
      <c r="AJ32" s="8">
        <f>(AG32)/'true value and the measurement'!$G32</f>
        <v>1.51618482826785</v>
      </c>
    </row>
    <row r="33" spans="1:36">
      <c r="A33" s="3">
        <v>3</v>
      </c>
      <c r="B33" s="3">
        <v>2</v>
      </c>
      <c r="C33" s="3">
        <v>9</v>
      </c>
      <c r="D33" s="3">
        <v>9</v>
      </c>
      <c r="E33" s="4">
        <v>-0.167373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-0.167373</v>
      </c>
      <c r="S33" s="1">
        <v>-0.167177</v>
      </c>
      <c r="T33" s="1">
        <v>1</v>
      </c>
      <c r="U33" s="1">
        <v>9</v>
      </c>
      <c r="V33" s="1">
        <v>9</v>
      </c>
      <c r="W33" s="1">
        <v>-0.167373</v>
      </c>
      <c r="X33" s="1">
        <v>-0.167357</v>
      </c>
      <c r="Y33" s="1">
        <v>1</v>
      </c>
      <c r="Z33" s="1">
        <v>9</v>
      </c>
      <c r="AA33" s="1">
        <v>9</v>
      </c>
      <c r="AB33" s="1">
        <v>-0.167373</v>
      </c>
      <c r="AC33" s="1">
        <v>-0.168205</v>
      </c>
      <c r="AD33" s="1">
        <v>1</v>
      </c>
      <c r="AE33" s="1">
        <f>ABS(S33-'true value and the measurement'!$F33)</f>
        <v>0.00117699999999998</v>
      </c>
      <c r="AF33" s="1">
        <f>ABS(X33-'true value and the measurement'!$F33)</f>
        <v>0.001357</v>
      </c>
      <c r="AG33" s="1">
        <f>ABS(AC33-'true value and the measurement'!$F33)</f>
        <v>0.00220499999999998</v>
      </c>
      <c r="AH33" s="8">
        <f>(AE33)/'true value and the measurement'!$G33</f>
        <v>0.369312833385624</v>
      </c>
      <c r="AI33" s="8">
        <f>(AF33)/'true value and the measurement'!$G33</f>
        <v>0.425792281142139</v>
      </c>
      <c r="AJ33" s="8">
        <f>(AG33)/'true value and the measurement'!$G33</f>
        <v>0.691873235017253</v>
      </c>
    </row>
    <row r="34" spans="1:36">
      <c r="A34" s="3">
        <v>3</v>
      </c>
      <c r="B34" s="3">
        <v>1</v>
      </c>
      <c r="C34" s="3">
        <v>12</v>
      </c>
      <c r="D34" s="3">
        <v>12</v>
      </c>
      <c r="E34" s="4">
        <v>-0.061619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-0.061619</v>
      </c>
      <c r="S34" s="1">
        <v>-0.0605445</v>
      </c>
      <c r="T34" s="1">
        <v>1</v>
      </c>
      <c r="U34" s="1">
        <v>10</v>
      </c>
      <c r="V34" s="1">
        <v>10</v>
      </c>
      <c r="W34" s="1">
        <v>-0.061619</v>
      </c>
      <c r="X34" s="1">
        <v>-0.0608908</v>
      </c>
      <c r="Y34" s="1">
        <v>1</v>
      </c>
      <c r="Z34" s="1">
        <v>10</v>
      </c>
      <c r="AA34" s="1">
        <v>10</v>
      </c>
      <c r="AB34" s="1">
        <v>-0.061619</v>
      </c>
      <c r="AC34" s="1">
        <v>-0.0611256</v>
      </c>
      <c r="AD34" s="1">
        <v>1</v>
      </c>
      <c r="AE34" s="1">
        <f>ABS(S34-'true value and the measurement'!$F34)</f>
        <v>0.000455499999999998</v>
      </c>
      <c r="AF34" s="1">
        <f>ABS(X34-'true value and the measurement'!$F34)</f>
        <v>0.000109199999999997</v>
      </c>
      <c r="AG34" s="1">
        <f>ABS(AC34-'true value and the measurement'!$F34)</f>
        <v>0.000125600000000003</v>
      </c>
      <c r="AH34" s="8">
        <f>(AE34)/'true value and the measurement'!$G34</f>
        <v>0.183152392440691</v>
      </c>
      <c r="AI34" s="8">
        <f>(AF34)/'true value and the measurement'!$G34</f>
        <v>0.0439083232810602</v>
      </c>
      <c r="AJ34" s="8">
        <f>(AG34)/'true value and the measurement'!$G34</f>
        <v>0.0505026135906729</v>
      </c>
    </row>
    <row r="35" spans="1:36">
      <c r="A35" s="3">
        <v>3</v>
      </c>
      <c r="B35" s="3">
        <v>2</v>
      </c>
      <c r="C35" s="3">
        <v>12</v>
      </c>
      <c r="D35" s="3">
        <v>12</v>
      </c>
      <c r="E35" s="4">
        <v>-0.016795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-0.016795</v>
      </c>
      <c r="S35" s="1">
        <v>-0.0139059</v>
      </c>
      <c r="T35" s="1">
        <v>1</v>
      </c>
      <c r="U35" s="1">
        <v>10</v>
      </c>
      <c r="V35" s="1">
        <v>10</v>
      </c>
      <c r="W35" s="1">
        <v>-0.016795</v>
      </c>
      <c r="X35" s="1">
        <v>-0.0136946</v>
      </c>
      <c r="Y35" s="1">
        <v>1</v>
      </c>
      <c r="Z35" s="1">
        <v>10</v>
      </c>
      <c r="AA35" s="1">
        <v>10</v>
      </c>
      <c r="AB35" s="1">
        <v>-0.016795</v>
      </c>
      <c r="AC35" s="1">
        <v>-0.0138581</v>
      </c>
      <c r="AD35" s="1">
        <v>1</v>
      </c>
      <c r="AE35" s="1">
        <f>ABS(S35-'true value and the measurement'!$F35)</f>
        <v>0.0020941</v>
      </c>
      <c r="AF35" s="1">
        <f>ABS(X35-'true value and the measurement'!$F35)</f>
        <v>0.0023054</v>
      </c>
      <c r="AG35" s="1">
        <f>ABS(AC35-'true value and the measurement'!$F35)</f>
        <v>0.0021419</v>
      </c>
      <c r="AH35" s="8">
        <f>(AE35)/'true value and the measurement'!$G35</f>
        <v>0.957521719250114</v>
      </c>
      <c r="AI35" s="8">
        <f>(AF35)/'true value and the measurement'!$G35</f>
        <v>1.05413808870599</v>
      </c>
      <c r="AJ35" s="8">
        <f>(AG35)/'true value and the measurement'!$G35</f>
        <v>0.979378143575675</v>
      </c>
    </row>
    <row r="36" spans="1:36">
      <c r="A36" s="3">
        <v>3</v>
      </c>
      <c r="B36" s="3">
        <v>1</v>
      </c>
      <c r="C36" s="3">
        <v>6</v>
      </c>
      <c r="D36" s="3">
        <v>6</v>
      </c>
      <c r="E36" s="4">
        <v>-0.110291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-0.110291</v>
      </c>
      <c r="S36" s="1">
        <v>-0.109552</v>
      </c>
      <c r="T36" s="1">
        <v>1</v>
      </c>
      <c r="U36" s="1">
        <v>11</v>
      </c>
      <c r="V36" s="1">
        <v>11</v>
      </c>
      <c r="W36" s="1">
        <v>-0.110291</v>
      </c>
      <c r="X36" s="1">
        <v>-0.11002</v>
      </c>
      <c r="Y36" s="1">
        <v>1</v>
      </c>
      <c r="Z36" s="1">
        <v>11</v>
      </c>
      <c r="AA36" s="1">
        <v>11</v>
      </c>
      <c r="AB36" s="1">
        <v>-0.110291</v>
      </c>
      <c r="AC36" s="1">
        <v>-0.110103</v>
      </c>
      <c r="AD36" s="1">
        <v>1</v>
      </c>
      <c r="AE36" s="1">
        <f>ABS(S36-'true value and the measurement'!$F36)</f>
        <v>0.00244800000000001</v>
      </c>
      <c r="AF36" s="1">
        <f>ABS(X36-'true value and the measurement'!$F36)</f>
        <v>0.00198</v>
      </c>
      <c r="AG36" s="1">
        <f>ABS(AC36-'true value and the measurement'!$F36)</f>
        <v>0.001897</v>
      </c>
      <c r="AH36" s="8">
        <f>(AE36)/'true value and the measurement'!$G36</f>
        <v>0.865935620799436</v>
      </c>
      <c r="AI36" s="8">
        <f>(AF36)/'true value and the measurement'!$G36</f>
        <v>0.700389105058364</v>
      </c>
      <c r="AJ36" s="8">
        <f>(AG36)/'true value and the measurement'!$G36</f>
        <v>0.671029359745312</v>
      </c>
    </row>
    <row r="37" spans="1:36">
      <c r="A37" s="3">
        <v>3</v>
      </c>
      <c r="B37" s="3">
        <v>2</v>
      </c>
      <c r="C37" s="3">
        <v>6</v>
      </c>
      <c r="D37" s="3">
        <v>6</v>
      </c>
      <c r="E37" s="4">
        <v>0.100343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0.100343</v>
      </c>
      <c r="S37" s="1">
        <v>0.102795</v>
      </c>
      <c r="T37" s="1">
        <v>1</v>
      </c>
      <c r="U37" s="1">
        <v>11</v>
      </c>
      <c r="V37" s="1">
        <v>11</v>
      </c>
      <c r="W37" s="1">
        <v>0.100343</v>
      </c>
      <c r="X37" s="1">
        <v>0.102967</v>
      </c>
      <c r="Y37" s="1">
        <v>1</v>
      </c>
      <c r="Z37" s="1">
        <v>11</v>
      </c>
      <c r="AA37" s="1">
        <v>11</v>
      </c>
      <c r="AB37" s="1">
        <v>0.100343</v>
      </c>
      <c r="AC37" s="1">
        <v>0.102905</v>
      </c>
      <c r="AD37" s="1">
        <v>1</v>
      </c>
      <c r="AE37" s="1">
        <f>ABS(S37-'true value and the measurement'!$F37)</f>
        <v>0.003093</v>
      </c>
      <c r="AF37" s="1">
        <f>ABS(X37-'true value and the measurement'!$F37)</f>
        <v>0.00292099999999999</v>
      </c>
      <c r="AG37" s="1">
        <f>ABS(AC37-'true value and the measurement'!$F37)</f>
        <v>0.002983</v>
      </c>
      <c r="AH37" s="8">
        <f>(AE37)/'true value and the measurement'!$G37</f>
        <v>1.11019382627423</v>
      </c>
      <c r="AI37" s="8">
        <f>(AF37)/'true value and the measurement'!$G37</f>
        <v>1.04845656855707</v>
      </c>
      <c r="AJ37" s="8">
        <f>(AG37)/'true value and the measurement'!$G37</f>
        <v>1.07071069633884</v>
      </c>
    </row>
    <row r="38" spans="1:36">
      <c r="A38" s="3">
        <v>3</v>
      </c>
      <c r="B38" s="3">
        <v>1</v>
      </c>
      <c r="C38" s="3">
        <v>13</v>
      </c>
      <c r="D38" s="3">
        <v>13</v>
      </c>
      <c r="E38" s="4">
        <v>-0.138605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-0.138605</v>
      </c>
      <c r="S38" s="1">
        <v>-0.134713</v>
      </c>
      <c r="T38" s="1">
        <v>1</v>
      </c>
      <c r="U38" s="1">
        <v>12</v>
      </c>
      <c r="V38" s="1">
        <v>12</v>
      </c>
      <c r="W38" s="1">
        <v>-0.138605</v>
      </c>
      <c r="X38" s="1">
        <v>-0.134866</v>
      </c>
      <c r="Y38" s="1">
        <v>1</v>
      </c>
      <c r="Z38" s="1">
        <v>12</v>
      </c>
      <c r="AA38" s="1">
        <v>12</v>
      </c>
      <c r="AB38" s="1">
        <v>-0.138605</v>
      </c>
      <c r="AC38" s="1">
        <v>-0.134718</v>
      </c>
      <c r="AD38" s="1">
        <v>1</v>
      </c>
      <c r="AE38" s="1">
        <f>ABS(S38-'true value and the measurement'!$F38)</f>
        <v>0.000287000000000009</v>
      </c>
      <c r="AF38" s="1">
        <f>ABS(X38-'true value and the measurement'!$F38)</f>
        <v>0.000133999999999995</v>
      </c>
      <c r="AG38" s="1">
        <f>ABS(AC38-'true value and the measurement'!$F38)</f>
        <v>0.000282000000000004</v>
      </c>
      <c r="AH38" s="8">
        <f>(AE38)/'true value and the measurement'!$G38</f>
        <v>0.0963087248322179</v>
      </c>
      <c r="AI38" s="8">
        <f>(AF38)/'true value and the measurement'!$G38</f>
        <v>0.0449664429530185</v>
      </c>
      <c r="AJ38" s="8">
        <f>(AG38)/'true value and the measurement'!$G38</f>
        <v>0.094630872483223</v>
      </c>
    </row>
    <row r="39" spans="1:36">
      <c r="A39" s="3">
        <v>3</v>
      </c>
      <c r="B39" s="3">
        <v>2</v>
      </c>
      <c r="C39" s="3">
        <v>13</v>
      </c>
      <c r="D39" s="3">
        <v>13</v>
      </c>
      <c r="E39" s="4">
        <v>-0.062011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-0.062011</v>
      </c>
      <c r="S39" s="1">
        <v>-0.0605216</v>
      </c>
      <c r="T39" s="1">
        <v>1</v>
      </c>
      <c r="U39" s="1">
        <v>12</v>
      </c>
      <c r="V39" s="1">
        <v>12</v>
      </c>
      <c r="W39" s="1">
        <v>-0.062011</v>
      </c>
      <c r="X39" s="1">
        <v>-0.0606083</v>
      </c>
      <c r="Y39" s="1">
        <v>1</v>
      </c>
      <c r="Z39" s="1">
        <v>12</v>
      </c>
      <c r="AA39" s="1">
        <v>12</v>
      </c>
      <c r="AB39" s="1">
        <v>-0.062011</v>
      </c>
      <c r="AC39" s="1">
        <v>-0.0605612</v>
      </c>
      <c r="AD39" s="1">
        <v>1</v>
      </c>
      <c r="AE39" s="1">
        <f>ABS(S39-'true value and the measurement'!$F39)</f>
        <v>0.0025216</v>
      </c>
      <c r="AF39" s="1">
        <f>ABS(X39-'true value and the measurement'!$F39)</f>
        <v>0.00260829999999999</v>
      </c>
      <c r="AG39" s="1">
        <f>ABS(AC39-'true value and the measurement'!$F39)</f>
        <v>0.0025612</v>
      </c>
      <c r="AH39" s="8">
        <f>(AE39)/'true value and the measurement'!$G39</f>
        <v>1.02213214430482</v>
      </c>
      <c r="AI39" s="8">
        <f>(AF39)/'true value and the measurement'!$G39</f>
        <v>1.05727604377787</v>
      </c>
      <c r="AJ39" s="8">
        <f>(AG39)/'true value and the measurement'!$G39</f>
        <v>1.03818402918525</v>
      </c>
    </row>
    <row r="40" spans="1:36">
      <c r="A40" s="3">
        <v>3</v>
      </c>
      <c r="B40" s="3">
        <v>1</v>
      </c>
      <c r="C40" s="3">
        <v>14</v>
      </c>
      <c r="D40" s="3">
        <v>14</v>
      </c>
      <c r="E40" s="4">
        <v>-0.149282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-0.149282</v>
      </c>
      <c r="S40" s="1">
        <v>-0.148856</v>
      </c>
      <c r="T40" s="1">
        <v>1</v>
      </c>
      <c r="U40" s="1">
        <v>13</v>
      </c>
      <c r="V40" s="1">
        <v>13</v>
      </c>
      <c r="W40" s="1">
        <v>-0.149282</v>
      </c>
      <c r="X40" s="1">
        <v>-0.149142</v>
      </c>
      <c r="Y40" s="1">
        <v>1</v>
      </c>
      <c r="Z40" s="1">
        <v>13</v>
      </c>
      <c r="AA40" s="1">
        <v>13</v>
      </c>
      <c r="AB40" s="1">
        <v>-0.149282</v>
      </c>
      <c r="AC40" s="1">
        <v>-0.149371</v>
      </c>
      <c r="AD40" s="1">
        <v>1</v>
      </c>
      <c r="AE40" s="1">
        <f>ABS(S40-'true value and the measurement'!$F40)</f>
        <v>0.000144000000000005</v>
      </c>
      <c r="AF40" s="1">
        <f>ABS(X40-'true value and the measurement'!$F40)</f>
        <v>0.000142000000000003</v>
      </c>
      <c r="AG40" s="1">
        <f>ABS(AC40-'true value and the measurement'!$F40)</f>
        <v>0.00037100000000001</v>
      </c>
      <c r="AH40" s="8">
        <f>(AE40)/'true value and the measurement'!$G40</f>
        <v>0.0468597461763766</v>
      </c>
      <c r="AI40" s="8">
        <f>(AF40)/'true value and the measurement'!$G40</f>
        <v>0.0462089163683707</v>
      </c>
      <c r="AJ40" s="8">
        <f>(AG40)/'true value and the measurement'!$G40</f>
        <v>0.120728929384969</v>
      </c>
    </row>
    <row r="41" spans="1:36">
      <c r="A41" s="3">
        <v>3</v>
      </c>
      <c r="B41" s="3">
        <v>2</v>
      </c>
      <c r="C41" s="3">
        <v>14</v>
      </c>
      <c r="D41" s="3">
        <v>14</v>
      </c>
      <c r="E41" s="4">
        <v>-0.051593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-0.051593</v>
      </c>
      <c r="S41" s="1">
        <v>-0.0497582</v>
      </c>
      <c r="T41" s="1">
        <v>1</v>
      </c>
      <c r="U41" s="1">
        <v>13</v>
      </c>
      <c r="V41" s="1">
        <v>13</v>
      </c>
      <c r="W41" s="1">
        <v>-0.051593</v>
      </c>
      <c r="X41" s="1">
        <v>-0.0498114</v>
      </c>
      <c r="Y41" s="1">
        <v>1</v>
      </c>
      <c r="Z41" s="1">
        <v>13</v>
      </c>
      <c r="AA41" s="1">
        <v>13</v>
      </c>
      <c r="AB41" s="1">
        <v>-0.051593</v>
      </c>
      <c r="AC41" s="1">
        <v>-0.0498727</v>
      </c>
      <c r="AD41" s="1">
        <v>1</v>
      </c>
      <c r="AE41" s="1">
        <f>ABS(S41-'true value and the measurement'!$F41)</f>
        <v>0.0002418</v>
      </c>
      <c r="AF41" s="1">
        <f>ABS(X41-'true value and the measurement'!$F41)</f>
        <v>0.000188600000000004</v>
      </c>
      <c r="AG41" s="1">
        <f>ABS(AC41-'true value and the measurement'!$F41)</f>
        <v>0.000127300000000004</v>
      </c>
      <c r="AH41" s="8">
        <f>(AE41)/'true value and the measurement'!$G41</f>
        <v>0.100207210940738</v>
      </c>
      <c r="AI41" s="8">
        <f>(AF41)/'true value and the measurement'!$G41</f>
        <v>0.0781599668462511</v>
      </c>
      <c r="AJ41" s="8">
        <f>(AG41)/'true value and the measurement'!$G41</f>
        <v>0.0527559055118126</v>
      </c>
    </row>
    <row r="42" spans="1:36">
      <c r="A42" s="3">
        <v>2</v>
      </c>
      <c r="B42" s="3">
        <v>1</v>
      </c>
      <c r="C42" s="3">
        <v>1</v>
      </c>
      <c r="D42" s="3">
        <v>2</v>
      </c>
      <c r="E42" s="4">
        <v>1.572623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1.57262</v>
      </c>
      <c r="S42" s="1">
        <v>1.58607</v>
      </c>
      <c r="T42" s="1">
        <v>1</v>
      </c>
      <c r="U42" s="1">
        <v>14</v>
      </c>
      <c r="V42" s="1">
        <v>3</v>
      </c>
      <c r="W42" s="1">
        <v>1.57262</v>
      </c>
      <c r="X42" s="1">
        <v>1.59135</v>
      </c>
      <c r="Y42" s="1">
        <v>1</v>
      </c>
      <c r="Z42" s="1">
        <v>14</v>
      </c>
      <c r="AA42" s="1">
        <v>3</v>
      </c>
      <c r="AB42" s="1">
        <v>1.57262</v>
      </c>
      <c r="AC42" s="1">
        <v>1.5872</v>
      </c>
      <c r="AD42" s="1">
        <v>1</v>
      </c>
      <c r="AE42" s="1">
        <f>ABS(S42-'true value and the measurement'!$F42)</f>
        <v>0.0165280000000001</v>
      </c>
      <c r="AF42" s="1">
        <f>ABS(X42-'true value and the measurement'!$F42)</f>
        <v>0.021808</v>
      </c>
      <c r="AG42" s="1">
        <f>ABS(AC42-'true value and the measurement'!$F42)</f>
        <v>0.017658</v>
      </c>
      <c r="AH42" s="8">
        <f>(AE42)/'true value and the measurement'!$G42</f>
        <v>1.31760204081633</v>
      </c>
      <c r="AI42" s="8">
        <f>(AF42)/'true value and the measurement'!$G42</f>
        <v>1.73852040816327</v>
      </c>
      <c r="AJ42" s="8">
        <f>(AG42)/'true value and the measurement'!$G42</f>
        <v>1.40768494897959</v>
      </c>
    </row>
    <row r="43" spans="1:36">
      <c r="A43" s="3">
        <v>2</v>
      </c>
      <c r="B43" s="3">
        <v>2</v>
      </c>
      <c r="C43" s="3">
        <v>1</v>
      </c>
      <c r="D43" s="3">
        <v>2</v>
      </c>
      <c r="E43" s="4">
        <v>-0.202769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-0.202769</v>
      </c>
      <c r="S43" s="1">
        <v>-0.209344</v>
      </c>
      <c r="T43" s="1">
        <v>1</v>
      </c>
      <c r="U43" s="1">
        <v>14</v>
      </c>
      <c r="V43" s="1">
        <v>3</v>
      </c>
      <c r="W43" s="1">
        <v>-0.202769</v>
      </c>
      <c r="X43" s="1">
        <v>-0.208535</v>
      </c>
      <c r="Y43" s="1">
        <v>1</v>
      </c>
      <c r="Z43" s="1">
        <v>14</v>
      </c>
      <c r="AA43" s="1">
        <v>3</v>
      </c>
      <c r="AB43" s="1">
        <v>-0.202769</v>
      </c>
      <c r="AC43" s="1">
        <v>-0.211623</v>
      </c>
      <c r="AD43" s="1">
        <v>1</v>
      </c>
      <c r="AE43" s="1">
        <f>ABS(S43-'true value and the measurement'!$F43)</f>
        <v>0.005134</v>
      </c>
      <c r="AF43" s="1">
        <f>ABS(X43-'true value and the measurement'!$F43)</f>
        <v>0.004325</v>
      </c>
      <c r="AG43" s="1">
        <f>ABS(AC43-'true value and the measurement'!$F43)</f>
        <v>0.007413</v>
      </c>
      <c r="AH43" s="8">
        <f>(AE43)/'true value and the measurement'!$G43</f>
        <v>1.49200813716943</v>
      </c>
      <c r="AI43" s="8">
        <f>(AF43)/'true value and the measurement'!$G43</f>
        <v>1.25690206335367</v>
      </c>
      <c r="AJ43" s="8">
        <f>(AG43)/'true value and the measurement'!$G43</f>
        <v>2.15431560592851</v>
      </c>
    </row>
    <row r="44" spans="1:36">
      <c r="A44" s="3">
        <v>2</v>
      </c>
      <c r="B44" s="3">
        <v>1</v>
      </c>
      <c r="C44" s="3">
        <v>2</v>
      </c>
      <c r="D44" s="3">
        <v>3</v>
      </c>
      <c r="E44" s="4">
        <v>0.730495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0.730495</v>
      </c>
      <c r="S44" s="1">
        <v>0.734439</v>
      </c>
      <c r="T44" s="1">
        <v>1</v>
      </c>
      <c r="U44" s="1">
        <v>3</v>
      </c>
      <c r="V44" s="1">
        <v>2</v>
      </c>
      <c r="W44" s="1">
        <v>0.730495</v>
      </c>
      <c r="X44" s="1">
        <v>0.735849</v>
      </c>
      <c r="Y44" s="1">
        <v>1</v>
      </c>
      <c r="Z44" s="1">
        <v>3</v>
      </c>
      <c r="AA44" s="1">
        <v>2</v>
      </c>
      <c r="AB44" s="1">
        <v>0.730495</v>
      </c>
      <c r="AC44" s="1">
        <v>0.735069</v>
      </c>
      <c r="AD44" s="1">
        <v>1</v>
      </c>
      <c r="AE44" s="1">
        <f>ABS(S44-'true value and the measurement'!$F44)</f>
        <v>0.001448</v>
      </c>
      <c r="AF44" s="1">
        <f>ABS(X44-'true value and the measurement'!$F44)</f>
        <v>0.00285800000000003</v>
      </c>
      <c r="AG44" s="1">
        <f>ABS(AC44-'true value and the measurement'!$F44)</f>
        <v>0.00207800000000002</v>
      </c>
      <c r="AH44" s="8">
        <f>(AE44)/'true value and the measurement'!$G44</f>
        <v>0.20783694560069</v>
      </c>
      <c r="AI44" s="8">
        <f>(AF44)/'true value and the measurement'!$G44</f>
        <v>0.410219606717386</v>
      </c>
      <c r="AJ44" s="8">
        <f>(AG44)/'true value and the measurement'!$G44</f>
        <v>0.298263240993257</v>
      </c>
    </row>
    <row r="45" spans="1:36">
      <c r="A45" s="3">
        <v>2</v>
      </c>
      <c r="B45" s="3">
        <v>2</v>
      </c>
      <c r="C45" s="3">
        <v>2</v>
      </c>
      <c r="D45" s="3">
        <v>3</v>
      </c>
      <c r="E45" s="4">
        <v>0.033569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0.033569</v>
      </c>
      <c r="S45" s="1">
        <v>0.0350285</v>
      </c>
      <c r="T45" s="1">
        <v>1</v>
      </c>
      <c r="U45" s="1">
        <v>3</v>
      </c>
      <c r="V45" s="1">
        <v>2</v>
      </c>
      <c r="W45" s="1">
        <v>0.033569</v>
      </c>
      <c r="X45" s="1">
        <v>0.0351691</v>
      </c>
      <c r="Y45" s="1">
        <v>1</v>
      </c>
      <c r="Z45" s="1">
        <v>3</v>
      </c>
      <c r="AA45" s="1">
        <v>2</v>
      </c>
      <c r="AB45" s="1">
        <v>0.033569</v>
      </c>
      <c r="AC45" s="1">
        <v>0.0345198</v>
      </c>
      <c r="AD45" s="1">
        <v>1</v>
      </c>
      <c r="AE45" s="1">
        <f>ABS(S45-'true value and the measurement'!$F45)</f>
        <v>0.0005135</v>
      </c>
      <c r="AF45" s="1">
        <f>ABS(X45-'true value and the measurement'!$F45)</f>
        <v>0.000372899999999995</v>
      </c>
      <c r="AG45" s="1">
        <f>ABS(AC45-'true value and the measurement'!$F45)</f>
        <v>0.00102219999999999</v>
      </c>
      <c r="AH45" s="8">
        <f>(AE45)/'true value and the measurement'!$G45</f>
        <v>0.221622788088045</v>
      </c>
      <c r="AI45" s="8">
        <f>(AF45)/'true value and the measurement'!$G45</f>
        <v>0.160940871817003</v>
      </c>
      <c r="AJ45" s="8">
        <f>(AG45)/'true value and the measurement'!$G45</f>
        <v>0.44117393180837</v>
      </c>
    </row>
    <row r="46" spans="1:36">
      <c r="A46" s="3">
        <v>2</v>
      </c>
      <c r="B46" s="3">
        <v>1</v>
      </c>
      <c r="C46" s="3">
        <v>2</v>
      </c>
      <c r="D46" s="3">
        <v>4</v>
      </c>
      <c r="E46" s="4">
        <v>0.558128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0.558128</v>
      </c>
      <c r="S46" s="1">
        <v>0.56944</v>
      </c>
      <c r="T46" s="1">
        <v>1</v>
      </c>
      <c r="U46" s="1">
        <v>3</v>
      </c>
      <c r="V46" s="1">
        <v>6</v>
      </c>
      <c r="W46" s="1">
        <v>0.558128</v>
      </c>
      <c r="X46" s="1">
        <v>0.570553</v>
      </c>
      <c r="Y46" s="1">
        <v>1</v>
      </c>
      <c r="Z46" s="1">
        <v>3</v>
      </c>
      <c r="AA46" s="1">
        <v>6</v>
      </c>
      <c r="AB46" s="1">
        <v>0.558128</v>
      </c>
      <c r="AC46" s="1">
        <v>0.569329</v>
      </c>
      <c r="AD46" s="1">
        <v>1</v>
      </c>
      <c r="AE46" s="1">
        <f>ABS(S46-'true value and the measurement'!$F46)</f>
        <v>0.00747299999999995</v>
      </c>
      <c r="AF46" s="1">
        <f>ABS(X46-'true value and the measurement'!$F46)</f>
        <v>0.00858599999999998</v>
      </c>
      <c r="AG46" s="1">
        <f>ABS(AC46-'true value and the measurement'!$F46)</f>
        <v>0.00736199999999998</v>
      </c>
      <c r="AH46" s="8">
        <f>(AE46)/'true value and the measurement'!$G46</f>
        <v>1.28269824922759</v>
      </c>
      <c r="AI46" s="8">
        <f>(AF46)/'true value and the measurement'!$G46</f>
        <v>1.47373841400618</v>
      </c>
      <c r="AJ46" s="8">
        <f>(AG46)/'true value and the measurement'!$G46</f>
        <v>1.26364572605561</v>
      </c>
    </row>
    <row r="47" spans="1:36">
      <c r="A47" s="3">
        <v>2</v>
      </c>
      <c r="B47" s="3">
        <v>2</v>
      </c>
      <c r="C47" s="3">
        <v>2</v>
      </c>
      <c r="D47" s="3">
        <v>4</v>
      </c>
      <c r="E47" s="4">
        <v>-0.01531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-0.01531</v>
      </c>
      <c r="S47" s="1">
        <v>-0.0158614</v>
      </c>
      <c r="T47" s="1">
        <v>1</v>
      </c>
      <c r="U47" s="1">
        <v>3</v>
      </c>
      <c r="V47" s="1">
        <v>6</v>
      </c>
      <c r="W47" s="1">
        <v>-0.01531</v>
      </c>
      <c r="X47" s="1">
        <v>-0.015835</v>
      </c>
      <c r="Y47" s="1">
        <v>1</v>
      </c>
      <c r="Z47" s="1">
        <v>3</v>
      </c>
      <c r="AA47" s="1">
        <v>6</v>
      </c>
      <c r="AB47" s="1">
        <v>-0.01531</v>
      </c>
      <c r="AC47" s="1">
        <v>-0.0161749</v>
      </c>
      <c r="AD47" s="1">
        <v>1</v>
      </c>
      <c r="AE47" s="1">
        <f>ABS(S47-'true value and the measurement'!$F47)</f>
        <v>0.0015364</v>
      </c>
      <c r="AF47" s="1">
        <f>ABS(X47-'true value and the measurement'!$F47)</f>
        <v>0.00151</v>
      </c>
      <c r="AG47" s="1">
        <f>ABS(AC47-'true value and the measurement'!$F47)</f>
        <v>0.0018499</v>
      </c>
      <c r="AH47" s="8">
        <f>(AE47)/'true value and the measurement'!$G47</f>
        <v>0.706066176470589</v>
      </c>
      <c r="AI47" s="8">
        <f>(AF47)/'true value and the measurement'!$G47</f>
        <v>0.693933823529411</v>
      </c>
      <c r="AJ47" s="8">
        <f>(AG47)/'true value and the measurement'!$G47</f>
        <v>0.850137867647059</v>
      </c>
    </row>
    <row r="48" spans="1:36">
      <c r="A48" s="3">
        <v>2</v>
      </c>
      <c r="B48" s="3">
        <v>1</v>
      </c>
      <c r="C48" s="3">
        <v>1</v>
      </c>
      <c r="D48" s="3">
        <v>5</v>
      </c>
      <c r="E48" s="4">
        <v>0.755592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0.755592</v>
      </c>
      <c r="S48" s="1">
        <v>0.762015</v>
      </c>
      <c r="T48" s="1">
        <v>1</v>
      </c>
      <c r="U48" s="1">
        <v>14</v>
      </c>
      <c r="V48" s="1">
        <v>4</v>
      </c>
      <c r="W48" s="1">
        <v>0.755592</v>
      </c>
      <c r="X48" s="1">
        <v>0.764467</v>
      </c>
      <c r="Y48" s="1">
        <v>1</v>
      </c>
      <c r="Z48" s="1">
        <v>14</v>
      </c>
      <c r="AA48" s="1">
        <v>4</v>
      </c>
      <c r="AB48" s="1">
        <v>0.755592</v>
      </c>
      <c r="AC48" s="1">
        <v>0.762716</v>
      </c>
      <c r="AD48" s="1">
        <v>1</v>
      </c>
      <c r="AE48" s="1">
        <f>ABS(S48-'true value and the measurement'!$F48)</f>
        <v>0.00708299999999995</v>
      </c>
      <c r="AF48" s="1">
        <f>ABS(X48-'true value and the measurement'!$F48)</f>
        <v>0.00953499999999996</v>
      </c>
      <c r="AG48" s="1">
        <f>ABS(AC48-'true value and the measurement'!$F48)</f>
        <v>0.0077839999999999</v>
      </c>
      <c r="AH48" s="8">
        <f>(AE48)/'true value and the measurement'!$G48</f>
        <v>0.99578237030788</v>
      </c>
      <c r="AI48" s="8">
        <f>(AF48)/'true value and the measurement'!$G48</f>
        <v>1.34050330380992</v>
      </c>
      <c r="AJ48" s="8">
        <f>(AG48)/'true value and the measurement'!$G48</f>
        <v>1.09433431744691</v>
      </c>
    </row>
    <row r="49" spans="1:36">
      <c r="A49" s="3">
        <v>2</v>
      </c>
      <c r="B49" s="3">
        <v>2</v>
      </c>
      <c r="C49" s="3">
        <v>1</v>
      </c>
      <c r="D49" s="3">
        <v>5</v>
      </c>
      <c r="E49" s="4">
        <v>0.031868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0.031868</v>
      </c>
      <c r="S49" s="1">
        <v>0.0371782</v>
      </c>
      <c r="T49" s="1">
        <v>1</v>
      </c>
      <c r="U49" s="1">
        <v>14</v>
      </c>
      <c r="V49" s="1">
        <v>4</v>
      </c>
      <c r="W49" s="1">
        <v>0.031868</v>
      </c>
      <c r="X49" s="1">
        <v>0.0376277</v>
      </c>
      <c r="Y49" s="1">
        <v>1</v>
      </c>
      <c r="Z49" s="1">
        <v>14</v>
      </c>
      <c r="AA49" s="1">
        <v>4</v>
      </c>
      <c r="AB49" s="1">
        <v>0.031868</v>
      </c>
      <c r="AC49" s="1">
        <v>0.0362988</v>
      </c>
      <c r="AD49" s="1">
        <v>1</v>
      </c>
      <c r="AE49" s="1">
        <f>ABS(S49-'true value and the measurement'!$F49)</f>
        <v>0.000624800000000002</v>
      </c>
      <c r="AF49" s="1">
        <f>ABS(X49-'true value and the measurement'!$F49)</f>
        <v>0.000175300000000003</v>
      </c>
      <c r="AG49" s="1">
        <f>ABS(AC49-'true value and the measurement'!$F49)</f>
        <v>0.0015042</v>
      </c>
      <c r="AH49" s="8">
        <f>(AE49)/'true value and the measurement'!$G49</f>
        <v>0.267924528301888</v>
      </c>
      <c r="AI49" s="8">
        <f>(AF49)/'true value and the measurement'!$G49</f>
        <v>0.0751715265866223</v>
      </c>
      <c r="AJ49" s="8">
        <f>(AG49)/'true value and the measurement'!$G49</f>
        <v>0.645025728987995</v>
      </c>
    </row>
    <row r="50" spans="1:36">
      <c r="A50" s="3">
        <v>2</v>
      </c>
      <c r="B50" s="3">
        <v>1</v>
      </c>
      <c r="C50" s="3">
        <v>2</v>
      </c>
      <c r="D50" s="3">
        <v>5</v>
      </c>
      <c r="E50" s="4">
        <v>0.411962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0.411962</v>
      </c>
      <c r="S50" s="1">
        <v>0.417755</v>
      </c>
      <c r="T50" s="1">
        <v>1</v>
      </c>
      <c r="U50" s="1">
        <v>3</v>
      </c>
      <c r="V50" s="1">
        <v>4</v>
      </c>
      <c r="W50" s="1">
        <v>0.411962</v>
      </c>
      <c r="X50" s="1">
        <v>0.419022</v>
      </c>
      <c r="Y50" s="1">
        <v>1</v>
      </c>
      <c r="Z50" s="1">
        <v>3</v>
      </c>
      <c r="AA50" s="1">
        <v>4</v>
      </c>
      <c r="AB50" s="1">
        <v>0.411962</v>
      </c>
      <c r="AC50" s="1">
        <v>0.418206</v>
      </c>
      <c r="AD50" s="1">
        <v>1</v>
      </c>
      <c r="AE50" s="1">
        <f>ABS(S50-'true value and the measurement'!$F50)</f>
        <v>0.003187</v>
      </c>
      <c r="AF50" s="1">
        <f>ABS(X50-'true value and the measurement'!$F50)</f>
        <v>0.00445400000000001</v>
      </c>
      <c r="AG50" s="1">
        <f>ABS(AC50-'true value and the measurement'!$F50)</f>
        <v>0.00363800000000003</v>
      </c>
      <c r="AH50" s="8">
        <f>(AE50)/'true value and the measurement'!$G50</f>
        <v>0.657927332782823</v>
      </c>
      <c r="AI50" s="8">
        <f>(AF50)/'true value and the measurement'!$G50</f>
        <v>0.919488026424445</v>
      </c>
      <c r="AJ50" s="8">
        <f>(AG50)/'true value and the measurement'!$G50</f>
        <v>0.751032204789436</v>
      </c>
    </row>
    <row r="51" spans="1:36">
      <c r="A51" s="3">
        <v>2</v>
      </c>
      <c r="B51" s="3">
        <v>2</v>
      </c>
      <c r="C51" s="3">
        <v>2</v>
      </c>
      <c r="D51" s="3">
        <v>5</v>
      </c>
      <c r="E51" s="4">
        <v>0.012404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0.012404</v>
      </c>
      <c r="S51" s="1">
        <v>0.0107661</v>
      </c>
      <c r="T51" s="1">
        <v>1</v>
      </c>
      <c r="U51" s="1">
        <v>3</v>
      </c>
      <c r="V51" s="1">
        <v>4</v>
      </c>
      <c r="W51" s="1">
        <v>0.012404</v>
      </c>
      <c r="X51" s="1">
        <v>0.010655</v>
      </c>
      <c r="Y51" s="1">
        <v>1</v>
      </c>
      <c r="Z51" s="1">
        <v>3</v>
      </c>
      <c r="AA51" s="1">
        <v>4</v>
      </c>
      <c r="AB51" s="1">
        <v>0.012404</v>
      </c>
      <c r="AC51" s="1">
        <v>0.0105828</v>
      </c>
      <c r="AD51" s="1">
        <v>1</v>
      </c>
      <c r="AE51" s="1">
        <f>ABS(S51-'true value and the measurement'!$F51)</f>
        <v>0.000454899999999999</v>
      </c>
      <c r="AF51" s="1">
        <f>ABS(X51-'true value and the measurement'!$F51)</f>
        <v>0.000566000000000001</v>
      </c>
      <c r="AG51" s="1">
        <f>ABS(AC51-'true value and the measurement'!$F51)</f>
        <v>0.0006382</v>
      </c>
      <c r="AH51" s="8">
        <f>(AE51)/'true value and the measurement'!$G51</f>
        <v>0.211090487238979</v>
      </c>
      <c r="AI51" s="8">
        <f>(AF51)/'true value and the measurement'!$G51</f>
        <v>0.262645011600928</v>
      </c>
      <c r="AJ51" s="8">
        <f>(AG51)/'true value and the measurement'!$G51</f>
        <v>0.29614849187935</v>
      </c>
    </row>
    <row r="52" spans="1:36">
      <c r="A52" s="3">
        <v>2</v>
      </c>
      <c r="B52" s="3">
        <v>1</v>
      </c>
      <c r="C52" s="3">
        <v>3</v>
      </c>
      <c r="D52" s="3">
        <v>4</v>
      </c>
      <c r="E52" s="4">
        <v>-0.229737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-0.229737</v>
      </c>
      <c r="S52" s="1">
        <v>-0.226728</v>
      </c>
      <c r="T52" s="1">
        <v>1</v>
      </c>
      <c r="U52" s="1">
        <v>2</v>
      </c>
      <c r="V52" s="1">
        <v>6</v>
      </c>
      <c r="W52" s="1">
        <v>-0.229737</v>
      </c>
      <c r="X52" s="1">
        <v>-0.227147</v>
      </c>
      <c r="Y52" s="1">
        <v>1</v>
      </c>
      <c r="Z52" s="1">
        <v>2</v>
      </c>
      <c r="AA52" s="1">
        <v>6</v>
      </c>
      <c r="AB52" s="1">
        <v>-0.229737</v>
      </c>
      <c r="AC52" s="1">
        <v>-0.22751</v>
      </c>
      <c r="AD52" s="1">
        <v>1</v>
      </c>
      <c r="AE52" s="1">
        <f>ABS(S52-'true value and the measurement'!$F52)</f>
        <v>0.00555199999999997</v>
      </c>
      <c r="AF52" s="1">
        <f>ABS(X52-'true value and the measurement'!$F52)</f>
        <v>0.005133</v>
      </c>
      <c r="AG52" s="1">
        <f>ABS(AC52-'true value and the measurement'!$F52)</f>
        <v>0.00477</v>
      </c>
      <c r="AH52" s="8">
        <f>(AE52)/'true value and the measurement'!$G52</f>
        <v>1.52989804353816</v>
      </c>
      <c r="AI52" s="8">
        <f>(AF52)/'true value and the measurement'!$G52</f>
        <v>1.41443923945991</v>
      </c>
      <c r="AJ52" s="8">
        <f>(AG52)/'true value and the measurement'!$G52</f>
        <v>1.31441168365941</v>
      </c>
    </row>
    <row r="53" spans="1:36">
      <c r="A53" s="3">
        <v>2</v>
      </c>
      <c r="B53" s="3">
        <v>2</v>
      </c>
      <c r="C53" s="3">
        <v>3</v>
      </c>
      <c r="D53" s="3">
        <v>4</v>
      </c>
      <c r="E53" s="4">
        <v>0.036168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0.036168</v>
      </c>
      <c r="S53" s="1">
        <v>0.0348774</v>
      </c>
      <c r="T53" s="1">
        <v>1</v>
      </c>
      <c r="U53" s="1">
        <v>2</v>
      </c>
      <c r="V53" s="1">
        <v>6</v>
      </c>
      <c r="W53" s="1">
        <v>0.036168</v>
      </c>
      <c r="X53" s="1">
        <v>0.0349382</v>
      </c>
      <c r="Y53" s="1">
        <v>1</v>
      </c>
      <c r="Z53" s="1">
        <v>2</v>
      </c>
      <c r="AA53" s="1">
        <v>6</v>
      </c>
      <c r="AB53" s="1">
        <v>0.036168</v>
      </c>
      <c r="AC53" s="1">
        <v>0.0349649</v>
      </c>
      <c r="AD53" s="1">
        <v>1</v>
      </c>
      <c r="AE53" s="1">
        <f>ABS(S53-'true value and the measurement'!$F53)</f>
        <v>0.0017936</v>
      </c>
      <c r="AF53" s="1">
        <f>ABS(X53-'true value and the measurement'!$F53)</f>
        <v>0.0017328</v>
      </c>
      <c r="AG53" s="1">
        <f>ABS(AC53-'true value and the measurement'!$F53)</f>
        <v>0.0017061</v>
      </c>
      <c r="AH53" s="8">
        <f>(AE53)/'true value and the measurement'!$G53</f>
        <v>0.771772805507745</v>
      </c>
      <c r="AI53" s="8">
        <f>(AF53)/'true value and the measurement'!$G53</f>
        <v>0.745611015490533</v>
      </c>
      <c r="AJ53" s="8">
        <f>(AG53)/'true value and the measurement'!$G53</f>
        <v>0.734122203098108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-0.659849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-0.659849</v>
      </c>
      <c r="N54" s="1">
        <v>-0.627857</v>
      </c>
      <c r="O54" s="1">
        <f>N54-(-0.617584)</f>
        <v>-0.010273</v>
      </c>
      <c r="P54" s="1">
        <v>-0.637562</v>
      </c>
      <c r="Q54" s="1">
        <f>P54+0.617584</f>
        <v>-0.0199779999999999</v>
      </c>
      <c r="S54" s="1">
        <v>-0.63465</v>
      </c>
      <c r="T54" s="1">
        <v>3</v>
      </c>
      <c r="U54" s="1">
        <v>6</v>
      </c>
      <c r="V54" s="1">
        <v>4</v>
      </c>
      <c r="W54" s="1">
        <v>-0.659849</v>
      </c>
      <c r="X54" s="1">
        <v>-0.634126</v>
      </c>
      <c r="Y54" s="1">
        <v>3</v>
      </c>
      <c r="Z54" s="1">
        <v>6</v>
      </c>
      <c r="AA54" s="1">
        <v>4</v>
      </c>
      <c r="AB54" s="1">
        <v>-0.659849</v>
      </c>
      <c r="AC54" s="1">
        <v>-0.632565</v>
      </c>
      <c r="AD54" s="1">
        <v>3</v>
      </c>
      <c r="AE54" s="1">
        <f>ABS(S54-'true value and the measurement'!$F54)</f>
        <v>0.017066</v>
      </c>
      <c r="AF54" s="1">
        <f>ABS(X54-'true value and the measurement'!$F54)</f>
        <v>0.0165419999999999</v>
      </c>
      <c r="AG54" s="1">
        <f>ABS(AC54-'true value and the measurement'!$F54)</f>
        <v>0.014981</v>
      </c>
      <c r="AH54" s="8">
        <f>(AE54)/'true value and the measurement'!$G54</f>
        <v>2.75391318379862</v>
      </c>
      <c r="AI54" s="8">
        <f>(AF54)/'true value and the measurement'!$G54</f>
        <v>2.66935614006777</v>
      </c>
      <c r="AJ54" s="8">
        <f>(AG54)/'true value and the measurement'!$G54</f>
        <v>2.41746006132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0.148241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0.148241</v>
      </c>
      <c r="N55" s="1">
        <v>0.14325</v>
      </c>
      <c r="O55" s="1">
        <f>N55-0.136292</f>
        <v>0.00695799999999999</v>
      </c>
      <c r="P55" s="1">
        <v>0.143477</v>
      </c>
      <c r="Q55" s="1">
        <f>P55-0.1362</f>
        <v>0.00727700000000001</v>
      </c>
      <c r="S55" s="1">
        <v>0.143049</v>
      </c>
      <c r="T55" s="1">
        <v>1</v>
      </c>
      <c r="U55" s="1">
        <v>6</v>
      </c>
      <c r="V55" s="1">
        <v>4</v>
      </c>
      <c r="W55" s="1">
        <v>0.148241</v>
      </c>
      <c r="X55" s="1">
        <v>0.142435</v>
      </c>
      <c r="Y55" s="1">
        <v>1</v>
      </c>
      <c r="Z55" s="1">
        <v>6</v>
      </c>
      <c r="AA55" s="1">
        <v>4</v>
      </c>
      <c r="AB55" s="1">
        <v>0.148241</v>
      </c>
      <c r="AC55" s="1">
        <v>0.142894</v>
      </c>
      <c r="AD55" s="1">
        <v>1</v>
      </c>
      <c r="AE55" s="1">
        <f>ABS(S55-'true value and the measurement'!$F55)</f>
        <v>0.00675700000000001</v>
      </c>
      <c r="AF55" s="1">
        <f>ABS(X55-'true value and the measurement'!$F55)</f>
        <v>0.00614300000000001</v>
      </c>
      <c r="AG55" s="1">
        <f>ABS(AC55-'true value and the measurement'!$F55)</f>
        <v>0.006602</v>
      </c>
      <c r="AH55" s="8">
        <f>(AE55)/'true value and the measurement'!$G55</f>
        <v>2.26062228169957</v>
      </c>
      <c r="AI55" s="8">
        <f>(AF55)/'true value and the measurement'!$G55</f>
        <v>2.05520240883239</v>
      </c>
      <c r="AJ55" s="8">
        <f>(AG55)/'true value and the measurement'!$G55</f>
        <v>2.20876547340247</v>
      </c>
    </row>
    <row r="56" spans="1:36">
      <c r="A56" s="3">
        <v>1</v>
      </c>
      <c r="B56" s="3">
        <v>1</v>
      </c>
      <c r="C56" s="3">
        <v>5</v>
      </c>
      <c r="D56" s="3">
        <v>6</v>
      </c>
      <c r="E56" s="4">
        <v>0.433613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0.433613</v>
      </c>
      <c r="S56" s="1">
        <v>0.430833</v>
      </c>
      <c r="T56" s="1">
        <v>1</v>
      </c>
      <c r="U56" s="1">
        <v>4</v>
      </c>
      <c r="V56" s="1">
        <v>11</v>
      </c>
      <c r="W56" s="1">
        <v>0.433613</v>
      </c>
      <c r="X56" s="1">
        <v>0.432133</v>
      </c>
      <c r="Y56" s="1">
        <v>1</v>
      </c>
      <c r="Z56" s="1">
        <v>4</v>
      </c>
      <c r="AA56" s="1">
        <v>11</v>
      </c>
      <c r="AB56" s="1">
        <v>0.433613</v>
      </c>
      <c r="AC56" s="1">
        <v>0.432144</v>
      </c>
      <c r="AD56" s="1">
        <v>1</v>
      </c>
      <c r="AE56" s="1">
        <f>ABS(S56-'true value and the measurement'!$F56)</f>
        <v>0.00327699999999997</v>
      </c>
      <c r="AF56" s="1">
        <f>ABS(X56-'true value and the measurement'!$F56)</f>
        <v>0.00197700000000001</v>
      </c>
      <c r="AG56" s="1">
        <f>ABS(AC56-'true value and the measurement'!$F56)</f>
        <v>0.00196600000000002</v>
      </c>
      <c r="AH56" s="8">
        <f>(AE56)/'true value and the measurement'!$G56</f>
        <v>0.658825894652186</v>
      </c>
      <c r="AI56" s="8">
        <f>(AF56)/'true value and the measurement'!$G56</f>
        <v>0.397466827503017</v>
      </c>
      <c r="AJ56" s="8">
        <f>(AG56)/'true value and the measurement'!$G56</f>
        <v>0.395255327704066</v>
      </c>
    </row>
    <row r="57" spans="1:36">
      <c r="A57" s="3">
        <v>1</v>
      </c>
      <c r="B57" s="3">
        <v>2</v>
      </c>
      <c r="C57" s="3">
        <v>5</v>
      </c>
      <c r="D57" s="3">
        <v>6</v>
      </c>
      <c r="E57" s="4">
        <v>0.114037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0.114037</v>
      </c>
      <c r="S57" s="1">
        <v>0.116456</v>
      </c>
      <c r="T57" s="1">
        <v>1</v>
      </c>
      <c r="U57" s="1">
        <v>4</v>
      </c>
      <c r="V57" s="1">
        <v>11</v>
      </c>
      <c r="W57" s="1">
        <v>0.114037</v>
      </c>
      <c r="X57" s="1">
        <v>0.116656</v>
      </c>
      <c r="Y57" s="1">
        <v>1</v>
      </c>
      <c r="Z57" s="1">
        <v>4</v>
      </c>
      <c r="AA57" s="1">
        <v>11</v>
      </c>
      <c r="AB57" s="1">
        <v>0.114037</v>
      </c>
      <c r="AC57" s="1">
        <v>0.117066</v>
      </c>
      <c r="AD57" s="1">
        <v>1</v>
      </c>
      <c r="AE57" s="1">
        <f>ABS(S57-'true value and the measurement'!$F57)</f>
        <v>0.002252</v>
      </c>
      <c r="AF57" s="1">
        <f>ABS(X57-'true value and the measurement'!$F57)</f>
        <v>0.002452</v>
      </c>
      <c r="AG57" s="1">
        <f>ABS(AC57-'true value and the measurement'!$F57)</f>
        <v>0.002862</v>
      </c>
      <c r="AH57" s="8">
        <f>(AE57)/'true value and the measurement'!$G57</f>
        <v>0.792678634283704</v>
      </c>
      <c r="AI57" s="8">
        <f>(AF57)/'true value and the measurement'!$G57</f>
        <v>0.863076381555789</v>
      </c>
      <c r="AJ57" s="8">
        <f>(AG57)/'true value and the measurement'!$G57</f>
        <v>1.00739176346357</v>
      </c>
    </row>
    <row r="58" spans="1:36">
      <c r="A58" s="3">
        <v>1</v>
      </c>
      <c r="B58" s="3">
        <v>1</v>
      </c>
      <c r="C58" s="3">
        <v>4</v>
      </c>
      <c r="D58" s="3">
        <v>7</v>
      </c>
      <c r="E58" s="4">
        <v>0.28935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0.28935</v>
      </c>
      <c r="S58" s="1">
        <v>0.284643</v>
      </c>
      <c r="T58" s="1">
        <v>1</v>
      </c>
      <c r="U58" s="1">
        <v>6</v>
      </c>
      <c r="V58" s="1">
        <v>5</v>
      </c>
      <c r="W58" s="1">
        <v>0.28935</v>
      </c>
      <c r="X58" s="1">
        <v>0.285905</v>
      </c>
      <c r="Y58" s="1">
        <v>1</v>
      </c>
      <c r="Z58" s="1">
        <v>6</v>
      </c>
      <c r="AA58" s="1">
        <v>5</v>
      </c>
      <c r="AB58" s="1">
        <v>0.28935</v>
      </c>
      <c r="AC58" s="1">
        <v>0.285878</v>
      </c>
      <c r="AD58" s="1">
        <v>1</v>
      </c>
      <c r="AE58" s="1">
        <f>ABS(S58-'true value and the measurement'!$F58)</f>
        <v>0.00434800000000002</v>
      </c>
      <c r="AF58" s="1">
        <f>ABS(X58-'true value and the measurement'!$F58)</f>
        <v>0.00308599999999998</v>
      </c>
      <c r="AG58" s="1">
        <f>ABS(AC58-'true value and the measurement'!$F58)</f>
        <v>0.00311299999999998</v>
      </c>
      <c r="AH58" s="8">
        <f>(AE58)/'true value and the measurement'!$G58</f>
        <v>1.08510107312204</v>
      </c>
      <c r="AI58" s="8">
        <f>(AF58)/'true value and the measurement'!$G58</f>
        <v>0.77015223359121</v>
      </c>
      <c r="AJ58" s="8">
        <f>(AG58)/'true value and the measurement'!$G58</f>
        <v>0.776890441726972</v>
      </c>
    </row>
    <row r="59" spans="1:36">
      <c r="A59" s="3">
        <v>1</v>
      </c>
      <c r="B59" s="3">
        <v>2</v>
      </c>
      <c r="C59" s="3">
        <v>4</v>
      </c>
      <c r="D59" s="3">
        <v>7</v>
      </c>
      <c r="E59" s="4">
        <v>-0.073038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-0.073038</v>
      </c>
      <c r="S59" s="1">
        <v>-0.0716951</v>
      </c>
      <c r="T59" s="1">
        <v>1</v>
      </c>
      <c r="U59" s="1">
        <v>6</v>
      </c>
      <c r="V59" s="1">
        <v>5</v>
      </c>
      <c r="W59" s="1">
        <v>-0.073038</v>
      </c>
      <c r="X59" s="1">
        <v>-0.0714269</v>
      </c>
      <c r="Y59" s="1">
        <v>1</v>
      </c>
      <c r="Z59" s="1">
        <v>6</v>
      </c>
      <c r="AA59" s="1">
        <v>5</v>
      </c>
      <c r="AB59" s="1">
        <v>-0.073038</v>
      </c>
      <c r="AC59" s="1">
        <v>-0.0716131</v>
      </c>
      <c r="AD59" s="1">
        <v>1</v>
      </c>
      <c r="AE59" s="1">
        <f>ABS(S59-'true value and the measurement'!$F59)</f>
        <v>0.00117590000000001</v>
      </c>
      <c r="AF59" s="1">
        <f>ABS(X59-'true value and the measurement'!$F59)</f>
        <v>0.0014441</v>
      </c>
      <c r="AG59" s="1">
        <f>ABS(AC59-'true value and the measurement'!$F59)</f>
        <v>0.00125790000000001</v>
      </c>
      <c r="AH59" s="8">
        <f>(AE59)/'true value and the measurement'!$G59</f>
        <v>0.458261886204212</v>
      </c>
      <c r="AI59" s="8">
        <f>(AF59)/'true value and the measurement'!$G59</f>
        <v>0.562782540919721</v>
      </c>
      <c r="AJ59" s="8">
        <f>(AG59)/'true value and the measurement'!$G59</f>
        <v>0.49021823850351</v>
      </c>
    </row>
    <row r="60" spans="1:36">
      <c r="A60" s="3">
        <v>2</v>
      </c>
      <c r="B60" s="3">
        <v>1</v>
      </c>
      <c r="C60" s="3">
        <v>7</v>
      </c>
      <c r="D60" s="3">
        <v>8</v>
      </c>
      <c r="E60" s="4">
        <v>0.001983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0.001983</v>
      </c>
      <c r="N60" s="7"/>
      <c r="O60" s="7"/>
      <c r="P60" s="7"/>
      <c r="Q60" s="7"/>
      <c r="R60" s="7"/>
      <c r="S60" s="7">
        <v>-0.000290591</v>
      </c>
      <c r="T60" s="1">
        <v>1</v>
      </c>
      <c r="U60" s="1">
        <v>5</v>
      </c>
      <c r="V60" s="1">
        <v>1</v>
      </c>
      <c r="W60" s="7">
        <v>0.001983</v>
      </c>
      <c r="X60" s="7">
        <v>-0.000149986</v>
      </c>
      <c r="Y60" s="1">
        <v>1</v>
      </c>
      <c r="Z60" s="1">
        <v>5</v>
      </c>
      <c r="AA60" s="1">
        <v>1</v>
      </c>
      <c r="AB60" s="1">
        <v>0.001983</v>
      </c>
      <c r="AC60" s="7">
        <v>-2.20233e-5</v>
      </c>
      <c r="AD60" s="1">
        <v>1</v>
      </c>
      <c r="AE60" s="1">
        <f>ABS(S60-'true value and the measurement'!$F60)</f>
        <v>0.000290591</v>
      </c>
      <c r="AF60" s="1">
        <f>ABS(X60-'true value and the measurement'!$F60)</f>
        <v>0.000149986</v>
      </c>
      <c r="AG60" s="1">
        <f>ABS(AC60-'true value and the measurement'!$F60)</f>
        <v>2.20233e-5</v>
      </c>
      <c r="AH60" s="8">
        <f>(AE60)/'true value and the measurement'!$G60</f>
        <v>0.139707211538462</v>
      </c>
      <c r="AI60" s="8">
        <f>(AF60)/'true value and the measurement'!$G60</f>
        <v>0.0721086538461539</v>
      </c>
      <c r="AJ60" s="8">
        <f>(AG60)/'true value and the measurement'!$G60</f>
        <v>0.010588125</v>
      </c>
    </row>
    <row r="61" spans="1:36">
      <c r="A61" s="3">
        <v>2</v>
      </c>
      <c r="B61" s="3">
        <v>2</v>
      </c>
      <c r="C61" s="3">
        <v>7</v>
      </c>
      <c r="D61" s="3">
        <v>8</v>
      </c>
      <c r="E61" s="4">
        <v>-0.192265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-0.192265</v>
      </c>
      <c r="S61" s="1">
        <v>-0.194749</v>
      </c>
      <c r="T61" s="1">
        <v>1</v>
      </c>
      <c r="U61" s="1">
        <v>5</v>
      </c>
      <c r="V61" s="1">
        <v>1</v>
      </c>
      <c r="W61" s="1">
        <v>-0.192265</v>
      </c>
      <c r="X61" s="1">
        <v>-0.194954</v>
      </c>
      <c r="Y61" s="1">
        <v>1</v>
      </c>
      <c r="Z61" s="1">
        <v>5</v>
      </c>
      <c r="AA61" s="1">
        <v>1</v>
      </c>
      <c r="AB61" s="1">
        <v>-0.192265</v>
      </c>
      <c r="AC61" s="1">
        <v>-0.194661</v>
      </c>
      <c r="AD61" s="1">
        <v>1</v>
      </c>
      <c r="AE61" s="1">
        <f>ABS(S61-'true value and the measurement'!$F61)</f>
        <v>0.002891</v>
      </c>
      <c r="AF61" s="1">
        <f>ABS(X61-'true value and the measurement'!$F61)</f>
        <v>0.00268600000000002</v>
      </c>
      <c r="AG61" s="1">
        <f>ABS(AC61-'true value and the measurement'!$F61)</f>
        <v>0.00297900000000001</v>
      </c>
      <c r="AH61" s="8">
        <f>(AE61)/'true value and the measurement'!$G61</f>
        <v>0.850794585050031</v>
      </c>
      <c r="AI61" s="8">
        <f>(AF61)/'true value and the measurement'!$G61</f>
        <v>0.790464979399653</v>
      </c>
      <c r="AJ61" s="8">
        <f>(AG61)/'true value and the measurement'!$G61</f>
        <v>0.876692171865806</v>
      </c>
    </row>
    <row r="62" spans="1:36">
      <c r="A62" s="3">
        <v>1</v>
      </c>
      <c r="B62" s="3">
        <v>1</v>
      </c>
      <c r="C62" s="3">
        <v>4</v>
      </c>
      <c r="D62" s="3">
        <v>9</v>
      </c>
      <c r="E62" s="4">
        <v>0.156305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0.156305</v>
      </c>
      <c r="S62" s="1">
        <v>0.157365</v>
      </c>
      <c r="T62" s="1">
        <v>1</v>
      </c>
      <c r="U62" s="1">
        <v>6</v>
      </c>
      <c r="V62" s="1">
        <v>9</v>
      </c>
      <c r="W62" s="1">
        <v>0.156305</v>
      </c>
      <c r="X62" s="1">
        <v>0.157888</v>
      </c>
      <c r="Y62" s="1">
        <v>1</v>
      </c>
      <c r="Z62" s="1">
        <v>6</v>
      </c>
      <c r="AA62" s="1">
        <v>9</v>
      </c>
      <c r="AB62" s="1">
        <v>0.156305</v>
      </c>
      <c r="AC62" s="1">
        <v>0.15791</v>
      </c>
      <c r="AD62" s="1">
        <v>1</v>
      </c>
      <c r="AE62" s="1">
        <f>ABS(S62-'true value and the measurement'!$F62)</f>
        <v>0.00236999999999998</v>
      </c>
      <c r="AF62" s="1">
        <f>ABS(X62-'true value and the measurement'!$F62)</f>
        <v>0.00184699999999999</v>
      </c>
      <c r="AG62" s="1">
        <f>ABS(AC62-'true value and the measurement'!$F62)</f>
        <v>0.00182499999999999</v>
      </c>
      <c r="AH62" s="8">
        <f>(AE62)/'true value and the measurement'!$G62</f>
        <v>0.753577106518278</v>
      </c>
      <c r="AI62" s="8">
        <f>(AF62)/'true value and the measurement'!$G62</f>
        <v>0.587281399046101</v>
      </c>
      <c r="AJ62" s="8">
        <f>(AG62)/'true value and the measurement'!$G62</f>
        <v>0.580286168521461</v>
      </c>
    </row>
    <row r="63" spans="1:36">
      <c r="A63" s="3">
        <v>1</v>
      </c>
      <c r="B63" s="3">
        <v>2</v>
      </c>
      <c r="C63" s="3">
        <v>4</v>
      </c>
      <c r="D63" s="3">
        <v>9</v>
      </c>
      <c r="E63" s="4">
        <v>0.01459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0.01459</v>
      </c>
      <c r="S63" s="1">
        <v>0.013385</v>
      </c>
      <c r="T63" s="1">
        <v>1</v>
      </c>
      <c r="U63" s="1">
        <v>6</v>
      </c>
      <c r="V63" s="1">
        <v>9</v>
      </c>
      <c r="W63" s="1">
        <v>0.01459</v>
      </c>
      <c r="X63" s="1">
        <v>0.0134709</v>
      </c>
      <c r="Y63" s="1">
        <v>1</v>
      </c>
      <c r="Z63" s="1">
        <v>6</v>
      </c>
      <c r="AA63" s="1">
        <v>9</v>
      </c>
      <c r="AB63" s="1">
        <v>0.01459</v>
      </c>
      <c r="AC63" s="1">
        <v>0.0134855</v>
      </c>
      <c r="AD63" s="1">
        <v>1</v>
      </c>
      <c r="AE63" s="1">
        <f>ABS(S63-'true value and the measurement'!$F63)</f>
        <v>0.000685</v>
      </c>
      <c r="AF63" s="1">
        <f>ABS(X63-'true value and the measurement'!$F63)</f>
        <v>0.0007709</v>
      </c>
      <c r="AG63" s="1">
        <f>ABS(AC63-'true value and the measurement'!$F63)</f>
        <v>0.0007855</v>
      </c>
      <c r="AH63" s="8">
        <f>(AE63)/'true value and the measurement'!$G63</f>
        <v>0.316397228637413</v>
      </c>
      <c r="AI63" s="8">
        <f>(AF63)/'true value and the measurement'!$G63</f>
        <v>0.356073903002309</v>
      </c>
      <c r="AJ63" s="8">
        <f>(AG63)/'true value and the measurement'!$G63</f>
        <v>0.362817551963048</v>
      </c>
    </row>
    <row r="64" spans="1:36">
      <c r="A64" s="3">
        <v>2</v>
      </c>
      <c r="B64" s="3">
        <v>1</v>
      </c>
      <c r="C64" s="3">
        <v>7</v>
      </c>
      <c r="D64" s="3">
        <v>9</v>
      </c>
      <c r="E64" s="4">
        <v>0.287125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0.287125</v>
      </c>
      <c r="S64" s="1">
        <v>0.284847</v>
      </c>
      <c r="T64" s="1">
        <v>1</v>
      </c>
      <c r="U64" s="1">
        <v>5</v>
      </c>
      <c r="V64" s="1">
        <v>9</v>
      </c>
      <c r="W64" s="1">
        <v>0.287125</v>
      </c>
      <c r="X64" s="1">
        <v>0.285123</v>
      </c>
      <c r="Y64" s="1">
        <v>1</v>
      </c>
      <c r="Z64" s="1">
        <v>5</v>
      </c>
      <c r="AA64" s="1">
        <v>9</v>
      </c>
      <c r="AB64" s="1">
        <v>0.287125</v>
      </c>
      <c r="AC64" s="1">
        <v>0.285238</v>
      </c>
      <c r="AD64" s="1">
        <v>1</v>
      </c>
      <c r="AE64" s="1">
        <f>ABS(S64-'true value and the measurement'!$F64)</f>
        <v>0.00414399999999998</v>
      </c>
      <c r="AF64" s="1">
        <f>ABS(X64-'true value and the measurement'!$F64)</f>
        <v>0.00386799999999998</v>
      </c>
      <c r="AG64" s="1">
        <f>ABS(AC64-'true value and the measurement'!$F64)</f>
        <v>0.00375300000000001</v>
      </c>
      <c r="AH64" s="8">
        <f>(AE64)/'true value and the measurement'!$G64</f>
        <v>1.03419016720738</v>
      </c>
      <c r="AI64" s="8">
        <f>(AF64)/'true value and the measurement'!$G64</f>
        <v>0.965310706264034</v>
      </c>
      <c r="AJ64" s="8">
        <f>(AG64)/'true value and the measurement'!$G64</f>
        <v>0.936610930870977</v>
      </c>
    </row>
    <row r="65" spans="1:36">
      <c r="A65" s="3">
        <v>2</v>
      </c>
      <c r="B65" s="3">
        <v>2</v>
      </c>
      <c r="C65" s="3">
        <v>7</v>
      </c>
      <c r="D65" s="3">
        <v>9</v>
      </c>
      <c r="E65" s="4">
        <v>0.10872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0.10872</v>
      </c>
      <c r="S65" s="1">
        <v>0.108636</v>
      </c>
      <c r="T65" s="1">
        <v>1</v>
      </c>
      <c r="U65" s="1">
        <v>5</v>
      </c>
      <c r="V65" s="1">
        <v>9</v>
      </c>
      <c r="W65" s="1">
        <v>0.10872</v>
      </c>
      <c r="X65" s="1">
        <v>0.108346</v>
      </c>
      <c r="Y65" s="1">
        <v>1</v>
      </c>
      <c r="Z65" s="1">
        <v>5</v>
      </c>
      <c r="AA65" s="1">
        <v>9</v>
      </c>
      <c r="AB65" s="1">
        <v>0.10872</v>
      </c>
      <c r="AC65" s="1">
        <v>0.108348</v>
      </c>
      <c r="AD65" s="1">
        <v>1</v>
      </c>
      <c r="AE65" s="1">
        <f>ABS(S65-'true value and the measurement'!$F65)</f>
        <v>0.00182299999999999</v>
      </c>
      <c r="AF65" s="1">
        <f>ABS(X65-'true value and the measurement'!$F65)</f>
        <v>0.00153299999999999</v>
      </c>
      <c r="AG65" s="1">
        <f>ABS(AC65-'true value and the measurement'!$F65)</f>
        <v>0.00153499999999999</v>
      </c>
      <c r="AH65" s="8">
        <f>(AE65)/'true value and the measurement'!$G65</f>
        <v>0.652936962750713</v>
      </c>
      <c r="AI65" s="8">
        <f>(AF65)/'true value and the measurement'!$G65</f>
        <v>0.549068767908307</v>
      </c>
      <c r="AJ65" s="8">
        <f>(AG65)/'true value and the measurement'!$G65</f>
        <v>0.549785100286531</v>
      </c>
    </row>
    <row r="66" spans="1:36">
      <c r="A66" s="3">
        <v>2</v>
      </c>
      <c r="B66" s="3">
        <v>1</v>
      </c>
      <c r="C66" s="3">
        <v>9</v>
      </c>
      <c r="D66" s="3">
        <v>10</v>
      </c>
      <c r="E66" s="4">
        <v>0.062799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0.062799</v>
      </c>
      <c r="S66" s="1">
        <v>0.0583533</v>
      </c>
      <c r="T66" s="1">
        <v>1</v>
      </c>
      <c r="U66" s="1">
        <v>9</v>
      </c>
      <c r="V66" s="1">
        <v>7</v>
      </c>
      <c r="W66" s="1">
        <v>0.062799</v>
      </c>
      <c r="X66" s="1">
        <v>0.0589156</v>
      </c>
      <c r="Y66" s="1">
        <v>1</v>
      </c>
      <c r="Z66" s="1">
        <v>9</v>
      </c>
      <c r="AA66" s="1">
        <v>7</v>
      </c>
      <c r="AB66" s="1">
        <v>0.062799</v>
      </c>
      <c r="AC66" s="1">
        <v>0.0591365</v>
      </c>
      <c r="AD66" s="1">
        <v>1</v>
      </c>
      <c r="AE66" s="1">
        <f>ABS(S66-'true value and the measurement'!$F66)</f>
        <v>0.000288700000000003</v>
      </c>
      <c r="AF66" s="1">
        <f>ABS(X66-'true value and the measurement'!$F66)</f>
        <v>0.000273599999999999</v>
      </c>
      <c r="AG66" s="1">
        <f>ABS(AC66-'true value and the measurement'!$F66)</f>
        <v>0.000494500000000002</v>
      </c>
      <c r="AH66" s="8">
        <f>(AE66)/'true value and the measurement'!$G66</f>
        <v>0.116835289356537</v>
      </c>
      <c r="AI66" s="8">
        <f>(AF66)/'true value and the measurement'!$G66</f>
        <v>0.110724403075677</v>
      </c>
      <c r="AJ66" s="8">
        <f>(AG66)/'true value and the measurement'!$G66</f>
        <v>0.200121408336707</v>
      </c>
    </row>
    <row r="67" spans="1:36">
      <c r="A67" s="3">
        <v>2</v>
      </c>
      <c r="B67" s="3">
        <v>2</v>
      </c>
      <c r="C67" s="3">
        <v>9</v>
      </c>
      <c r="D67" s="3">
        <v>10</v>
      </c>
      <c r="E67" s="4">
        <v>0.018242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0.018242</v>
      </c>
      <c r="S67" s="1">
        <v>0.0195502</v>
      </c>
      <c r="T67" s="1">
        <v>1</v>
      </c>
      <c r="U67" s="1">
        <v>9</v>
      </c>
      <c r="V67" s="1">
        <v>7</v>
      </c>
      <c r="W67" s="1">
        <v>0.018242</v>
      </c>
      <c r="X67" s="1">
        <v>0.0193568</v>
      </c>
      <c r="Y67" s="1">
        <v>1</v>
      </c>
      <c r="Z67" s="1">
        <v>9</v>
      </c>
      <c r="AA67" s="1">
        <v>7</v>
      </c>
      <c r="AB67" s="1">
        <v>0.018242</v>
      </c>
      <c r="AC67" s="1">
        <v>0.0193548</v>
      </c>
      <c r="AD67" s="1">
        <v>1</v>
      </c>
      <c r="AE67" s="1">
        <f>ABS(S67-'true value and the measurement'!$F67)</f>
        <v>0.0011392</v>
      </c>
      <c r="AF67" s="1">
        <f>ABS(X67-'true value and the measurement'!$F67)</f>
        <v>0.0009458</v>
      </c>
      <c r="AG67" s="1">
        <f>ABS(AC67-'true value and the measurement'!$F67)</f>
        <v>0.000943799999999998</v>
      </c>
      <c r="AH67" s="8">
        <f>(AE67)/'true value and the measurement'!$G67</f>
        <v>0.517113027689514</v>
      </c>
      <c r="AI67" s="8">
        <f>(AF67)/'true value and the measurement'!$G67</f>
        <v>0.42932364956877</v>
      </c>
      <c r="AJ67" s="8">
        <f>(AG67)/'true value and the measurement'!$G67</f>
        <v>0.428415796640943</v>
      </c>
    </row>
    <row r="68" spans="1:36">
      <c r="A68" s="3">
        <v>2</v>
      </c>
      <c r="B68" s="3">
        <v>1</v>
      </c>
      <c r="C68" s="3">
        <v>6</v>
      </c>
      <c r="D68" s="3">
        <v>11</v>
      </c>
      <c r="E68" s="4">
        <v>0.067463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0.067463</v>
      </c>
      <c r="S68" s="1">
        <v>0.0670529</v>
      </c>
      <c r="T68" s="1">
        <v>1</v>
      </c>
      <c r="U68" s="1">
        <v>11</v>
      </c>
      <c r="V68" s="1">
        <v>8</v>
      </c>
      <c r="W68" s="1">
        <v>0.067463</v>
      </c>
      <c r="X68" s="1">
        <v>0.0673336</v>
      </c>
      <c r="Y68" s="1">
        <v>1</v>
      </c>
      <c r="Z68" s="1">
        <v>11</v>
      </c>
      <c r="AA68" s="1">
        <v>8</v>
      </c>
      <c r="AB68" s="1">
        <v>0.067463</v>
      </c>
      <c r="AC68" s="1">
        <v>0.0671244</v>
      </c>
      <c r="AD68" s="1">
        <v>1</v>
      </c>
      <c r="AE68" s="1">
        <f>ABS(S68-'true value and the measurement'!$F68)</f>
        <v>0.000282100000000007</v>
      </c>
      <c r="AF68" s="1">
        <f>ABS(X68-'true value and the measurement'!$F68)</f>
        <v>1.4000000000125e-6</v>
      </c>
      <c r="AG68" s="1">
        <f>ABS(AC68-'true value and the measurement'!$F68)</f>
        <v>0.000210600000000005</v>
      </c>
      <c r="AH68" s="8">
        <f>(AE68)/'true value and the measurement'!$G68</f>
        <v>0.111546065638595</v>
      </c>
      <c r="AI68" s="8">
        <f>(AF68)/'true value and the measurement'!$G68</f>
        <v>0.000553578489526494</v>
      </c>
      <c r="AJ68" s="8">
        <f>(AG68)/'true value and the measurement'!$G68</f>
        <v>0.0832740213523152</v>
      </c>
    </row>
    <row r="69" spans="1:36">
      <c r="A69" s="3">
        <v>2</v>
      </c>
      <c r="B69" s="3">
        <v>2</v>
      </c>
      <c r="C69" s="3">
        <v>6</v>
      </c>
      <c r="D69" s="3">
        <v>11</v>
      </c>
      <c r="E69" s="4">
        <v>0.062884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0.062884</v>
      </c>
      <c r="S69" s="1">
        <v>0.0597927</v>
      </c>
      <c r="T69" s="1">
        <v>1</v>
      </c>
      <c r="U69" s="1">
        <v>11</v>
      </c>
      <c r="V69" s="1">
        <v>8</v>
      </c>
      <c r="W69" s="1">
        <v>0.062884</v>
      </c>
      <c r="X69" s="1">
        <v>0.0599158</v>
      </c>
      <c r="Y69" s="1">
        <v>1</v>
      </c>
      <c r="Z69" s="1">
        <v>11</v>
      </c>
      <c r="AA69" s="1">
        <v>8</v>
      </c>
      <c r="AB69" s="1">
        <v>0.062884</v>
      </c>
      <c r="AC69" s="1">
        <v>0.0602749</v>
      </c>
      <c r="AD69" s="1">
        <v>1</v>
      </c>
      <c r="AE69" s="1">
        <f>ABS(S69-'true value and the measurement'!$F69)</f>
        <v>4.86999999999987e-5</v>
      </c>
      <c r="AF69" s="1">
        <f>ABS(X69-'true value and the measurement'!$F69)</f>
        <v>0.0001718</v>
      </c>
      <c r="AG69" s="1">
        <f>ABS(AC69-'true value and the measurement'!$F69)</f>
        <v>0.000530900000000001</v>
      </c>
      <c r="AH69" s="8">
        <f>(AE69)/'true value and the measurement'!$G69</f>
        <v>0.0196529459241319</v>
      </c>
      <c r="AI69" s="8">
        <f>(AF69)/'true value and the measurement'!$G69</f>
        <v>0.0693301049233251</v>
      </c>
      <c r="AJ69" s="8">
        <f>(AG69)/'true value and the measurement'!$G69</f>
        <v>0.214245359160614</v>
      </c>
    </row>
    <row r="70" spans="1:36">
      <c r="A70" s="3">
        <v>2</v>
      </c>
      <c r="B70" s="3">
        <v>1</v>
      </c>
      <c r="C70" s="3">
        <v>6</v>
      </c>
      <c r="D70" s="3">
        <v>12</v>
      </c>
      <c r="E70" s="4">
        <v>0.088547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0.088547</v>
      </c>
      <c r="S70" s="1">
        <v>0.0901978</v>
      </c>
      <c r="T70" s="1">
        <v>1</v>
      </c>
      <c r="U70" s="1">
        <v>11</v>
      </c>
      <c r="V70" s="1">
        <v>10</v>
      </c>
      <c r="W70" s="1">
        <v>0.088547</v>
      </c>
      <c r="X70" s="1">
        <v>0.0904999</v>
      </c>
      <c r="Y70" s="1">
        <v>1</v>
      </c>
      <c r="Z70" s="1">
        <v>11</v>
      </c>
      <c r="AA70" s="1">
        <v>10</v>
      </c>
      <c r="AB70" s="1">
        <v>0.088547</v>
      </c>
      <c r="AC70" s="1">
        <v>0.0906416</v>
      </c>
      <c r="AD70" s="1">
        <v>1</v>
      </c>
      <c r="AE70" s="1">
        <f>ABS(S70-'true value and the measurement'!$F70)</f>
        <v>0.000218200000000002</v>
      </c>
      <c r="AF70" s="1">
        <f>ABS(X70-'true value and the measurement'!$F70)</f>
        <v>8.38999999999979e-5</v>
      </c>
      <c r="AG70" s="1">
        <f>ABS(AC70-'true value and the measurement'!$F70)</f>
        <v>0.000225600000000006</v>
      </c>
      <c r="AH70" s="8">
        <f>(AE70)/'true value and the measurement'!$G70</f>
        <v>0.0813268729034669</v>
      </c>
      <c r="AI70" s="8">
        <f>(AF70)/'true value and the measurement'!$G70</f>
        <v>0.0312709653373082</v>
      </c>
      <c r="AJ70" s="8">
        <f>(AG70)/'true value and the measurement'!$G70</f>
        <v>0.0840849795005614</v>
      </c>
    </row>
    <row r="71" spans="1:36">
      <c r="A71" s="3">
        <v>2</v>
      </c>
      <c r="B71" s="3">
        <v>2</v>
      </c>
      <c r="C71" s="3">
        <v>6</v>
      </c>
      <c r="D71" s="3">
        <v>12</v>
      </c>
      <c r="E71" s="4">
        <v>0.020121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0.020121</v>
      </c>
      <c r="S71" s="1">
        <v>0.0221598</v>
      </c>
      <c r="T71" s="1">
        <v>1</v>
      </c>
      <c r="U71" s="1">
        <v>11</v>
      </c>
      <c r="V71" s="1">
        <v>10</v>
      </c>
      <c r="W71" s="1">
        <v>0.020121</v>
      </c>
      <c r="X71" s="1">
        <v>0.0220656</v>
      </c>
      <c r="Y71" s="1">
        <v>1</v>
      </c>
      <c r="Z71" s="1">
        <v>11</v>
      </c>
      <c r="AA71" s="1">
        <v>10</v>
      </c>
      <c r="AB71" s="1">
        <v>0.020121</v>
      </c>
      <c r="AC71" s="1">
        <v>0.0222016</v>
      </c>
      <c r="AD71" s="1">
        <v>1</v>
      </c>
      <c r="AE71" s="1">
        <f>ABS(S71-'true value and the measurement'!$F71)</f>
        <v>0.0010682</v>
      </c>
      <c r="AF71" s="1">
        <f>ABS(X71-'true value and the measurement'!$F71)</f>
        <v>0.0011624</v>
      </c>
      <c r="AG71" s="1">
        <f>ABS(AC71-'true value and the measurement'!$F71)</f>
        <v>0.0010264</v>
      </c>
      <c r="AH71" s="8">
        <f>(AE71)/'true value and the measurement'!$G71</f>
        <v>0.477941834451901</v>
      </c>
      <c r="AI71" s="8">
        <f>(AF71)/'true value and the measurement'!$G71</f>
        <v>0.520089485458612</v>
      </c>
      <c r="AJ71" s="8">
        <f>(AG71)/'true value and the measurement'!$G71</f>
        <v>0.45923937360179</v>
      </c>
    </row>
    <row r="72" spans="1:36">
      <c r="A72" s="3">
        <v>2</v>
      </c>
      <c r="B72" s="3">
        <v>1</v>
      </c>
      <c r="C72" s="3">
        <v>6</v>
      </c>
      <c r="D72" s="3">
        <v>13</v>
      </c>
      <c r="E72" s="4">
        <v>0.160651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0.160651</v>
      </c>
      <c r="S72" s="1">
        <v>0.164031</v>
      </c>
      <c r="T72" s="1">
        <v>1</v>
      </c>
      <c r="U72" s="1">
        <v>11</v>
      </c>
      <c r="V72" s="1">
        <v>12</v>
      </c>
      <c r="W72" s="1">
        <v>0.160651</v>
      </c>
      <c r="X72" s="1">
        <v>0.164279</v>
      </c>
      <c r="Y72" s="1">
        <v>1</v>
      </c>
      <c r="Z72" s="1">
        <v>11</v>
      </c>
      <c r="AA72" s="1">
        <v>12</v>
      </c>
      <c r="AB72" s="1">
        <v>0.160651</v>
      </c>
      <c r="AC72" s="1">
        <v>0.164275</v>
      </c>
      <c r="AD72" s="1">
        <v>1</v>
      </c>
      <c r="AE72" s="1">
        <f>ABS(S72-'true value and the measurement'!$F72)</f>
        <v>0.000327999999999995</v>
      </c>
      <c r="AF72" s="1">
        <f>ABS(X72-'true value and the measurement'!$F72)</f>
        <v>7.99999999999967e-5</v>
      </c>
      <c r="AG72" s="1">
        <f>ABS(AC72-'true value and the measurement'!$F72)</f>
        <v>8.40000000000007e-5</v>
      </c>
      <c r="AH72" s="8">
        <f>(AE72)/'true value and the measurement'!$G72</f>
        <v>0.103274559193953</v>
      </c>
      <c r="AI72" s="8">
        <f>(AF72)/'true value and the measurement'!$G72</f>
        <v>0.0251889168765733</v>
      </c>
      <c r="AJ72" s="8">
        <f>(AG72)/'true value and the measurement'!$G72</f>
        <v>0.0264483627204033</v>
      </c>
    </row>
    <row r="73" spans="1:36">
      <c r="A73" s="3">
        <v>2</v>
      </c>
      <c r="B73" s="3">
        <v>2</v>
      </c>
      <c r="C73" s="3">
        <v>6</v>
      </c>
      <c r="D73" s="3">
        <v>13</v>
      </c>
      <c r="E73" s="4">
        <v>0.09085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0.09085</v>
      </c>
      <c r="S73" s="1">
        <v>0.0889738</v>
      </c>
      <c r="T73" s="1">
        <v>1</v>
      </c>
      <c r="U73" s="1">
        <v>11</v>
      </c>
      <c r="V73" s="1">
        <v>12</v>
      </c>
      <c r="W73" s="1">
        <v>0.09085</v>
      </c>
      <c r="X73" s="1">
        <v>0.08911</v>
      </c>
      <c r="Y73" s="1">
        <v>1</v>
      </c>
      <c r="Z73" s="1">
        <v>11</v>
      </c>
      <c r="AA73" s="1">
        <v>12</v>
      </c>
      <c r="AB73" s="1">
        <v>0.09085</v>
      </c>
      <c r="AC73" s="1">
        <v>0.0892074</v>
      </c>
      <c r="AD73" s="1">
        <v>1</v>
      </c>
      <c r="AE73" s="1">
        <f>ABS(S73-'true value and the measurement'!$F73)</f>
        <v>0.000693800000000008</v>
      </c>
      <c r="AF73" s="1">
        <f>ABS(X73-'true value and the measurement'!$F73)</f>
        <v>0.000829999999999997</v>
      </c>
      <c r="AG73" s="1">
        <f>ABS(AC73-'true value and the measurement'!$F73)</f>
        <v>0.000927400000000009</v>
      </c>
      <c r="AH73" s="8">
        <f>(AE73)/'true value and the measurement'!$G73</f>
        <v>0.259947545897343</v>
      </c>
      <c r="AI73" s="8">
        <f>(AF73)/'true value and the measurement'!$G73</f>
        <v>0.310977894342449</v>
      </c>
      <c r="AJ73" s="8">
        <f>(AG73)/'true value and the measurement'!$G73</f>
        <v>0.347470962907459</v>
      </c>
    </row>
    <row r="74" spans="1:36">
      <c r="A74" s="3">
        <v>2</v>
      </c>
      <c r="B74" s="3">
        <v>1</v>
      </c>
      <c r="C74" s="3">
        <v>9</v>
      </c>
      <c r="D74" s="3">
        <v>14</v>
      </c>
      <c r="E74" s="4">
        <v>0.097636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0.097636</v>
      </c>
      <c r="S74" s="1">
        <v>0.0947427</v>
      </c>
      <c r="T74" s="1">
        <v>1</v>
      </c>
      <c r="U74" s="1">
        <v>9</v>
      </c>
      <c r="V74" s="1">
        <v>13</v>
      </c>
      <c r="W74" s="1">
        <v>0.097636</v>
      </c>
      <c r="X74" s="1">
        <v>0.0949882</v>
      </c>
      <c r="Y74" s="1">
        <v>1</v>
      </c>
      <c r="Z74" s="1">
        <v>9</v>
      </c>
      <c r="AA74" s="1">
        <v>13</v>
      </c>
      <c r="AB74" s="1">
        <v>0.097636</v>
      </c>
      <c r="AC74" s="1">
        <v>0.0951476</v>
      </c>
      <c r="AD74" s="1">
        <v>1</v>
      </c>
      <c r="AE74" s="1">
        <f>ABS(S74-'true value and the measurement'!$F74)</f>
        <v>0.000341300000000003</v>
      </c>
      <c r="AF74" s="1">
        <f>ABS(X74-'true value and the measurement'!$F74)</f>
        <v>9.5800000000007e-5</v>
      </c>
      <c r="AG74" s="1">
        <f>ABS(AC74-'true value and the measurement'!$F74)</f>
        <v>6.3599999999997e-5</v>
      </c>
      <c r="AH74" s="8">
        <f>(AE74)/'true value and the measurement'!$G74</f>
        <v>0.12575534266765</v>
      </c>
      <c r="AI74" s="8">
        <f>(AF74)/'true value and the measurement'!$G74</f>
        <v>0.0352984524686835</v>
      </c>
      <c r="AJ74" s="8">
        <f>(AG74)/'true value and the measurement'!$G74</f>
        <v>0.0234340456890188</v>
      </c>
    </row>
    <row r="75" spans="1:36">
      <c r="A75" s="3">
        <v>2</v>
      </c>
      <c r="B75" s="3">
        <v>2</v>
      </c>
      <c r="C75" s="3">
        <v>9</v>
      </c>
      <c r="D75" s="3">
        <v>14</v>
      </c>
      <c r="E75" s="4">
        <v>0.019953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0.019953</v>
      </c>
      <c r="S75" s="1">
        <v>0.0219987</v>
      </c>
      <c r="T75" s="1">
        <v>1</v>
      </c>
      <c r="U75" s="1">
        <v>9</v>
      </c>
      <c r="V75" s="1">
        <v>13</v>
      </c>
      <c r="W75" s="1">
        <v>0.019953</v>
      </c>
      <c r="X75" s="1">
        <v>0.0219053</v>
      </c>
      <c r="Y75" s="1">
        <v>1</v>
      </c>
      <c r="Z75" s="1">
        <v>9</v>
      </c>
      <c r="AA75" s="1">
        <v>13</v>
      </c>
      <c r="AB75" s="1">
        <v>0.019953</v>
      </c>
      <c r="AC75" s="1">
        <v>0.0218159</v>
      </c>
      <c r="AD75" s="1">
        <v>1</v>
      </c>
      <c r="AE75" s="1">
        <f>ABS(S75-'true value and the measurement'!$F75)</f>
        <v>0.000555699999999999</v>
      </c>
      <c r="AF75" s="1">
        <f>ABS(X75-'true value and the measurement'!$F75)</f>
        <v>0.000462299999999999</v>
      </c>
      <c r="AG75" s="1">
        <f>ABS(AC75-'true value and the measurement'!$F75)</f>
        <v>0.000372899999999999</v>
      </c>
      <c r="AH75" s="8">
        <f>(AE75)/'true value and the measurement'!$G75</f>
        <v>0.249977507872244</v>
      </c>
      <c r="AI75" s="8">
        <f>(AF75)/'true value and the measurement'!$G75</f>
        <v>0.207962213225371</v>
      </c>
      <c r="AJ75" s="8">
        <f>(AG75)/'true value and the measurement'!$G75</f>
        <v>0.16774628879892</v>
      </c>
    </row>
    <row r="76" spans="1:36">
      <c r="A76" s="3">
        <v>2</v>
      </c>
      <c r="B76" s="3">
        <v>1</v>
      </c>
      <c r="C76" s="3">
        <v>10</v>
      </c>
      <c r="D76" s="3">
        <v>11</v>
      </c>
      <c r="E76" s="4">
        <v>-0.036172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-0.036172</v>
      </c>
      <c r="S76" s="1">
        <v>-0.032417</v>
      </c>
      <c r="T76" s="1">
        <v>1</v>
      </c>
      <c r="U76" s="1">
        <v>7</v>
      </c>
      <c r="V76" s="1">
        <v>8</v>
      </c>
      <c r="W76" s="1">
        <v>-0.036172</v>
      </c>
      <c r="X76" s="1">
        <v>-0.0322361</v>
      </c>
      <c r="Y76" s="1">
        <v>1</v>
      </c>
      <c r="Z76" s="1">
        <v>7</v>
      </c>
      <c r="AA76" s="1">
        <v>8</v>
      </c>
      <c r="AB76" s="1">
        <v>-0.036172</v>
      </c>
      <c r="AC76" s="1">
        <v>-0.0324237</v>
      </c>
      <c r="AD76" s="1">
        <v>1</v>
      </c>
      <c r="AE76" s="1">
        <f>ABS(S76-'true value and the measurement'!$F76)</f>
        <v>0.000948999999999998</v>
      </c>
      <c r="AF76" s="1">
        <f>ABS(X76-'true value and the measurement'!$F76)</f>
        <v>0.000768099999999994</v>
      </c>
      <c r="AG76" s="1">
        <f>ABS(AC76-'true value and the measurement'!$F76)</f>
        <v>0.000955699999999997</v>
      </c>
      <c r="AH76" s="8">
        <f>(AE76)/'true value and the measurement'!$G76</f>
        <v>0.414410480349344</v>
      </c>
      <c r="AI76" s="8">
        <f>(AF76)/'true value and the measurement'!$G76</f>
        <v>0.335414847161569</v>
      </c>
      <c r="AJ76" s="8">
        <f>(AG76)/'true value and the measurement'!$G76</f>
        <v>0.417336244541483</v>
      </c>
    </row>
    <row r="77" spans="1:36">
      <c r="A77" s="3">
        <v>2</v>
      </c>
      <c r="B77" s="3">
        <v>2</v>
      </c>
      <c r="C77" s="3">
        <v>10</v>
      </c>
      <c r="D77" s="3">
        <v>11</v>
      </c>
      <c r="E77" s="4">
        <v>-0.038113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-0.038113</v>
      </c>
      <c r="S77" s="1">
        <v>-0.0385228</v>
      </c>
      <c r="T77" s="1">
        <v>1</v>
      </c>
      <c r="U77" s="1">
        <v>7</v>
      </c>
      <c r="V77" s="1">
        <v>8</v>
      </c>
      <c r="W77" s="1">
        <v>-0.038113</v>
      </c>
      <c r="X77" s="1">
        <v>-0.0388149</v>
      </c>
      <c r="Y77" s="1">
        <v>1</v>
      </c>
      <c r="Z77" s="1">
        <v>7</v>
      </c>
      <c r="AA77" s="1">
        <v>8</v>
      </c>
      <c r="AB77" s="1">
        <v>-0.038113</v>
      </c>
      <c r="AC77" s="1">
        <v>-0.0389032</v>
      </c>
      <c r="AD77" s="1">
        <v>1</v>
      </c>
      <c r="AE77" s="1">
        <f>ABS(S77-'true value and the measurement'!$F77)</f>
        <v>0.0013572</v>
      </c>
      <c r="AF77" s="1">
        <f>ABS(X77-'true value and the measurement'!$F77)</f>
        <v>0.0010651</v>
      </c>
      <c r="AG77" s="1">
        <f>ABS(AC77-'true value and the measurement'!$F77)</f>
        <v>0.0009768</v>
      </c>
      <c r="AH77" s="8">
        <f>(AE77)/'true value and the measurement'!$G77</f>
        <v>0.578516624040919</v>
      </c>
      <c r="AI77" s="8">
        <f>(AF77)/'true value and the measurement'!$G77</f>
        <v>0.454006820119352</v>
      </c>
      <c r="AJ77" s="8">
        <f>(AG77)/'true value and the measurement'!$G77</f>
        <v>0.416368286445013</v>
      </c>
    </row>
    <row r="78" spans="1:36">
      <c r="A78" s="3">
        <v>2</v>
      </c>
      <c r="B78" s="3">
        <v>1</v>
      </c>
      <c r="C78" s="3">
        <v>12</v>
      </c>
      <c r="D78" s="3">
        <v>13</v>
      </c>
      <c r="E78" s="4">
        <v>0.025849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0.025849</v>
      </c>
      <c r="S78" s="1">
        <v>0.0287251</v>
      </c>
      <c r="T78" s="1">
        <v>1</v>
      </c>
      <c r="U78" s="1">
        <v>10</v>
      </c>
      <c r="V78" s="1">
        <v>12</v>
      </c>
      <c r="W78" s="1">
        <v>0.025849</v>
      </c>
      <c r="X78" s="1">
        <v>0.0286769</v>
      </c>
      <c r="Y78" s="1">
        <v>1</v>
      </c>
      <c r="Z78" s="1">
        <v>10</v>
      </c>
      <c r="AA78" s="1">
        <v>12</v>
      </c>
      <c r="AB78" s="1">
        <v>0.025849</v>
      </c>
      <c r="AC78" s="1">
        <v>0.0285857</v>
      </c>
      <c r="AD78" s="1">
        <v>1</v>
      </c>
      <c r="AE78" s="1">
        <f>ABS(S78-'true value and the measurement'!$F78)</f>
        <v>0.000245100000000002</v>
      </c>
      <c r="AF78" s="1">
        <f>ABS(X78-'true value and the measurement'!$F78)</f>
        <v>0.000196900000000003</v>
      </c>
      <c r="AG78" s="1">
        <f>ABS(AC78-'true value and the measurement'!$F78)</f>
        <v>0.0001057</v>
      </c>
      <c r="AH78" s="8">
        <f>(AE78)/'true value and the measurement'!$G78</f>
        <v>0.107973568281939</v>
      </c>
      <c r="AI78" s="8">
        <f>(AF78)/'true value and the measurement'!$G78</f>
        <v>0.0867400881057283</v>
      </c>
      <c r="AJ78" s="8">
        <f>(AG78)/'true value and the measurement'!$G78</f>
        <v>0.0465638766519825</v>
      </c>
    </row>
    <row r="79" spans="1:36">
      <c r="A79" s="3">
        <v>2</v>
      </c>
      <c r="B79" s="3">
        <v>2</v>
      </c>
      <c r="C79" s="3">
        <v>12</v>
      </c>
      <c r="D79" s="3">
        <v>13</v>
      </c>
      <c r="E79" s="4">
        <v>0.007971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0.007971</v>
      </c>
      <c r="S79" s="1">
        <v>0.00707716</v>
      </c>
      <c r="T79" s="1">
        <v>1</v>
      </c>
      <c r="U79" s="1">
        <v>10</v>
      </c>
      <c r="V79" s="1">
        <v>12</v>
      </c>
      <c r="W79" s="1">
        <v>0.007971</v>
      </c>
      <c r="X79" s="1">
        <v>0.00718934</v>
      </c>
      <c r="Y79" s="1">
        <v>1</v>
      </c>
      <c r="Z79" s="1">
        <v>10</v>
      </c>
      <c r="AA79" s="1">
        <v>12</v>
      </c>
      <c r="AB79" s="1">
        <v>0.007971</v>
      </c>
      <c r="AC79" s="1">
        <v>0.00716411</v>
      </c>
      <c r="AD79" s="1">
        <v>1</v>
      </c>
      <c r="AE79" s="1">
        <f>ABS(S79-'true value and the measurement'!$F79)</f>
        <v>0.00103516</v>
      </c>
      <c r="AF79" s="1">
        <f>ABS(X79-'true value and the measurement'!$F79)</f>
        <v>0.00114734</v>
      </c>
      <c r="AG79" s="1">
        <f>ABS(AC79-'true value and the measurement'!$F79)</f>
        <v>0.00112211</v>
      </c>
      <c r="AH79" s="8">
        <f>(AE79)/'true value and the measurement'!$G79</f>
        <v>0.488283018867925</v>
      </c>
      <c r="AI79" s="8">
        <f>(AF79)/'true value and the measurement'!$G79</f>
        <v>0.541198113207547</v>
      </c>
      <c r="AJ79" s="8">
        <f>(AG79)/'true value and the measurement'!$G79</f>
        <v>0.529297169811321</v>
      </c>
    </row>
    <row r="80" spans="1:36">
      <c r="A80" s="3">
        <v>2</v>
      </c>
      <c r="B80" s="3">
        <v>1</v>
      </c>
      <c r="C80" s="3">
        <v>13</v>
      </c>
      <c r="D80" s="3">
        <v>14</v>
      </c>
      <c r="E80" s="4">
        <v>0.056433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0.056433</v>
      </c>
      <c r="S80" s="1">
        <v>0.0558529</v>
      </c>
      <c r="T80" s="1">
        <v>1</v>
      </c>
      <c r="U80" s="1">
        <v>12</v>
      </c>
      <c r="V80" s="1">
        <v>13</v>
      </c>
      <c r="W80" s="1">
        <v>0.056433</v>
      </c>
      <c r="X80" s="1">
        <v>0.0558973</v>
      </c>
      <c r="Y80" s="1">
        <v>1</v>
      </c>
      <c r="Z80" s="1">
        <v>12</v>
      </c>
      <c r="AA80" s="1">
        <v>13</v>
      </c>
      <c r="AB80" s="1">
        <v>0.056433</v>
      </c>
      <c r="AC80" s="1">
        <v>0.0559627</v>
      </c>
      <c r="AD80" s="1">
        <v>1</v>
      </c>
      <c r="AE80" s="1">
        <f>ABS(S80-'true value and the measurement'!$F80)</f>
        <v>0.000191899999999995</v>
      </c>
      <c r="AF80" s="1">
        <f>ABS(X80-'true value and the measurement'!$F80)</f>
        <v>0.000236299999999995</v>
      </c>
      <c r="AG80" s="1">
        <f>ABS(AC80-'true value and the measurement'!$F80)</f>
        <v>0.000301699999999995</v>
      </c>
      <c r="AH80" s="8">
        <f>(AE80)/'true value and the measurement'!$G80</f>
        <v>0.0782945736434087</v>
      </c>
      <c r="AI80" s="8">
        <f>(AF80)/'true value and the measurement'!$G80</f>
        <v>0.0964096287229681</v>
      </c>
      <c r="AJ80" s="8">
        <f>(AG80)/'true value and the measurement'!$G80</f>
        <v>0.123092615259076</v>
      </c>
    </row>
    <row r="81" spans="1:36">
      <c r="A81" s="3">
        <v>2</v>
      </c>
      <c r="B81" s="3">
        <v>2</v>
      </c>
      <c r="C81" s="3">
        <v>13</v>
      </c>
      <c r="D81" s="3">
        <v>14</v>
      </c>
      <c r="E81" s="4">
        <v>0.031901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0.031901</v>
      </c>
      <c r="S81" s="1">
        <v>0.0314011</v>
      </c>
      <c r="T81" s="1">
        <v>1</v>
      </c>
      <c r="U81" s="1">
        <v>12</v>
      </c>
      <c r="V81" s="1">
        <v>13</v>
      </c>
      <c r="W81" s="1">
        <v>0.031901</v>
      </c>
      <c r="X81" s="1">
        <v>0.0315574</v>
      </c>
      <c r="Y81" s="1">
        <v>1</v>
      </c>
      <c r="Z81" s="1">
        <v>12</v>
      </c>
      <c r="AA81" s="1">
        <v>13</v>
      </c>
      <c r="AB81" s="1">
        <v>0.031901</v>
      </c>
      <c r="AC81" s="1">
        <v>0.0316988</v>
      </c>
      <c r="AD81" s="1">
        <v>1</v>
      </c>
      <c r="AE81" s="1">
        <f>ABS(S81-'true value and the measurement'!$F81)</f>
        <v>0.000808900000000001</v>
      </c>
      <c r="AF81" s="1">
        <f>ABS(X81-'true value and the measurement'!$F81)</f>
        <v>0.000652600000000003</v>
      </c>
      <c r="AG81" s="1">
        <f>ABS(AC81-'true value and the measurement'!$F81)</f>
        <v>0.000511200000000003</v>
      </c>
      <c r="AH81" s="8">
        <f>(AE81)/'true value and the measurement'!$G81</f>
        <v>0.352461873638345</v>
      </c>
      <c r="AI81" s="8">
        <f>(AF81)/'true value and the measurement'!$G81</f>
        <v>0.284357298474947</v>
      </c>
      <c r="AJ81" s="8">
        <f>(AG81)/'true value and the measurement'!$G81</f>
        <v>0.222745098039217</v>
      </c>
    </row>
    <row r="82" spans="1:36">
      <c r="A82" s="3">
        <v>4</v>
      </c>
      <c r="B82" s="3">
        <v>1</v>
      </c>
      <c r="C82" s="3">
        <v>9</v>
      </c>
      <c r="D82" s="3">
        <v>9</v>
      </c>
      <c r="E82" s="4">
        <v>2.9e-5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2.9e-5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2.9e-5</v>
      </c>
      <c r="X82" s="1">
        <v>0</v>
      </c>
      <c r="Y82" s="1">
        <v>1</v>
      </c>
      <c r="Z82" s="1">
        <v>9</v>
      </c>
      <c r="AA82" s="1">
        <v>9</v>
      </c>
      <c r="AB82" s="7">
        <v>2.9e-5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spans="1:36">
      <c r="A83" s="3">
        <v>4</v>
      </c>
      <c r="B83" s="3">
        <v>2</v>
      </c>
      <c r="C83" s="3">
        <v>9</v>
      </c>
      <c r="D83" s="3">
        <v>9</v>
      </c>
      <c r="E83" s="4">
        <v>-0.106295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-0.106295</v>
      </c>
      <c r="S83" s="1">
        <v>-0.10929</v>
      </c>
      <c r="T83" s="1">
        <v>1</v>
      </c>
      <c r="U83" s="1">
        <v>9</v>
      </c>
      <c r="V83" s="1">
        <v>9</v>
      </c>
      <c r="W83" s="1">
        <v>-0.106295</v>
      </c>
      <c r="X83" s="1">
        <v>-0.109453</v>
      </c>
      <c r="Y83" s="1">
        <v>1</v>
      </c>
      <c r="Z83" s="1">
        <v>9</v>
      </c>
      <c r="AA83" s="1">
        <v>9</v>
      </c>
      <c r="AB83" s="1">
        <v>-0.106295</v>
      </c>
      <c r="AC83" s="1">
        <v>-0.110076</v>
      </c>
      <c r="AD83" s="1">
        <v>1</v>
      </c>
      <c r="AE83" s="1">
        <f>ABS(S83-'true value and the measurement'!$F83)</f>
        <v>0.000201000000000007</v>
      </c>
      <c r="AF83" s="1">
        <f>ABS(X83-'true value and the measurement'!$F83)</f>
        <v>3.80000000000102e-5</v>
      </c>
      <c r="AG83" s="1">
        <f>ABS(AC83-'true value and the measurement'!$F83)</f>
        <v>0.000584999999999988</v>
      </c>
      <c r="AH83" s="8">
        <f>(AE83)/'true value and the measurement'!$G83</f>
        <v>0.0715302491103227</v>
      </c>
      <c r="AI83" s="8">
        <f>(AF83)/'true value and the measurement'!$G83</f>
        <v>0.0135231316726015</v>
      </c>
      <c r="AJ83" s="8">
        <f>(AG83)/'true value and the measurement'!$G83</f>
        <v>0.208185053380779</v>
      </c>
    </row>
    <row r="84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0.148241</v>
      </c>
    </row>
  </sheetData>
  <autoFilter ref="A1:H84"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1.097136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1.09714</v>
      </c>
      <c r="S2" s="1">
        <v>1.08632</v>
      </c>
      <c r="T2" s="1">
        <v>1</v>
      </c>
      <c r="U2" s="6">
        <v>1</v>
      </c>
      <c r="V2" s="1">
        <v>1</v>
      </c>
      <c r="W2" s="1">
        <v>1.09714</v>
      </c>
      <c r="X2" s="1">
        <v>1.08577</v>
      </c>
      <c r="Y2" s="1">
        <v>1</v>
      </c>
      <c r="Z2" s="6">
        <v>1</v>
      </c>
      <c r="AA2" s="1">
        <v>1</v>
      </c>
      <c r="AB2" s="1">
        <v>1.09714</v>
      </c>
      <c r="AC2" s="1">
        <v>1.08581</v>
      </c>
      <c r="AD2" s="1">
        <v>1</v>
      </c>
      <c r="AE2" s="1">
        <f>ABS(S2-'true value and the measurement'!$F2)</f>
        <v>0.00368000000000013</v>
      </c>
      <c r="AF2" s="1">
        <f>ABS(X2-'true value and the measurement'!$F2)</f>
        <v>0.00423000000000018</v>
      </c>
      <c r="AG2" s="1">
        <f>ABS(AC2-'true value and the measurement'!$F2)</f>
        <v>0.00419000000000014</v>
      </c>
      <c r="AH2" s="8">
        <f>(AE2)/'true value and the measurement'!$G2</f>
        <v>0.393709211511729</v>
      </c>
      <c r="AI2" s="8">
        <f>(AF2)/'true value and the measurement'!$G2</f>
        <v>0.452551620840931</v>
      </c>
      <c r="AJ2" s="8">
        <f>(AG2)/'true value and the measurement'!$G2</f>
        <v>0.448272172889712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1.009096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1.0091</v>
      </c>
      <c r="S3" s="1">
        <v>1.00535</v>
      </c>
      <c r="T3" s="1">
        <v>1</v>
      </c>
      <c r="U3" s="1">
        <v>2</v>
      </c>
      <c r="V3" s="1">
        <v>2</v>
      </c>
      <c r="W3" s="1">
        <v>1.0091</v>
      </c>
      <c r="X3" s="1">
        <v>1.0052</v>
      </c>
      <c r="Y3" s="1">
        <v>1</v>
      </c>
      <c r="Z3" s="1">
        <v>2</v>
      </c>
      <c r="AA3" s="1">
        <v>2</v>
      </c>
      <c r="AB3" s="1">
        <v>1.0091</v>
      </c>
      <c r="AC3" s="1">
        <v>1.00535</v>
      </c>
      <c r="AD3" s="1">
        <v>1</v>
      </c>
      <c r="AE3" s="1">
        <f>ABS(S3-'true value and the measurement'!$F3)</f>
        <v>0.00465000000000004</v>
      </c>
      <c r="AF3" s="1">
        <f>ABS(X3-'true value and the measurement'!$F3)</f>
        <v>0.00479999999999992</v>
      </c>
      <c r="AG3" s="1">
        <f>ABS(AC3-'true value and the measurement'!$F3)</f>
        <v>0.00465000000000004</v>
      </c>
      <c r="AH3" s="8">
        <f>(AE3)/'true value and the measurement'!$G3</f>
        <v>0.527629638034726</v>
      </c>
      <c r="AI3" s="8">
        <f>(AF3)/'true value and the measurement'!$G3</f>
        <v>0.544649948939058</v>
      </c>
      <c r="AJ3" s="8">
        <f>(AG3)/'true value and the measurement'!$G3</f>
        <v>0.527629638034726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1.044339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1.04434</v>
      </c>
      <c r="S4" s="1">
        <v>1.04012</v>
      </c>
      <c r="T4" s="1">
        <v>1</v>
      </c>
      <c r="U4" s="1">
        <v>3</v>
      </c>
      <c r="V4" s="1">
        <v>3</v>
      </c>
      <c r="W4" s="1">
        <v>1.04434</v>
      </c>
      <c r="X4" s="1">
        <v>1.04018</v>
      </c>
      <c r="Y4" s="1">
        <v>1</v>
      </c>
      <c r="Z4" s="1">
        <v>3</v>
      </c>
      <c r="AA4" s="1">
        <v>3</v>
      </c>
      <c r="AB4" s="1">
        <v>1.04434</v>
      </c>
      <c r="AC4" s="1">
        <v>1.04046</v>
      </c>
      <c r="AD4" s="1">
        <v>1</v>
      </c>
      <c r="AE4" s="1">
        <f>ABS(S4-'true value and the measurement'!$F4)</f>
        <v>0.00488</v>
      </c>
      <c r="AF4" s="1">
        <f>ABS(X4-'true value and the measurement'!$F4)</f>
        <v>0.00481999999999982</v>
      </c>
      <c r="AG4" s="1">
        <f>ABS(AC4-'true value and the measurement'!$F4)</f>
        <v>0.00453999999999999</v>
      </c>
      <c r="AH4" s="8">
        <f>(AE4)/'true value and the measurement'!$G4</f>
        <v>0.53940532773295</v>
      </c>
      <c r="AI4" s="8">
        <f>(AF4)/'true value and the measurement'!$G4</f>
        <v>0.532773295014903</v>
      </c>
      <c r="AJ4" s="8">
        <f>(AG4)/'true value and the measurement'!$G4</f>
        <v>0.501823808997456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0.997727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0.997727</v>
      </c>
      <c r="S5" s="1">
        <v>1.0152</v>
      </c>
      <c r="T5" s="1">
        <v>1</v>
      </c>
      <c r="U5" s="1">
        <v>4</v>
      </c>
      <c r="V5" s="1">
        <v>4</v>
      </c>
      <c r="W5" s="1">
        <v>0.997727</v>
      </c>
      <c r="X5" s="1">
        <v>1.01487</v>
      </c>
      <c r="Y5" s="1">
        <v>1</v>
      </c>
      <c r="Z5" s="1">
        <v>4</v>
      </c>
      <c r="AA5" s="1">
        <v>4</v>
      </c>
      <c r="AB5" s="1">
        <v>0.997727</v>
      </c>
      <c r="AC5" s="1">
        <v>1.015</v>
      </c>
      <c r="AD5" s="1">
        <v>1</v>
      </c>
      <c r="AE5" s="1">
        <f>ABS(S5-'true value and the measurement'!$F5)</f>
        <v>0.00447799999999998</v>
      </c>
      <c r="AF5" s="1">
        <f>ABS(X5-'true value and the measurement'!$F5)</f>
        <v>0.00480800000000015</v>
      </c>
      <c r="AG5" s="1">
        <f>ABS(AC5-'true value and the measurement'!$F5)</f>
        <v>0.00467800000000018</v>
      </c>
      <c r="AH5" s="8">
        <f>(AE5)/'true value and the measurement'!$G5</f>
        <v>0.504392881279565</v>
      </c>
      <c r="AI5" s="8">
        <f>(AF5)/'true value and the measurement'!$G5</f>
        <v>0.541563415183616</v>
      </c>
      <c r="AJ5" s="8">
        <f>(AG5)/'true value and the measurement'!$G5</f>
        <v>0.526920477585062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1.061278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1.06128</v>
      </c>
      <c r="S6" s="1">
        <v>1.05318</v>
      </c>
      <c r="T6" s="1">
        <v>1</v>
      </c>
      <c r="U6" s="1">
        <v>5</v>
      </c>
      <c r="V6" s="1">
        <v>5</v>
      </c>
      <c r="W6" s="1">
        <v>1.06128</v>
      </c>
      <c r="X6" s="1">
        <v>1.05279</v>
      </c>
      <c r="Y6" s="1">
        <v>1</v>
      </c>
      <c r="Z6" s="1">
        <v>5</v>
      </c>
      <c r="AA6" s="1">
        <v>5</v>
      </c>
      <c r="AB6" s="1">
        <v>1.06128</v>
      </c>
      <c r="AC6" s="1">
        <v>1.05278</v>
      </c>
      <c r="AD6" s="1">
        <v>1</v>
      </c>
      <c r="AE6" s="1">
        <f>ABS(S6-'true value and the measurement'!$F6)</f>
        <v>0.00388499999999992</v>
      </c>
      <c r="AF6" s="1">
        <f>ABS(X6-'true value and the measurement'!$F6)</f>
        <v>0.00427500000000003</v>
      </c>
      <c r="AG6" s="1">
        <f>ABS(AC6-'true value and the measurement'!$F6)</f>
        <v>0.00428499999999987</v>
      </c>
      <c r="AH6" s="8">
        <f>(AE6)/'true value and the measurement'!$G6</f>
        <v>0.425660129286723</v>
      </c>
      <c r="AI6" s="8">
        <f>(AF6)/'true value and the measurement'!$G6</f>
        <v>0.468390489755673</v>
      </c>
      <c r="AJ6" s="8">
        <f>(AG6)/'true value and the measurement'!$G6</f>
        <v>0.46948614002409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1.020254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1.02025</v>
      </c>
      <c r="S7" s="1">
        <v>1.0132</v>
      </c>
      <c r="T7" s="1">
        <v>1</v>
      </c>
      <c r="U7" s="1">
        <v>6</v>
      </c>
      <c r="V7" s="1">
        <v>6</v>
      </c>
      <c r="W7" s="1">
        <v>1.02025</v>
      </c>
      <c r="X7" s="1">
        <v>1.01246</v>
      </c>
      <c r="Y7" s="1">
        <v>1</v>
      </c>
      <c r="Z7" s="1">
        <v>6</v>
      </c>
      <c r="AA7" s="1">
        <v>6</v>
      </c>
      <c r="AB7" s="1">
        <v>1.02025</v>
      </c>
      <c r="AC7" s="1">
        <v>1.01253</v>
      </c>
      <c r="AD7" s="1">
        <v>1</v>
      </c>
      <c r="AE7" s="1">
        <f>ABS(S7-'true value and the measurement'!$F7)</f>
        <v>0.00391900000000001</v>
      </c>
      <c r="AF7" s="1">
        <f>ABS(X7-'true value and the measurement'!$F7)</f>
        <v>0.00465900000000019</v>
      </c>
      <c r="AG7" s="1">
        <f>ABS(AC7-'true value and the measurement'!$F7)</f>
        <v>0.00458900000000018</v>
      </c>
      <c r="AH7" s="8">
        <f>(AE7)/'true value and the measurement'!$G7</f>
        <v>0.442275138246248</v>
      </c>
      <c r="AI7" s="8">
        <f>(AF7)/'true value and the measurement'!$G7</f>
        <v>0.525787157205754</v>
      </c>
      <c r="AJ7" s="8">
        <f>(AG7)/'true value and the measurement'!$G7</f>
        <v>0.517887371628504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1.035473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1.03547</v>
      </c>
      <c r="S8" s="1">
        <v>1.03908</v>
      </c>
      <c r="T8" s="1">
        <v>1</v>
      </c>
      <c r="U8" s="1">
        <v>7</v>
      </c>
      <c r="V8" s="1">
        <v>7</v>
      </c>
      <c r="W8" s="1">
        <v>1.03547</v>
      </c>
      <c r="X8" s="1">
        <v>1.03875</v>
      </c>
      <c r="Y8" s="1">
        <v>1</v>
      </c>
      <c r="Z8" s="1">
        <v>7</v>
      </c>
      <c r="AA8" s="1">
        <v>7</v>
      </c>
      <c r="AB8" s="1">
        <v>1.03547</v>
      </c>
      <c r="AC8" s="1">
        <v>1.03888</v>
      </c>
      <c r="AD8" s="1">
        <v>1</v>
      </c>
      <c r="AE8" s="1">
        <f>ABS(S8-'true value and the measurement'!$F8)</f>
        <v>0.00404000000000004</v>
      </c>
      <c r="AF8" s="1">
        <f>ABS(X8-'true value and the measurement'!$F8)</f>
        <v>0.00436999999999999</v>
      </c>
      <c r="AG8" s="1">
        <f>ABS(AC8-'true value and the measurement'!$F8)</f>
        <v>0.00424000000000002</v>
      </c>
      <c r="AH8" s="8">
        <f>(AE8)/'true value and the measurement'!$G8</f>
        <v>0.447199468673903</v>
      </c>
      <c r="AI8" s="8">
        <f>(AF8)/'true value and the measurement'!$G8</f>
        <v>0.483728138144785</v>
      </c>
      <c r="AJ8" s="8">
        <f>(AG8)/'true value and the measurement'!$G8</f>
        <v>0.469338056232015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1.057605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1.0576</v>
      </c>
      <c r="S9" s="1">
        <v>1.04836</v>
      </c>
      <c r="T9" s="1">
        <v>1</v>
      </c>
      <c r="U9" s="1">
        <v>8</v>
      </c>
      <c r="V9" s="1">
        <v>8</v>
      </c>
      <c r="W9" s="1">
        <v>1.0576</v>
      </c>
      <c r="X9" s="1">
        <v>1.04813</v>
      </c>
      <c r="Y9" s="1">
        <v>1</v>
      </c>
      <c r="Z9" s="1">
        <v>8</v>
      </c>
      <c r="AA9" s="1">
        <v>8</v>
      </c>
      <c r="AB9" s="1">
        <v>1.0576</v>
      </c>
      <c r="AC9" s="1">
        <v>1.04831</v>
      </c>
      <c r="AD9" s="1">
        <v>1</v>
      </c>
      <c r="AE9" s="1">
        <f>ABS(S9-'true value and the measurement'!$F9)</f>
        <v>0.00458200000000009</v>
      </c>
      <c r="AF9" s="1">
        <f>ABS(X9-'true value and the measurement'!$F9)</f>
        <v>0.00481200000000004</v>
      </c>
      <c r="AG9" s="1">
        <f>ABS(AC9-'true value and the measurement'!$F9)</f>
        <v>0.00463199999999997</v>
      </c>
      <c r="AH9" s="8">
        <f>(AE9)/'true value and the measurement'!$G9</f>
        <v>0.503516483516493</v>
      </c>
      <c r="AI9" s="8">
        <f>(AF9)/'true value and the measurement'!$G9</f>
        <v>0.528791208791213</v>
      </c>
      <c r="AJ9" s="8">
        <f>(AG9)/'true value and the measurement'!$G9</f>
        <v>0.509010989010986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1.047759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1.04776</v>
      </c>
      <c r="S10" s="1">
        <v>1.04251</v>
      </c>
      <c r="T10" s="1">
        <v>1</v>
      </c>
      <c r="U10" s="1">
        <v>9</v>
      </c>
      <c r="V10" s="1">
        <v>9</v>
      </c>
      <c r="W10" s="1">
        <v>1.04776</v>
      </c>
      <c r="X10" s="1">
        <v>1.04211</v>
      </c>
      <c r="Y10" s="1">
        <v>1</v>
      </c>
      <c r="Z10" s="1">
        <v>9</v>
      </c>
      <c r="AA10" s="1">
        <v>9</v>
      </c>
      <c r="AB10" s="1">
        <v>1.04776</v>
      </c>
      <c r="AC10" s="1">
        <v>1.0422</v>
      </c>
      <c r="AD10" s="1">
        <v>1</v>
      </c>
      <c r="AE10" s="1">
        <f>ABS(S10-'true value and the measurement'!$F10)</f>
        <v>0.00387099999999996</v>
      </c>
      <c r="AF10" s="1">
        <f>ABS(X10-'true value and the measurement'!$F10)</f>
        <v>0.00427099999999991</v>
      </c>
      <c r="AG10" s="1">
        <f>ABS(AC10-'true value and the measurement'!$F10)</f>
        <v>0.00418099999999999</v>
      </c>
      <c r="AH10" s="8">
        <f>(AE10)/'true value and the measurement'!$G10</f>
        <v>0.427451413427557</v>
      </c>
      <c r="AI10" s="8">
        <f>(AF10)/'true value and the measurement'!$G10</f>
        <v>0.471621024734973</v>
      </c>
      <c r="AJ10" s="8">
        <f>(AG10)/'true value and the measurement'!$G10</f>
        <v>0.461682862190812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1.045697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1.0457</v>
      </c>
      <c r="S11" s="1">
        <v>1.0509</v>
      </c>
      <c r="T11" s="1">
        <v>1</v>
      </c>
      <c r="U11" s="1">
        <v>10</v>
      </c>
      <c r="V11" s="1">
        <v>10</v>
      </c>
      <c r="W11" s="1">
        <v>1.0457</v>
      </c>
      <c r="X11" s="1">
        <v>1.05076</v>
      </c>
      <c r="Y11" s="1">
        <v>1</v>
      </c>
      <c r="Z11" s="1">
        <v>10</v>
      </c>
      <c r="AA11" s="1">
        <v>10</v>
      </c>
      <c r="AB11" s="1">
        <v>1.0457</v>
      </c>
      <c r="AC11" s="1">
        <v>1.05103</v>
      </c>
      <c r="AD11" s="1">
        <v>1</v>
      </c>
      <c r="AE11" s="1">
        <f>ABS(S11-'true value and the measurement'!$F11)</f>
        <v>0.00538400000000006</v>
      </c>
      <c r="AF11" s="1">
        <f>ABS(X11-'true value and the measurement'!$F11)</f>
        <v>0.00552400000000008</v>
      </c>
      <c r="AG11" s="1">
        <f>ABS(AC11-'true value and the measurement'!$F11)</f>
        <v>0.00525400000000009</v>
      </c>
      <c r="AH11" s="8">
        <f>(AE11)/'true value and the measurement'!$G11</f>
        <v>0.590221442666088</v>
      </c>
      <c r="AI11" s="8">
        <f>(AF11)/'true value and the measurement'!$G11</f>
        <v>0.605568954176725</v>
      </c>
      <c r="AJ11" s="8">
        <f>(AG11)/'true value and the measurement'!$G11</f>
        <v>0.575970181977647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1.07991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1.07991</v>
      </c>
      <c r="S12" s="1">
        <v>1.06488</v>
      </c>
      <c r="T12" s="1">
        <v>1</v>
      </c>
      <c r="U12" s="1">
        <v>11</v>
      </c>
      <c r="V12" s="1">
        <v>11</v>
      </c>
      <c r="W12" s="1">
        <v>1.07991</v>
      </c>
      <c r="X12" s="1">
        <v>1.06467</v>
      </c>
      <c r="Y12" s="1">
        <v>1</v>
      </c>
      <c r="Z12" s="1">
        <v>11</v>
      </c>
      <c r="AA12" s="1">
        <v>11</v>
      </c>
      <c r="AB12" s="1">
        <v>1.07991</v>
      </c>
      <c r="AC12" s="1">
        <v>1.06492</v>
      </c>
      <c r="AD12" s="1">
        <v>1</v>
      </c>
      <c r="AE12" s="1">
        <f>ABS(S12-'true value and the measurement'!$F12)</f>
        <v>0.00512000000000001</v>
      </c>
      <c r="AF12" s="1">
        <f>ABS(X12-'true value and the measurement'!$F12)</f>
        <v>0.00533000000000006</v>
      </c>
      <c r="AG12" s="1">
        <f>ABS(AC12-'true value and the measurement'!$F12)</f>
        <v>0.00507999999999997</v>
      </c>
      <c r="AH12" s="8">
        <f>(AE12)/'true value and the measurement'!$G12</f>
        <v>0.555736459350919</v>
      </c>
      <c r="AI12" s="8">
        <f>(AF12)/'true value and the measurement'!$G12</f>
        <v>0.578530337566488</v>
      </c>
      <c r="AJ12" s="8">
        <f>(AG12)/'true value and the measurement'!$G12</f>
        <v>0.551394768262235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1.048385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1.04838</v>
      </c>
      <c r="S13" s="1">
        <v>1.04384</v>
      </c>
      <c r="T13" s="1">
        <v>1</v>
      </c>
      <c r="U13" s="1">
        <v>12</v>
      </c>
      <c r="V13" s="1">
        <v>12</v>
      </c>
      <c r="W13" s="1">
        <v>1.04838</v>
      </c>
      <c r="X13" s="1">
        <v>1.04369</v>
      </c>
      <c r="Y13" s="1">
        <v>1</v>
      </c>
      <c r="Z13" s="1">
        <v>12</v>
      </c>
      <c r="AA13" s="1">
        <v>12</v>
      </c>
      <c r="AB13" s="1">
        <v>1.04838</v>
      </c>
      <c r="AC13" s="1">
        <v>1.04395</v>
      </c>
      <c r="AD13" s="1">
        <v>1</v>
      </c>
      <c r="AE13" s="1">
        <f>ABS(S13-'true value and the measurement'!$F13)</f>
        <v>0.0053519999999998</v>
      </c>
      <c r="AF13" s="1">
        <f>ABS(X13-'true value and the measurement'!$F13)</f>
        <v>0.0055019999999999</v>
      </c>
      <c r="AG13" s="1">
        <f>ABS(AC13-'true value and the measurement'!$F13)</f>
        <v>0.00524199999999997</v>
      </c>
      <c r="AH13" s="8">
        <f>(AE13)/'true value and the measurement'!$G13</f>
        <v>0.589752066115681</v>
      </c>
      <c r="AI13" s="8">
        <f>(AF13)/'true value and the measurement'!$G13</f>
        <v>0.606280991735526</v>
      </c>
      <c r="AJ13" s="8">
        <f>(AG13)/'true value and the measurement'!$G13</f>
        <v>0.577630853994487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1.027281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1.02728</v>
      </c>
      <c r="S14" s="1">
        <v>1.02468</v>
      </c>
      <c r="T14" s="1">
        <v>1</v>
      </c>
      <c r="U14" s="1">
        <v>13</v>
      </c>
      <c r="V14" s="1">
        <v>13</v>
      </c>
      <c r="W14" s="1">
        <v>1.02728</v>
      </c>
      <c r="X14" s="1">
        <v>1.0245</v>
      </c>
      <c r="Y14" s="1">
        <v>1</v>
      </c>
      <c r="Z14" s="1">
        <v>13</v>
      </c>
      <c r="AA14" s="1">
        <v>13</v>
      </c>
      <c r="AB14" s="1">
        <v>1.02728</v>
      </c>
      <c r="AC14" s="1">
        <v>1.02474</v>
      </c>
      <c r="AD14" s="1">
        <v>1</v>
      </c>
      <c r="AE14" s="1">
        <f>ABS(S14-'true value and the measurement'!$F14)</f>
        <v>0.00484400000000007</v>
      </c>
      <c r="AF14" s="1">
        <f>ABS(X14-'true value and the measurement'!$F14)</f>
        <v>0.00502400000000014</v>
      </c>
      <c r="AG14" s="1">
        <f>ABS(AC14-'true value and the measurement'!$F14)</f>
        <v>0.00478400000000012</v>
      </c>
      <c r="AH14" s="8">
        <f>(AE14)/'true value and the measurement'!$G14</f>
        <v>0.541652689254173</v>
      </c>
      <c r="AI14" s="8">
        <f>(AF14)/'true value and the measurement'!$G14</f>
        <v>0.561780163256194</v>
      </c>
      <c r="AJ14" s="8">
        <f>(AG14)/'true value and the measurement'!$G14</f>
        <v>0.534943531253508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1.055005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1.055</v>
      </c>
      <c r="S15" s="1">
        <v>1.05474</v>
      </c>
      <c r="T15" s="1">
        <v>1</v>
      </c>
      <c r="U15" s="1">
        <v>14</v>
      </c>
      <c r="V15" s="1">
        <v>14</v>
      </c>
      <c r="W15" s="1">
        <v>1.055</v>
      </c>
      <c r="X15" s="1">
        <v>1.05542</v>
      </c>
      <c r="Y15" s="1">
        <v>1</v>
      </c>
      <c r="Z15" s="1">
        <v>14</v>
      </c>
      <c r="AA15" s="1">
        <v>14</v>
      </c>
      <c r="AB15" s="1">
        <v>1.055</v>
      </c>
      <c r="AC15" s="1">
        <v>1.05584</v>
      </c>
      <c r="AD15" s="1">
        <v>1</v>
      </c>
      <c r="AE15" s="1">
        <f>ABS(S15-'true value and the measurement'!$F15)</f>
        <v>0.00526000000000004</v>
      </c>
      <c r="AF15" s="1">
        <f>ABS(X15-'true value and the measurement'!$F15)</f>
        <v>0.00458000000000003</v>
      </c>
      <c r="AG15" s="1">
        <f>ABS(AC15-'true value and the measurement'!$F15)</f>
        <v>0.00416000000000016</v>
      </c>
      <c r="AH15" s="8">
        <f>(AE15)/'true value and the measurement'!$G15</f>
        <v>0.575051929594407</v>
      </c>
      <c r="AI15" s="8">
        <f>(AF15)/'true value and the measurement'!$G15</f>
        <v>0.500710615502354</v>
      </c>
      <c r="AJ15" s="8">
        <f>(AG15)/'true value and the measurement'!$G15</f>
        <v>0.454793921504336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-0.001514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-0.001514</v>
      </c>
      <c r="S16" s="7">
        <v>-0.0026361</v>
      </c>
      <c r="T16" s="1">
        <v>1</v>
      </c>
      <c r="U16" s="1">
        <v>1</v>
      </c>
      <c r="V16" s="1">
        <v>1</v>
      </c>
      <c r="W16" s="1">
        <v>-0.001514</v>
      </c>
      <c r="X16" s="7">
        <v>-0.00193456</v>
      </c>
      <c r="Y16" s="1">
        <v>1</v>
      </c>
      <c r="Z16" s="1">
        <v>1</v>
      </c>
      <c r="AA16" s="1">
        <v>1</v>
      </c>
      <c r="AB16" s="1">
        <v>-0.001514</v>
      </c>
      <c r="AC16" s="7">
        <v>-0.00199581</v>
      </c>
      <c r="AD16" s="1">
        <v>1</v>
      </c>
      <c r="AE16" s="1">
        <f>ABS(S16-'true value and the measurement'!$F16)</f>
        <v>0.0026361</v>
      </c>
      <c r="AF16" s="1">
        <f>ABS(X16-'true value and the measurement'!$F16)</f>
        <v>0.00193456</v>
      </c>
      <c r="AG16" s="1">
        <f>ABS(AC16-'true value and the measurement'!$F16)</f>
        <v>0.00199581</v>
      </c>
      <c r="AH16" s="8">
        <f>(AE16)/'true value and the measurement'!$G16</f>
        <v>1.26735576923077</v>
      </c>
      <c r="AI16" s="8">
        <f>(AF16)/'true value and the measurement'!$G16</f>
        <v>0.930076923076923</v>
      </c>
      <c r="AJ16" s="8">
        <f>(AG16)/'true value and the measurement'!$G16</f>
        <v>0.959524038461539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0.207117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0.207117</v>
      </c>
      <c r="S17" s="1">
        <v>0.204375</v>
      </c>
      <c r="T17" s="1">
        <v>1</v>
      </c>
      <c r="U17" s="1">
        <v>1</v>
      </c>
      <c r="V17" s="1">
        <v>1</v>
      </c>
      <c r="W17" s="1">
        <v>0.207117</v>
      </c>
      <c r="X17" s="1">
        <v>0.203264</v>
      </c>
      <c r="Y17" s="1">
        <v>1</v>
      </c>
      <c r="Z17" s="1">
        <v>1</v>
      </c>
      <c r="AA17" s="1">
        <v>1</v>
      </c>
      <c r="AB17" s="1">
        <v>0.207117</v>
      </c>
      <c r="AC17" s="1">
        <v>0.203624</v>
      </c>
      <c r="AD17" s="1">
        <v>1</v>
      </c>
      <c r="AE17" s="1">
        <f>ABS(S17-'true value and the measurement'!$F17)</f>
        <v>0.000577999999999995</v>
      </c>
      <c r="AF17" s="1">
        <f>ABS(X17-'true value and the measurement'!$F17)</f>
        <v>0.000533000000000006</v>
      </c>
      <c r="AG17" s="1">
        <f>ABS(AC17-'true value and the measurement'!$F17)</f>
        <v>0.000173000000000006</v>
      </c>
      <c r="AH17" s="8">
        <f>(AE17)/'true value and the measurement'!$G17</f>
        <v>0.168072113986623</v>
      </c>
      <c r="AI17" s="8">
        <f>(AF17)/'true value and the measurement'!$G17</f>
        <v>0.154986914800816</v>
      </c>
      <c r="AJ17" s="8">
        <f>(AG17)/'true value and the measurement'!$G17</f>
        <v>0.0503053213143374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-0.947182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-0.947182</v>
      </c>
      <c r="S18" s="1">
        <v>-0.950201</v>
      </c>
      <c r="T18" s="1">
        <v>1</v>
      </c>
      <c r="U18" s="1">
        <v>2</v>
      </c>
      <c r="V18" s="1">
        <v>2</v>
      </c>
      <c r="W18" s="1">
        <v>-0.947182</v>
      </c>
      <c r="X18" s="1">
        <v>-0.948646</v>
      </c>
      <c r="Y18" s="1">
        <v>1</v>
      </c>
      <c r="Z18" s="1">
        <v>2</v>
      </c>
      <c r="AA18" s="1">
        <v>2</v>
      </c>
      <c r="AB18" s="1">
        <v>-0.947182</v>
      </c>
      <c r="AC18" s="1">
        <v>-0.950574</v>
      </c>
      <c r="AD18" s="1">
        <v>1</v>
      </c>
      <c r="AE18" s="1">
        <f>ABS(S18-'true value and the measurement'!$F18)</f>
        <v>0.00820100000000001</v>
      </c>
      <c r="AF18" s="1">
        <f>ABS(X18-'true value and the measurement'!$F18)</f>
        <v>0.00664600000000004</v>
      </c>
      <c r="AG18" s="1">
        <f>ABS(AC18-'true value and the measurement'!$F18)</f>
        <v>0.00857400000000008</v>
      </c>
      <c r="AH18" s="8">
        <f>(AE18)/'true value and the measurement'!$G18</f>
        <v>0.980980861244021</v>
      </c>
      <c r="AI18" s="8">
        <f>(AF18)/'true value and the measurement'!$G18</f>
        <v>0.794976076555029</v>
      </c>
      <c r="AJ18" s="8">
        <f>(AG18)/'true value and the measurement'!$G18</f>
        <v>1.02559808612441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0.056068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0.056068</v>
      </c>
      <c r="S19" s="1">
        <v>0.0553898</v>
      </c>
      <c r="T19" s="1">
        <v>1</v>
      </c>
      <c r="U19" s="1">
        <v>2</v>
      </c>
      <c r="V19" s="1">
        <v>2</v>
      </c>
      <c r="W19" s="1">
        <v>0.056068</v>
      </c>
      <c r="X19" s="1">
        <v>0.0567812</v>
      </c>
      <c r="Y19" s="1">
        <v>1</v>
      </c>
      <c r="Z19" s="1">
        <v>2</v>
      </c>
      <c r="AA19" s="1">
        <v>2</v>
      </c>
      <c r="AB19" s="1">
        <v>0.056068</v>
      </c>
      <c r="AC19" s="1">
        <v>0.0571642</v>
      </c>
      <c r="AD19" s="1">
        <v>1</v>
      </c>
      <c r="AE19" s="1">
        <f>ABS(S19-'true value and the measurement'!$F19)</f>
        <v>0.00247380000000001</v>
      </c>
      <c r="AF19" s="1">
        <f>ABS(X19-'true value and the measurement'!$F19)</f>
        <v>0.0038652</v>
      </c>
      <c r="AG19" s="1">
        <f>ABS(AC19-'true value and the measurement'!$F19)</f>
        <v>0.0042482</v>
      </c>
      <c r="AH19" s="8">
        <f>(AE19)/'true value and the measurement'!$G19</f>
        <v>1.01676942046856</v>
      </c>
      <c r="AI19" s="8">
        <f>(AF19)/'true value and the measurement'!$G19</f>
        <v>1.58865598027127</v>
      </c>
      <c r="AJ19" s="8">
        <f>(AG19)/'true value and the measurement'!$G19</f>
        <v>1.74607480476778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0.178116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0.178116</v>
      </c>
      <c r="S20" s="1">
        <v>0.178193</v>
      </c>
      <c r="T20" s="1">
        <v>1</v>
      </c>
      <c r="U20" s="1">
        <v>3</v>
      </c>
      <c r="V20" s="1">
        <v>3</v>
      </c>
      <c r="W20" s="1">
        <v>0.178116</v>
      </c>
      <c r="X20" s="1">
        <v>0.178519</v>
      </c>
      <c r="Y20" s="1">
        <v>1</v>
      </c>
      <c r="Z20" s="1">
        <v>3</v>
      </c>
      <c r="AA20" s="1">
        <v>3</v>
      </c>
      <c r="AB20" s="1">
        <v>0.178116</v>
      </c>
      <c r="AC20" s="1">
        <v>0.178344</v>
      </c>
      <c r="AD20" s="1">
        <v>1</v>
      </c>
      <c r="AE20" s="1">
        <f>ABS(S20-'true value and the measurement'!$F20)</f>
        <v>0.00480700000000001</v>
      </c>
      <c r="AF20" s="1">
        <f>ABS(X20-'true value and the measurement'!$F20)</f>
        <v>0.00448099999999998</v>
      </c>
      <c r="AG20" s="1">
        <f>ABS(AC20-'true value and the measurement'!$F20)</f>
        <v>0.00465599999999999</v>
      </c>
      <c r="AH20" s="8">
        <f>(AE20)/'true value and the measurement'!$G20</f>
        <v>1.45666666666667</v>
      </c>
      <c r="AI20" s="8">
        <f>(AF20)/'true value and the measurement'!$G20</f>
        <v>1.35787878787878</v>
      </c>
      <c r="AJ20" s="8">
        <f>(AG20)/'true value and the measurement'!$G20</f>
        <v>1.41090909090909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0.309712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0.309712</v>
      </c>
      <c r="S21" s="1">
        <v>0.307945</v>
      </c>
      <c r="T21" s="1">
        <v>1</v>
      </c>
      <c r="U21" s="1">
        <v>3</v>
      </c>
      <c r="V21" s="1">
        <v>3</v>
      </c>
      <c r="W21" s="1">
        <v>0.309712</v>
      </c>
      <c r="X21" s="1">
        <v>0.312223</v>
      </c>
      <c r="Y21" s="1">
        <v>1</v>
      </c>
      <c r="Z21" s="1">
        <v>3</v>
      </c>
      <c r="AA21" s="1">
        <v>3</v>
      </c>
      <c r="AB21" s="1">
        <v>0.309712</v>
      </c>
      <c r="AC21" s="1">
        <v>0.314567</v>
      </c>
      <c r="AD21" s="1">
        <v>1</v>
      </c>
      <c r="AE21" s="1">
        <f>ABS(S21-'true value and the measurement'!$F21)</f>
        <v>0.00154299999999996</v>
      </c>
      <c r="AF21" s="1">
        <f>ABS(X21-'true value and the measurement'!$F21)</f>
        <v>0.00273499999999999</v>
      </c>
      <c r="AG21" s="1">
        <f>ABS(AC21-'true value and the measurement'!$F21)</f>
        <v>0.005079</v>
      </c>
      <c r="AH21" s="8">
        <f>(AE21)/'true value and the measurement'!$G21</f>
        <v>0.372435433260913</v>
      </c>
      <c r="AI21" s="8">
        <f>(AF21)/'true value and the measurement'!$G21</f>
        <v>0.660149650012065</v>
      </c>
      <c r="AJ21" s="8">
        <f>(AG21)/'true value and the measurement'!$G21</f>
        <v>1.22592324402607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-0.07493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-0.07493</v>
      </c>
      <c r="S22" s="1">
        <v>-0.0789729</v>
      </c>
      <c r="T22" s="1">
        <v>1</v>
      </c>
      <c r="U22" s="1">
        <v>4</v>
      </c>
      <c r="V22" s="1">
        <v>4</v>
      </c>
      <c r="W22" s="1">
        <v>-0.07493</v>
      </c>
      <c r="X22" s="1">
        <v>-0.07493</v>
      </c>
      <c r="Y22" s="1">
        <v>1</v>
      </c>
      <c r="Z22" s="1">
        <v>4</v>
      </c>
      <c r="AA22" s="1">
        <v>4</v>
      </c>
      <c r="AB22" s="1">
        <v>-0.07493</v>
      </c>
      <c r="AC22" s="1">
        <v>-0.0746679</v>
      </c>
      <c r="AD22" s="1">
        <v>1</v>
      </c>
      <c r="AE22" s="1">
        <f>ABS(S22-'true value and the measurement'!$F22)</f>
        <v>0.0029729</v>
      </c>
      <c r="AF22" s="1">
        <f>ABS(X22-'true value and the measurement'!$F22)</f>
        <v>0.00107</v>
      </c>
      <c r="AG22" s="1">
        <f>ABS(AC22-'true value and the measurement'!$F22)</f>
        <v>0.0013321</v>
      </c>
      <c r="AH22" s="8">
        <f>(AE22)/'true value and the measurement'!$G22</f>
        <v>1.14916892153073</v>
      </c>
      <c r="AI22" s="8">
        <f>(AF22)/'true value and the measurement'!$G22</f>
        <v>0.413606494008505</v>
      </c>
      <c r="AJ22" s="8">
        <f>(AG22)/'true value and the measurement'!$G22</f>
        <v>0.514920757634327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-0.016506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-0.016506</v>
      </c>
      <c r="S23" s="1">
        <v>-0.0195251</v>
      </c>
      <c r="T23" s="1">
        <v>1</v>
      </c>
      <c r="U23" s="1">
        <v>4</v>
      </c>
      <c r="V23" s="1">
        <v>4</v>
      </c>
      <c r="W23" s="1">
        <v>-0.016506</v>
      </c>
      <c r="X23" s="1">
        <v>-0.0165059</v>
      </c>
      <c r="Y23" s="1">
        <v>1</v>
      </c>
      <c r="Z23" s="1">
        <v>4</v>
      </c>
      <c r="AA23" s="1">
        <v>4</v>
      </c>
      <c r="AB23" s="1">
        <v>-0.016506</v>
      </c>
      <c r="AC23" s="1">
        <v>-0.016821</v>
      </c>
      <c r="AD23" s="1">
        <v>1</v>
      </c>
      <c r="AE23" s="1">
        <f>ABS(S23-'true value and the measurement'!$F23)</f>
        <v>0.0035251</v>
      </c>
      <c r="AF23" s="1">
        <f>ABS(X23-'true value and the measurement'!$F23)</f>
        <v>0.0005059</v>
      </c>
      <c r="AG23" s="1">
        <f>ABS(AC23-'true value and the measurement'!$F23)</f>
        <v>0.000820999999999999</v>
      </c>
      <c r="AH23" s="8">
        <f>(AE23)/'true value and the measurement'!$G23</f>
        <v>1.61184270690443</v>
      </c>
      <c r="AI23" s="8">
        <f>(AF23)/'true value and the measurement'!$G23</f>
        <v>0.231321444901692</v>
      </c>
      <c r="AJ23" s="8">
        <f>(AG23)/'true value and the measurement'!$G23</f>
        <v>0.375400091449474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-0.000429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-0.000429</v>
      </c>
      <c r="N24" s="7"/>
      <c r="O24" s="7"/>
      <c r="P24" s="7"/>
      <c r="Q24" s="7"/>
      <c r="R24" s="7"/>
      <c r="S24" s="7">
        <v>-0.00156734</v>
      </c>
      <c r="T24" s="1">
        <v>1</v>
      </c>
      <c r="U24" s="1">
        <v>5</v>
      </c>
      <c r="V24" s="1">
        <v>5</v>
      </c>
      <c r="W24" s="7">
        <v>-0.000429</v>
      </c>
      <c r="X24" s="7">
        <v>-0.000428999</v>
      </c>
      <c r="Y24" s="1">
        <v>1</v>
      </c>
      <c r="Z24" s="1">
        <v>5</v>
      </c>
      <c r="AA24" s="1">
        <v>5</v>
      </c>
      <c r="AB24" s="1">
        <v>-0.000429</v>
      </c>
      <c r="AC24" s="1">
        <v>-0.000288917</v>
      </c>
      <c r="AD24" s="1">
        <v>1</v>
      </c>
      <c r="AE24" s="1">
        <f>ABS(S24-'true value and the measurement'!$F24)</f>
        <v>0.00156734</v>
      </c>
      <c r="AF24" s="1">
        <f>ABS(X24-'true value and the measurement'!$F24)</f>
        <v>0.000428999</v>
      </c>
      <c r="AG24" s="1">
        <f>ABS(AC24-'true value and the measurement'!$F24)</f>
        <v>0.000288917</v>
      </c>
      <c r="AH24" s="8">
        <f>(AE24)/'true value and the measurement'!$G24</f>
        <v>0.753528846153846</v>
      </c>
      <c r="AI24" s="8">
        <f>(AF24)/'true value and the measurement'!$G24</f>
        <v>0.206249519230769</v>
      </c>
      <c r="AJ24" s="8">
        <f>(AG24)/'true value and the measurement'!$G24</f>
        <v>0.138902403846154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0.001965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0.001965</v>
      </c>
      <c r="N25" s="7"/>
      <c r="O25" s="7"/>
      <c r="P25" s="7"/>
      <c r="Q25" s="7"/>
      <c r="R25" s="7"/>
      <c r="S25" s="7">
        <v>-0.000508564</v>
      </c>
      <c r="T25" s="1">
        <v>1</v>
      </c>
      <c r="U25" s="1">
        <v>5</v>
      </c>
      <c r="V25" s="1">
        <v>5</v>
      </c>
      <c r="W25" s="7">
        <v>0.001965</v>
      </c>
      <c r="X25" s="7">
        <v>0.001965</v>
      </c>
      <c r="Y25" s="1">
        <v>1</v>
      </c>
      <c r="Z25" s="1">
        <v>5</v>
      </c>
      <c r="AA25" s="1">
        <v>5</v>
      </c>
      <c r="AB25" s="1">
        <v>0.001965</v>
      </c>
      <c r="AC25" s="1">
        <v>0.000178816</v>
      </c>
      <c r="AD25" s="1">
        <v>1</v>
      </c>
      <c r="AE25" s="1">
        <f>ABS(S25-'true value and the measurement'!$F25)</f>
        <v>0.000508564</v>
      </c>
      <c r="AF25" s="1">
        <f>ABS(X25-'true value and the measurement'!$F25)</f>
        <v>0.001965</v>
      </c>
      <c r="AG25" s="1">
        <f>ABS(AC25-'true value and the measurement'!$F25)</f>
        <v>0.000178816</v>
      </c>
      <c r="AH25" s="8">
        <f>(AE25)/'true value and the measurement'!$G25</f>
        <v>0.244501923076923</v>
      </c>
      <c r="AI25" s="8">
        <f>(AF25)/'true value and the measurement'!$G25</f>
        <v>0.944711538461539</v>
      </c>
      <c r="AJ25" s="8">
        <f>(AG25)/'true value and the measurement'!$G25</f>
        <v>0.0859692307692308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-0.400874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-0.478</v>
      </c>
      <c r="M26" s="1">
        <v>-0.400874</v>
      </c>
      <c r="N26" s="1">
        <v>-0.487463</v>
      </c>
      <c r="O26" s="1">
        <f>N26-(-0.478)</f>
        <v>-0.009463</v>
      </c>
      <c r="P26" s="1">
        <v>-0.41477</v>
      </c>
      <c r="Q26" s="9">
        <f>P26+0.478</f>
        <v>0.06323</v>
      </c>
      <c r="S26" s="1">
        <v>-0.439049</v>
      </c>
      <c r="T26" s="1">
        <v>3</v>
      </c>
      <c r="U26" s="1">
        <v>6</v>
      </c>
      <c r="V26" s="1">
        <v>6</v>
      </c>
      <c r="W26" s="1">
        <v>-0.400874</v>
      </c>
      <c r="X26" s="1">
        <v>-0.506596</v>
      </c>
      <c r="Y26" s="1">
        <v>3</v>
      </c>
      <c r="Z26" s="1">
        <v>6</v>
      </c>
      <c r="AA26" s="1">
        <v>6</v>
      </c>
      <c r="AB26" s="1">
        <v>-0.400874</v>
      </c>
      <c r="AC26" s="1">
        <v>-0.516092</v>
      </c>
      <c r="AD26" s="1">
        <v>3</v>
      </c>
      <c r="AE26" s="1">
        <f>ABS(S26-'true value and the measurement'!$F26)</f>
        <v>0.038951</v>
      </c>
      <c r="AF26" s="1">
        <f>ABS(X26-'true value and the measurement'!$F26)</f>
        <v>0.0285960000000001</v>
      </c>
      <c r="AG26" s="1">
        <f>ABS(AC26-'true value and the measurement'!$F26)</f>
        <v>0.038092</v>
      </c>
      <c r="AH26" s="8">
        <f>(AE26)/'true value and the measurement'!$G26</f>
        <v>7.3952914372508</v>
      </c>
      <c r="AI26" s="8">
        <f>(AF26)/'true value and the measurement'!$G26</f>
        <v>5.42927662806153</v>
      </c>
      <c r="AJ26" s="8">
        <f>(AG26)/'true value and the measurement'!$G26</f>
        <v>7.23220049363965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0.052486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0.039</v>
      </c>
      <c r="M27" s="1">
        <v>0.052486</v>
      </c>
      <c r="N27" s="1">
        <v>0.050934</v>
      </c>
      <c r="O27" s="1">
        <f>N27-0.039</f>
        <v>0.011934</v>
      </c>
      <c r="P27" s="1">
        <v>0.0516687</v>
      </c>
      <c r="Q27" s="1">
        <f>P27-0.039</f>
        <v>0.0126687</v>
      </c>
      <c r="S27" s="1">
        <v>0.0510161</v>
      </c>
      <c r="T27" s="1">
        <v>1</v>
      </c>
      <c r="U27" s="1">
        <v>6</v>
      </c>
      <c r="V27" s="1">
        <v>6</v>
      </c>
      <c r="W27" s="1">
        <v>0.052486</v>
      </c>
      <c r="X27" s="1">
        <v>0.0521191</v>
      </c>
      <c r="Y27" s="1">
        <v>1</v>
      </c>
      <c r="Z27" s="1">
        <v>6</v>
      </c>
      <c r="AA27" s="1">
        <v>6</v>
      </c>
      <c r="AB27" s="1">
        <v>0.052486</v>
      </c>
      <c r="AC27" s="1">
        <v>0.052481</v>
      </c>
      <c r="AD27" s="1">
        <v>1</v>
      </c>
      <c r="AE27" s="1">
        <f>ABS(S27-'true value and the measurement'!$F27)</f>
        <v>0.0120161</v>
      </c>
      <c r="AF27" s="1">
        <f>ABS(X27-'true value and the measurement'!$F27)</f>
        <v>0.0131191</v>
      </c>
      <c r="AG27" s="1">
        <f>ABS(AC27-'true value and the measurement'!$F27)</f>
        <v>0.013481</v>
      </c>
      <c r="AH27" s="8">
        <f>(AE27)/'true value and the measurement'!$G27</f>
        <v>5.13508547008547</v>
      </c>
      <c r="AI27" s="8">
        <f>(AF27)/'true value and the measurement'!$G27</f>
        <v>5.60645299145299</v>
      </c>
      <c r="AJ27" s="8">
        <f>(AG27)/'true value and the measurement'!$G27</f>
        <v>5.76111111111111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-0.088379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-0.088379</v>
      </c>
      <c r="S28" s="1">
        <v>-0.0893259</v>
      </c>
      <c r="T28" s="1">
        <v>1</v>
      </c>
      <c r="U28" s="1">
        <v>7</v>
      </c>
      <c r="V28" s="1">
        <v>7</v>
      </c>
      <c r="W28" s="1">
        <v>-0.088379</v>
      </c>
      <c r="X28" s="1">
        <v>-0.0890533</v>
      </c>
      <c r="Y28" s="1">
        <v>1</v>
      </c>
      <c r="Z28" s="1">
        <v>7</v>
      </c>
      <c r="AA28" s="1">
        <v>7</v>
      </c>
      <c r="AB28" s="1">
        <v>-0.088379</v>
      </c>
      <c r="AC28" s="1">
        <v>-0.0888011</v>
      </c>
      <c r="AD28" s="1">
        <v>1</v>
      </c>
      <c r="AE28" s="1">
        <f>ABS(S28-'true value and the measurement'!$F28)</f>
        <v>0.000674099999999997</v>
      </c>
      <c r="AF28" s="1">
        <f>ABS(X28-'true value and the measurement'!$F28)</f>
        <v>0.000946699999999995</v>
      </c>
      <c r="AG28" s="1">
        <f>ABS(AC28-'true value and the measurement'!$F28)</f>
        <v>0.0011989</v>
      </c>
      <c r="AH28" s="8">
        <f>(AE28)/'true value and the measurement'!$G28</f>
        <v>0.251529850746267</v>
      </c>
      <c r="AI28" s="8">
        <f>(AF28)/'true value and the measurement'!$G28</f>
        <v>0.353246268656714</v>
      </c>
      <c r="AJ28" s="8">
        <f>(AG28)/'true value and the measurement'!$G28</f>
        <v>0.447350746268658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-0.05817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-0.05817</v>
      </c>
      <c r="S29" s="1">
        <v>-0.0571257</v>
      </c>
      <c r="T29" s="1">
        <v>1</v>
      </c>
      <c r="U29" s="1">
        <v>7</v>
      </c>
      <c r="V29" s="1">
        <v>7</v>
      </c>
      <c r="W29" s="1">
        <v>-0.05817</v>
      </c>
      <c r="X29" s="1">
        <v>-0.056823</v>
      </c>
      <c r="Y29" s="1">
        <v>1</v>
      </c>
      <c r="Z29" s="1">
        <v>7</v>
      </c>
      <c r="AA29" s="1">
        <v>7</v>
      </c>
      <c r="AB29" s="1">
        <v>-0.05817</v>
      </c>
      <c r="AC29" s="1">
        <v>-0.0567504</v>
      </c>
      <c r="AD29" s="1">
        <v>1</v>
      </c>
      <c r="AE29" s="1">
        <f>ABS(S29-'true value and the measurement'!$F29)</f>
        <v>0.000874300000000001</v>
      </c>
      <c r="AF29" s="1">
        <f>ABS(X29-'true value and the measurement'!$F29)</f>
        <v>0.001177</v>
      </c>
      <c r="AG29" s="1">
        <f>ABS(AC29-'true value and the measurement'!$F29)</f>
        <v>0.0012496</v>
      </c>
      <c r="AH29" s="8">
        <f>(AE29)/'true value and the measurement'!$G29</f>
        <v>0.354398054316985</v>
      </c>
      <c r="AI29" s="8">
        <f>(AF29)/'true value and the measurement'!$G29</f>
        <v>0.477097689501421</v>
      </c>
      <c r="AJ29" s="8">
        <f>(AG29)/'true value and the measurement'!$G29</f>
        <v>0.506526145115526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-0.032314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-0.032314</v>
      </c>
      <c r="S30" s="1">
        <v>-0.0344123</v>
      </c>
      <c r="T30" s="1">
        <v>1</v>
      </c>
      <c r="U30" s="1">
        <v>8</v>
      </c>
      <c r="V30" s="1">
        <v>8</v>
      </c>
      <c r="W30" s="1">
        <v>-0.032314</v>
      </c>
      <c r="X30" s="1">
        <v>-0.032314</v>
      </c>
      <c r="Y30" s="1">
        <v>1</v>
      </c>
      <c r="Z30" s="1">
        <v>8</v>
      </c>
      <c r="AA30" s="1">
        <v>8</v>
      </c>
      <c r="AB30" s="1">
        <v>-0.032314</v>
      </c>
      <c r="AC30" s="1">
        <v>-0.0336971</v>
      </c>
      <c r="AD30" s="1">
        <v>1</v>
      </c>
      <c r="AE30" s="1">
        <f>ABS(S30-'true value and the measurement'!$F30)</f>
        <v>0.000587700000000003</v>
      </c>
      <c r="AF30" s="1">
        <f>ABS(X30-'true value and the measurement'!$F30)</f>
        <v>0.002686</v>
      </c>
      <c r="AG30" s="1">
        <f>ABS(AC30-'true value and the measurement'!$F30)</f>
        <v>0.0013029</v>
      </c>
      <c r="AH30" s="8">
        <f>(AE30)/'true value and the measurement'!$G30</f>
        <v>0.254085603112842</v>
      </c>
      <c r="AI30" s="8">
        <f>(AF30)/'true value and the measurement'!$G30</f>
        <v>1.16126242974492</v>
      </c>
      <c r="AJ30" s="8">
        <f>(AG30)/'true value and the measurement'!$G30</f>
        <v>0.563294422827498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-0.018808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-0.018808</v>
      </c>
      <c r="S31" s="1">
        <v>-0.0183526</v>
      </c>
      <c r="T31" s="1">
        <v>1</v>
      </c>
      <c r="U31" s="1">
        <v>8</v>
      </c>
      <c r="V31" s="1">
        <v>8</v>
      </c>
      <c r="W31" s="1">
        <v>-0.018808</v>
      </c>
      <c r="X31" s="1">
        <v>-0.018808</v>
      </c>
      <c r="Y31" s="1">
        <v>1</v>
      </c>
      <c r="Z31" s="1">
        <v>8</v>
      </c>
      <c r="AA31" s="1">
        <v>8</v>
      </c>
      <c r="AB31" s="1">
        <v>-0.018808</v>
      </c>
      <c r="AC31" s="1">
        <v>-0.0182096</v>
      </c>
      <c r="AD31" s="1">
        <v>1</v>
      </c>
      <c r="AE31" s="1">
        <f>ABS(S31-'true value and the measurement'!$F31)</f>
        <v>0.000352600000000002</v>
      </c>
      <c r="AF31" s="1">
        <f>ABS(X31-'true value and the measurement'!$F31)</f>
        <v>0.000808</v>
      </c>
      <c r="AG31" s="1">
        <f>ABS(AC31-'true value and the measurement'!$F31)</f>
        <v>0.000209600000000001</v>
      </c>
      <c r="AH31" s="8">
        <f>(AE31)/'true value and the measurement'!$G31</f>
        <v>0.160272727272728</v>
      </c>
      <c r="AI31" s="8">
        <f>(AF31)/'true value and the measurement'!$G31</f>
        <v>0.367272727272727</v>
      </c>
      <c r="AJ31" s="8">
        <f>(AG31)/'true value and the measurement'!$G31</f>
        <v>0.0952727272727276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-0.285434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-0.285434</v>
      </c>
      <c r="S32" s="1">
        <v>-0.290513</v>
      </c>
      <c r="T32" s="1">
        <v>1</v>
      </c>
      <c r="U32" s="1">
        <v>9</v>
      </c>
      <c r="V32" s="1">
        <v>9</v>
      </c>
      <c r="W32" s="1">
        <v>-0.285434</v>
      </c>
      <c r="X32" s="1">
        <v>-0.286789</v>
      </c>
      <c r="Y32" s="1">
        <v>1</v>
      </c>
      <c r="Z32" s="1">
        <v>9</v>
      </c>
      <c r="AA32" s="1">
        <v>9</v>
      </c>
      <c r="AB32" s="1">
        <v>-0.285434</v>
      </c>
      <c r="AC32" s="1">
        <v>-0.286987</v>
      </c>
      <c r="AD32" s="1">
        <v>1</v>
      </c>
      <c r="AE32" s="1">
        <f>ABS(S32-'true value and the measurement'!$F32)</f>
        <v>0.00448699999999996</v>
      </c>
      <c r="AF32" s="1">
        <f>ABS(X32-'true value and the measurement'!$F32)</f>
        <v>0.00821099999999997</v>
      </c>
      <c r="AG32" s="1">
        <f>ABS(AC32-'true value and the measurement'!$F32)</f>
        <v>0.00801299999999999</v>
      </c>
      <c r="AH32" s="8">
        <f>(AE32)/'true value and the measurement'!$G32</f>
        <v>1.1087225105016</v>
      </c>
      <c r="AI32" s="8">
        <f>(AF32)/'true value and the measurement'!$G32</f>
        <v>2.02891030392883</v>
      </c>
      <c r="AJ32" s="8">
        <f>(AG32)/'true value and the measurement'!$G32</f>
        <v>1.97998517420311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-0.157775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-0.157775</v>
      </c>
      <c r="S33" s="1">
        <v>-0.160725</v>
      </c>
      <c r="T33" s="1">
        <v>1</v>
      </c>
      <c r="U33" s="1">
        <v>9</v>
      </c>
      <c r="V33" s="1">
        <v>9</v>
      </c>
      <c r="W33" s="1">
        <v>-0.157775</v>
      </c>
      <c r="X33" s="1">
        <v>-0.160775</v>
      </c>
      <c r="Y33" s="1">
        <v>1</v>
      </c>
      <c r="Z33" s="1">
        <v>9</v>
      </c>
      <c r="AA33" s="1">
        <v>9</v>
      </c>
      <c r="AB33" s="1">
        <v>-0.157775</v>
      </c>
      <c r="AC33" s="1">
        <v>-0.160616</v>
      </c>
      <c r="AD33" s="1">
        <v>1</v>
      </c>
      <c r="AE33" s="1">
        <f>ABS(S33-'true value and the measurement'!$F33)</f>
        <v>0.005275</v>
      </c>
      <c r="AF33" s="1">
        <f>ABS(X33-'true value and the measurement'!$F33)</f>
        <v>0.00522500000000001</v>
      </c>
      <c r="AG33" s="1">
        <f>ABS(AC33-'true value and the measurement'!$F33)</f>
        <v>0.005384</v>
      </c>
      <c r="AH33" s="8">
        <f>(AE33)/'true value and the measurement'!$G33</f>
        <v>1.65516159397553</v>
      </c>
      <c r="AI33" s="8">
        <f>(AF33)/'true value and the measurement'!$G33</f>
        <v>1.63947285848761</v>
      </c>
      <c r="AJ33" s="8">
        <f>(AG33)/'true value and the measurement'!$G33</f>
        <v>1.68936303733919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-0.062126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-0.062126</v>
      </c>
      <c r="S34" s="1">
        <v>-0.0624637</v>
      </c>
      <c r="T34" s="1">
        <v>1</v>
      </c>
      <c r="U34" s="1">
        <v>10</v>
      </c>
      <c r="V34" s="1">
        <v>10</v>
      </c>
      <c r="W34" s="1">
        <v>-0.062126</v>
      </c>
      <c r="X34" s="1">
        <v>-0.0618355</v>
      </c>
      <c r="Y34" s="1">
        <v>1</v>
      </c>
      <c r="Z34" s="1">
        <v>10</v>
      </c>
      <c r="AA34" s="1">
        <v>10</v>
      </c>
      <c r="AB34" s="1">
        <v>-0.062126</v>
      </c>
      <c r="AC34" s="1">
        <v>-0.0616342</v>
      </c>
      <c r="AD34" s="1">
        <v>1</v>
      </c>
      <c r="AE34" s="1">
        <f>ABS(S34-'true value and the measurement'!$F34)</f>
        <v>0.0014637</v>
      </c>
      <c r="AF34" s="1">
        <f>ABS(X34-'true value and the measurement'!$F34)</f>
        <v>0.000835500000000003</v>
      </c>
      <c r="AG34" s="1">
        <f>ABS(AC34-'true value and the measurement'!$F34)</f>
        <v>0.000634200000000001</v>
      </c>
      <c r="AH34" s="8">
        <f>(AE34)/'true value and the measurement'!$G34</f>
        <v>0.588540410132689</v>
      </c>
      <c r="AI34" s="8">
        <f>(AF34)/'true value and the measurement'!$G34</f>
        <v>0.335946924004826</v>
      </c>
      <c r="AJ34" s="8">
        <f>(AG34)/'true value and the measurement'!$G34</f>
        <v>0.255006031363089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-0.015263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-0.015263</v>
      </c>
      <c r="S35" s="1">
        <v>-0.0162911</v>
      </c>
      <c r="T35" s="1">
        <v>1</v>
      </c>
      <c r="U35" s="1">
        <v>10</v>
      </c>
      <c r="V35" s="1">
        <v>10</v>
      </c>
      <c r="W35" s="1">
        <v>-0.015263</v>
      </c>
      <c r="X35" s="1">
        <v>-0.0162495</v>
      </c>
      <c r="Y35" s="1">
        <v>1</v>
      </c>
      <c r="Z35" s="1">
        <v>10</v>
      </c>
      <c r="AA35" s="1">
        <v>10</v>
      </c>
      <c r="AB35" s="1">
        <v>-0.015263</v>
      </c>
      <c r="AC35" s="1">
        <v>-0.0161889</v>
      </c>
      <c r="AD35" s="1">
        <v>1</v>
      </c>
      <c r="AE35" s="1">
        <f>ABS(S35-'true value and the measurement'!$F35)</f>
        <v>0.000291099999999999</v>
      </c>
      <c r="AF35" s="1">
        <f>ABS(X35-'true value and the measurement'!$F35)</f>
        <v>0.0002495</v>
      </c>
      <c r="AG35" s="1">
        <f>ABS(AC35-'true value and the measurement'!$F35)</f>
        <v>0.000188899999999999</v>
      </c>
      <c r="AH35" s="8">
        <f>(AE35)/'true value and the measurement'!$G35</f>
        <v>0.133104709647919</v>
      </c>
      <c r="AI35" s="8">
        <f>(AF35)/'true value and the measurement'!$G35</f>
        <v>0.11408321902149</v>
      </c>
      <c r="AJ35" s="8">
        <f>(AG35)/'true value and the measurement'!$G35</f>
        <v>0.0863740283493364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-0.117012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-0.117012</v>
      </c>
      <c r="S36" s="1">
        <v>-0.118163</v>
      </c>
      <c r="T36" s="1">
        <v>1</v>
      </c>
      <c r="U36" s="1">
        <v>11</v>
      </c>
      <c r="V36" s="1">
        <v>11</v>
      </c>
      <c r="W36" s="1">
        <v>-0.117012</v>
      </c>
      <c r="X36" s="1">
        <v>-0.116709</v>
      </c>
      <c r="Y36" s="1">
        <v>1</v>
      </c>
      <c r="Z36" s="1">
        <v>11</v>
      </c>
      <c r="AA36" s="1">
        <v>11</v>
      </c>
      <c r="AB36" s="1">
        <v>-0.117012</v>
      </c>
      <c r="AC36" s="1">
        <v>-0.116217</v>
      </c>
      <c r="AD36" s="1">
        <v>1</v>
      </c>
      <c r="AE36" s="1">
        <f>ABS(S36-'true value and the measurement'!$F36)</f>
        <v>0.006163</v>
      </c>
      <c r="AF36" s="1">
        <f>ABS(X36-'true value and the measurement'!$F36)</f>
        <v>0.00470899999999999</v>
      </c>
      <c r="AG36" s="1">
        <f>ABS(AC36-'true value and the measurement'!$F36)</f>
        <v>0.004217</v>
      </c>
      <c r="AH36" s="8">
        <f>(AE36)/'true value and the measurement'!$G36</f>
        <v>2.18004952246197</v>
      </c>
      <c r="AI36" s="8">
        <f>(AF36)/'true value and the measurement'!$G36</f>
        <v>1.66572338167669</v>
      </c>
      <c r="AJ36" s="8">
        <f>(AG36)/'true value and the measurement'!$G36</f>
        <v>1.49168730102582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0.106571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0.106571</v>
      </c>
      <c r="S37" s="1">
        <v>0.106267</v>
      </c>
      <c r="T37" s="1">
        <v>1</v>
      </c>
      <c r="U37" s="1">
        <v>11</v>
      </c>
      <c r="V37" s="1">
        <v>11</v>
      </c>
      <c r="W37" s="1">
        <v>0.106571</v>
      </c>
      <c r="X37" s="1">
        <v>0.106509</v>
      </c>
      <c r="Y37" s="1">
        <v>1</v>
      </c>
      <c r="Z37" s="1">
        <v>11</v>
      </c>
      <c r="AA37" s="1">
        <v>11</v>
      </c>
      <c r="AB37" s="1">
        <v>0.106571</v>
      </c>
      <c r="AC37" s="1">
        <v>0.106676</v>
      </c>
      <c r="AD37" s="1">
        <v>1</v>
      </c>
      <c r="AE37" s="1">
        <f>ABS(S37-'true value and the measurement'!$F37)</f>
        <v>0.000379000000000004</v>
      </c>
      <c r="AF37" s="1">
        <f>ABS(X37-'true value and the measurement'!$F37)</f>
        <v>0.00062100000000001</v>
      </c>
      <c r="AG37" s="1">
        <f>ABS(AC37-'true value and the measurement'!$F37)</f>
        <v>0.000788000000000011</v>
      </c>
      <c r="AH37" s="8">
        <f>(AE37)/'true value and the measurement'!$G37</f>
        <v>0.136037329504668</v>
      </c>
      <c r="AI37" s="8">
        <f>(AF37)/'true value and the measurement'!$G37</f>
        <v>0.222900215362531</v>
      </c>
      <c r="AJ37" s="8">
        <f>(AG37)/'true value and the measurement'!$G37</f>
        <v>0.282842785355352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-0.133407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-0.133407</v>
      </c>
      <c r="S38" s="1">
        <v>-0.133801</v>
      </c>
      <c r="T38" s="1">
        <v>1</v>
      </c>
      <c r="U38" s="1">
        <v>12</v>
      </c>
      <c r="V38" s="1">
        <v>12</v>
      </c>
      <c r="W38" s="1">
        <v>-0.133407</v>
      </c>
      <c r="X38" s="1">
        <v>-0.133053</v>
      </c>
      <c r="Y38" s="1">
        <v>1</v>
      </c>
      <c r="Z38" s="1">
        <v>12</v>
      </c>
      <c r="AA38" s="1">
        <v>12</v>
      </c>
      <c r="AB38" s="1">
        <v>-0.133407</v>
      </c>
      <c r="AC38" s="1">
        <v>-0.132986</v>
      </c>
      <c r="AD38" s="1">
        <v>1</v>
      </c>
      <c r="AE38" s="1">
        <f>ABS(S38-'true value and the measurement'!$F38)</f>
        <v>0.00119900000000001</v>
      </c>
      <c r="AF38" s="1">
        <f>ABS(X38-'true value and the measurement'!$F38)</f>
        <v>0.001947</v>
      </c>
      <c r="AG38" s="1">
        <f>ABS(AC38-'true value and the measurement'!$F38)</f>
        <v>0.00201400000000002</v>
      </c>
      <c r="AH38" s="8">
        <f>(AE38)/'true value and the measurement'!$G38</f>
        <v>0.402348993288592</v>
      </c>
      <c r="AI38" s="8">
        <f>(AF38)/'true value and the measurement'!$G38</f>
        <v>0.653355704697988</v>
      </c>
      <c r="AJ38" s="8">
        <f>(AG38)/'true value and the measurement'!$G38</f>
        <v>0.675838926174502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-0.059329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-0.059329</v>
      </c>
      <c r="S39" s="1">
        <v>-0.0615195</v>
      </c>
      <c r="T39" s="1">
        <v>1</v>
      </c>
      <c r="U39" s="1">
        <v>12</v>
      </c>
      <c r="V39" s="1">
        <v>12</v>
      </c>
      <c r="W39" s="1">
        <v>-0.059329</v>
      </c>
      <c r="X39" s="1">
        <v>-0.0614095</v>
      </c>
      <c r="Y39" s="1">
        <v>1</v>
      </c>
      <c r="Z39" s="1">
        <v>12</v>
      </c>
      <c r="AA39" s="1">
        <v>12</v>
      </c>
      <c r="AB39" s="1">
        <v>-0.059329</v>
      </c>
      <c r="AC39" s="1">
        <v>-0.0613316</v>
      </c>
      <c r="AD39" s="1">
        <v>1</v>
      </c>
      <c r="AE39" s="1">
        <f>ABS(S39-'true value and the measurement'!$F39)</f>
        <v>0.00351949999999999</v>
      </c>
      <c r="AF39" s="1">
        <f>ABS(X39-'true value and the measurement'!$F39)</f>
        <v>0.0034095</v>
      </c>
      <c r="AG39" s="1">
        <f>ABS(AC39-'true value and the measurement'!$F39)</f>
        <v>0.0033316</v>
      </c>
      <c r="AH39" s="8">
        <f>(AE39)/'true value and the measurement'!$G39</f>
        <v>1.42663153627888</v>
      </c>
      <c r="AI39" s="8">
        <f>(AF39)/'true value and the measurement'!$G39</f>
        <v>1.3820429671666</v>
      </c>
      <c r="AJ39" s="8">
        <f>(AG39)/'true value and the measurement'!$G39</f>
        <v>1.35046615322254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-0.153686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-0.153686</v>
      </c>
      <c r="S40" s="1">
        <v>-0.150831</v>
      </c>
      <c r="T40" s="1">
        <v>1</v>
      </c>
      <c r="U40" s="1">
        <v>13</v>
      </c>
      <c r="V40" s="1">
        <v>13</v>
      </c>
      <c r="W40" s="1">
        <v>-0.153686</v>
      </c>
      <c r="X40" s="1">
        <v>-0.149526</v>
      </c>
      <c r="Y40" s="1">
        <v>1</v>
      </c>
      <c r="Z40" s="1">
        <v>13</v>
      </c>
      <c r="AA40" s="1">
        <v>13</v>
      </c>
      <c r="AB40" s="1">
        <v>-0.153686</v>
      </c>
      <c r="AC40" s="1">
        <v>-0.148961</v>
      </c>
      <c r="AD40" s="1">
        <v>1</v>
      </c>
      <c r="AE40" s="1">
        <f>ABS(S40-'true value and the measurement'!$F40)</f>
        <v>0.001831</v>
      </c>
      <c r="AF40" s="1">
        <f>ABS(X40-'true value and the measurement'!$F40)</f>
        <v>0.000525999999999999</v>
      </c>
      <c r="AG40" s="1">
        <f>ABS(AC40-'true value and the measurement'!$F40)</f>
        <v>3.89999999999835e-5</v>
      </c>
      <c r="AH40" s="8">
        <f>(AE40)/'true value and the measurement'!$G40</f>
        <v>0.595834689228766</v>
      </c>
      <c r="AI40" s="8">
        <f>(AF40)/'true value and the measurement'!$G40</f>
        <v>0.171168239505369</v>
      </c>
      <c r="AJ40" s="8">
        <f>(AG40)/'true value and the measurement'!$G40</f>
        <v>0.0126911812560962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-0.050539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-0.050539</v>
      </c>
      <c r="S41" s="1">
        <v>-0.0507169</v>
      </c>
      <c r="T41" s="1">
        <v>1</v>
      </c>
      <c r="U41" s="1">
        <v>13</v>
      </c>
      <c r="V41" s="1">
        <v>13</v>
      </c>
      <c r="W41" s="1">
        <v>-0.050539</v>
      </c>
      <c r="X41" s="1">
        <v>-0.050585</v>
      </c>
      <c r="Y41" s="1">
        <v>1</v>
      </c>
      <c r="Z41" s="1">
        <v>13</v>
      </c>
      <c r="AA41" s="1">
        <v>13</v>
      </c>
      <c r="AB41" s="1">
        <v>-0.050539</v>
      </c>
      <c r="AC41" s="1">
        <v>-0.0503836</v>
      </c>
      <c r="AD41" s="1">
        <v>1</v>
      </c>
      <c r="AE41" s="1">
        <f>ABS(S41-'true value and the measurement'!$F41)</f>
        <v>0.000716899999999999</v>
      </c>
      <c r="AF41" s="1">
        <f>ABS(X41-'true value and the measurement'!$F41)</f>
        <v>0.000584999999999995</v>
      </c>
      <c r="AG41" s="1">
        <f>ABS(AC41-'true value and the measurement'!$F41)</f>
        <v>0.000383599999999998</v>
      </c>
      <c r="AH41" s="8">
        <f>(AE41)/'true value and the measurement'!$G41</f>
        <v>0.297099046829672</v>
      </c>
      <c r="AI41" s="8">
        <f>(AF41)/'true value and the measurement'!$G41</f>
        <v>0.242436800663073</v>
      </c>
      <c r="AJ41" s="8">
        <f>(AG41)/'true value and the measurement'!$G41</f>
        <v>0.15897223373394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1.55762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1.55762</v>
      </c>
      <c r="S42" s="1">
        <v>1.55947</v>
      </c>
      <c r="T42" s="1">
        <v>1</v>
      </c>
      <c r="U42" s="1">
        <v>14</v>
      </c>
      <c r="V42" s="1">
        <v>3</v>
      </c>
      <c r="W42" s="1">
        <v>1.55762</v>
      </c>
      <c r="X42" s="1">
        <v>1.5966</v>
      </c>
      <c r="Y42" s="1">
        <v>3</v>
      </c>
      <c r="Z42" s="1">
        <v>14</v>
      </c>
      <c r="AA42" s="1">
        <v>3</v>
      </c>
      <c r="AB42" s="1">
        <v>1.55762</v>
      </c>
      <c r="AC42" s="1">
        <v>1.6052</v>
      </c>
      <c r="AD42" s="1">
        <v>3</v>
      </c>
      <c r="AE42" s="1">
        <f>ABS(S42-'true value and the measurement'!$F42)</f>
        <v>0.0100720000000001</v>
      </c>
      <c r="AF42" s="1">
        <f>ABS(X42-'true value and the measurement'!$F42)</f>
        <v>0.027058</v>
      </c>
      <c r="AG42" s="1">
        <f>ABS(AC42-'true value and the measurement'!$F42)</f>
        <v>0.035658</v>
      </c>
      <c r="AH42" s="8">
        <f>(AE42)/'true value and the measurement'!$G42</f>
        <v>0.802933673469394</v>
      </c>
      <c r="AI42" s="8">
        <f>(AF42)/'true value and the measurement'!$G42</f>
        <v>2.15704719387755</v>
      </c>
      <c r="AJ42" s="8">
        <f>(AG42)/'true value and the measurement'!$G42</f>
        <v>2.84263392857143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-0.207875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-0.207875</v>
      </c>
      <c r="S43" s="1">
        <v>-0.208814</v>
      </c>
      <c r="T43" s="1">
        <v>1</v>
      </c>
      <c r="U43" s="1">
        <v>14</v>
      </c>
      <c r="V43" s="1">
        <v>3</v>
      </c>
      <c r="W43" s="1">
        <v>-0.207875</v>
      </c>
      <c r="X43" s="1">
        <v>-0.206562</v>
      </c>
      <c r="Y43" s="1">
        <v>1</v>
      </c>
      <c r="Z43" s="1">
        <v>14</v>
      </c>
      <c r="AA43" s="1">
        <v>3</v>
      </c>
      <c r="AB43" s="1">
        <v>-0.207875</v>
      </c>
      <c r="AC43" s="1">
        <v>-0.206219</v>
      </c>
      <c r="AD43" s="1">
        <v>1</v>
      </c>
      <c r="AE43" s="1">
        <f>ABS(S43-'true value and the measurement'!$F43)</f>
        <v>0.004604</v>
      </c>
      <c r="AF43" s="1">
        <f>ABS(X43-'true value and the measurement'!$F43)</f>
        <v>0.00235199999999999</v>
      </c>
      <c r="AG43" s="1">
        <f>ABS(AC43-'true value and the measurement'!$F43)</f>
        <v>0.00200900000000001</v>
      </c>
      <c r="AH43" s="8">
        <f>(AE43)/'true value and the measurement'!$G43</f>
        <v>1.33798314443476</v>
      </c>
      <c r="AI43" s="8">
        <f>(AF43)/'true value and the measurement'!$G43</f>
        <v>0.683522231909327</v>
      </c>
      <c r="AJ43" s="8">
        <f>(AG43)/'true value and the measurement'!$G43</f>
        <v>0.583841906422555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0.740893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0.740893</v>
      </c>
      <c r="S44" s="1">
        <v>0.73266</v>
      </c>
      <c r="T44" s="1">
        <v>1</v>
      </c>
      <c r="U44" s="1">
        <v>3</v>
      </c>
      <c r="V44" s="1">
        <v>2</v>
      </c>
      <c r="W44" s="1">
        <v>0.740893</v>
      </c>
      <c r="X44" s="1">
        <v>0.740597</v>
      </c>
      <c r="Y44" s="1">
        <v>1</v>
      </c>
      <c r="Z44" s="1">
        <v>3</v>
      </c>
      <c r="AA44" s="1">
        <v>2</v>
      </c>
      <c r="AB44" s="1">
        <v>0.740893</v>
      </c>
      <c r="AC44" s="1">
        <v>0.74321</v>
      </c>
      <c r="AD44" s="1">
        <v>1</v>
      </c>
      <c r="AE44" s="1">
        <f>ABS(S44-'true value and the measurement'!$F44)</f>
        <v>0.00033099999999997</v>
      </c>
      <c r="AF44" s="1">
        <f>ABS(X44-'true value and the measurement'!$F44)</f>
        <v>0.007606</v>
      </c>
      <c r="AG44" s="1">
        <f>ABS(AC44-'true value and the measurement'!$F44)</f>
        <v>0.0102190000000001</v>
      </c>
      <c r="AH44" s="8">
        <f>(AE44)/'true value and the measurement'!$G44</f>
        <v>0.0475096885316449</v>
      </c>
      <c r="AI44" s="8">
        <f>(AF44)/'true value and the measurement'!$G44</f>
        <v>1.09171809961246</v>
      </c>
      <c r="AJ44" s="8">
        <f>(AG44)/'true value and the measurement'!$G44</f>
        <v>1.4667719247883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0.035846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0.035846</v>
      </c>
      <c r="S45" s="1">
        <v>0.034218</v>
      </c>
      <c r="T45" s="1">
        <v>1</v>
      </c>
      <c r="U45" s="1">
        <v>3</v>
      </c>
      <c r="V45" s="1">
        <v>2</v>
      </c>
      <c r="W45" s="1">
        <v>0.035846</v>
      </c>
      <c r="X45" s="1">
        <v>0.034508</v>
      </c>
      <c r="Y45" s="1">
        <v>1</v>
      </c>
      <c r="Z45" s="1">
        <v>3</v>
      </c>
      <c r="AA45" s="1">
        <v>2</v>
      </c>
      <c r="AB45" s="1">
        <v>0.035846</v>
      </c>
      <c r="AC45" s="1">
        <v>0.0349883</v>
      </c>
      <c r="AD45" s="1">
        <v>1</v>
      </c>
      <c r="AE45" s="1">
        <f>ABS(S45-'true value and the measurement'!$F45)</f>
        <v>0.001324</v>
      </c>
      <c r="AF45" s="1">
        <f>ABS(X45-'true value and the measurement'!$F45)</f>
        <v>0.001034</v>
      </c>
      <c r="AG45" s="1">
        <f>ABS(AC45-'true value and the measurement'!$F45)</f>
        <v>0.000553699999999997</v>
      </c>
      <c r="AH45" s="8">
        <f>(AE45)/'true value and the measurement'!$G45</f>
        <v>0.571428571428571</v>
      </c>
      <c r="AI45" s="8">
        <f>(AF45)/'true value and the measurement'!$G45</f>
        <v>0.446266724212344</v>
      </c>
      <c r="AJ45" s="8">
        <f>(AG45)/'true value and the measurement'!$G45</f>
        <v>0.238972809667673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0.561266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0.561266</v>
      </c>
      <c r="S46" s="1">
        <v>0.552749</v>
      </c>
      <c r="T46" s="1">
        <v>1</v>
      </c>
      <c r="U46" s="1">
        <v>3</v>
      </c>
      <c r="V46" s="1">
        <v>6</v>
      </c>
      <c r="W46" s="1">
        <v>0.561266</v>
      </c>
      <c r="X46" s="1">
        <v>0.5705</v>
      </c>
      <c r="Y46" s="1">
        <v>1</v>
      </c>
      <c r="Z46" s="1">
        <v>3</v>
      </c>
      <c r="AA46" s="1">
        <v>6</v>
      </c>
      <c r="AB46" s="1">
        <v>0.561266</v>
      </c>
      <c r="AC46" s="1">
        <v>0.573851</v>
      </c>
      <c r="AD46" s="1">
        <v>1</v>
      </c>
      <c r="AE46" s="1">
        <f>ABS(S46-'true value and the measurement'!$F46)</f>
        <v>0.00921799999999995</v>
      </c>
      <c r="AF46" s="1">
        <f>ABS(X46-'true value and the measurement'!$F46)</f>
        <v>0.00853300000000001</v>
      </c>
      <c r="AG46" s="1">
        <f>ABS(AC46-'true value and the measurement'!$F46)</f>
        <v>0.011884</v>
      </c>
      <c r="AH46" s="8">
        <f>(AE46)/'true value and the measurement'!$G46</f>
        <v>1.58221764503947</v>
      </c>
      <c r="AI46" s="8">
        <f>(AF46)/'true value and the measurement'!$G46</f>
        <v>1.46464126330244</v>
      </c>
      <c r="AJ46" s="8">
        <f>(AG46)/'true value and the measurement'!$G46</f>
        <v>2.03982148987298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-0.014363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-0.014363</v>
      </c>
      <c r="S47" s="1">
        <v>-0.0180468</v>
      </c>
      <c r="T47" s="1">
        <v>1</v>
      </c>
      <c r="U47" s="1">
        <v>3</v>
      </c>
      <c r="V47" s="1">
        <v>6</v>
      </c>
      <c r="W47" s="1">
        <v>-0.014363</v>
      </c>
      <c r="X47" s="1">
        <v>-0.0175525</v>
      </c>
      <c r="Y47" s="1">
        <v>1</v>
      </c>
      <c r="Z47" s="1">
        <v>3</v>
      </c>
      <c r="AA47" s="1">
        <v>6</v>
      </c>
      <c r="AB47" s="1">
        <v>-0.014363</v>
      </c>
      <c r="AC47" s="1">
        <v>-0.0170406</v>
      </c>
      <c r="AD47" s="1">
        <v>1</v>
      </c>
      <c r="AE47" s="1">
        <f>ABS(S47-'true value and the measurement'!$F47)</f>
        <v>0.0037218</v>
      </c>
      <c r="AF47" s="1">
        <f>ABS(X47-'true value and the measurement'!$F47)</f>
        <v>0.0032275</v>
      </c>
      <c r="AG47" s="1">
        <f>ABS(AC47-'true value and the measurement'!$F47)</f>
        <v>0.0027156</v>
      </c>
      <c r="AH47" s="8">
        <f>(AE47)/'true value and the measurement'!$G47</f>
        <v>1.71038602941177</v>
      </c>
      <c r="AI47" s="8">
        <f>(AF47)/'true value and the measurement'!$G47</f>
        <v>1.48322610294118</v>
      </c>
      <c r="AJ47" s="8">
        <f>(AG47)/'true value and the measurement'!$G47</f>
        <v>1.24797794117647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0.764179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0.764179</v>
      </c>
      <c r="S48" s="1">
        <v>0.748216</v>
      </c>
      <c r="T48" s="1">
        <v>1</v>
      </c>
      <c r="U48" s="1">
        <v>14</v>
      </c>
      <c r="V48" s="1">
        <v>4</v>
      </c>
      <c r="W48" s="1">
        <v>0.764179</v>
      </c>
      <c r="X48" s="1">
        <v>0.766099</v>
      </c>
      <c r="Y48" s="1">
        <v>1</v>
      </c>
      <c r="Z48" s="1">
        <v>14</v>
      </c>
      <c r="AA48" s="1">
        <v>4</v>
      </c>
      <c r="AB48" s="1">
        <v>0.764179</v>
      </c>
      <c r="AC48" s="1">
        <v>0.769981</v>
      </c>
      <c r="AD48" s="1">
        <v>1</v>
      </c>
      <c r="AE48" s="1">
        <f>ABS(S48-'true value and the measurement'!$F48)</f>
        <v>0.00671600000000006</v>
      </c>
      <c r="AF48" s="1">
        <f>ABS(X48-'true value and the measurement'!$F48)</f>
        <v>0.0111669999999999</v>
      </c>
      <c r="AG48" s="1">
        <f>ABS(AC48-'true value and the measurement'!$F48)</f>
        <v>0.015049</v>
      </c>
      <c r="AH48" s="8">
        <f>(AE48)/'true value and the measurement'!$G48</f>
        <v>0.944186700407712</v>
      </c>
      <c r="AI48" s="8">
        <f>(AF48)/'true value and the measurement'!$G48</f>
        <v>1.56994235906086</v>
      </c>
      <c r="AJ48" s="8">
        <f>(AG48)/'true value and the measurement'!$G48</f>
        <v>2.1157036412203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0.038789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0.038789</v>
      </c>
      <c r="S49" s="1">
        <v>0.0346896</v>
      </c>
      <c r="T49" s="1">
        <v>1</v>
      </c>
      <c r="U49" s="1">
        <v>14</v>
      </c>
      <c r="V49" s="1">
        <v>4</v>
      </c>
      <c r="W49" s="1">
        <v>0.038789</v>
      </c>
      <c r="X49" s="1">
        <v>0.0378759</v>
      </c>
      <c r="Y49" s="1">
        <v>1</v>
      </c>
      <c r="Z49" s="1">
        <v>14</v>
      </c>
      <c r="AA49" s="1">
        <v>4</v>
      </c>
      <c r="AB49" s="1">
        <v>0.038789</v>
      </c>
      <c r="AC49" s="1">
        <v>0.0388703</v>
      </c>
      <c r="AD49" s="1">
        <v>1</v>
      </c>
      <c r="AE49" s="1">
        <f>ABS(S49-'true value and the measurement'!$F49)</f>
        <v>0.0031134</v>
      </c>
      <c r="AF49" s="1">
        <f>ABS(X49-'true value and the measurement'!$F49)</f>
        <v>7.28999999999938e-5</v>
      </c>
      <c r="AG49" s="1">
        <f>ABS(AC49-'true value and the measurement'!$F49)</f>
        <v>0.0010673</v>
      </c>
      <c r="AH49" s="8">
        <f>(AE49)/'true value and the measurement'!$G49</f>
        <v>1.33507718696398</v>
      </c>
      <c r="AI49" s="8">
        <f>(AF49)/'true value and the measurement'!$G49</f>
        <v>0.0312607204116612</v>
      </c>
      <c r="AJ49" s="8">
        <f>(AG49)/'true value and the measurement'!$G49</f>
        <v>0.457675814751287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0.422316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0.422316</v>
      </c>
      <c r="S50" s="1">
        <v>0.409327</v>
      </c>
      <c r="T50" s="1">
        <v>1</v>
      </c>
      <c r="U50" s="1">
        <v>3</v>
      </c>
      <c r="V50" s="1">
        <v>4</v>
      </c>
      <c r="W50" s="1">
        <v>0.422316</v>
      </c>
      <c r="X50" s="1">
        <v>0.419128</v>
      </c>
      <c r="Y50" s="1">
        <v>1</v>
      </c>
      <c r="Z50" s="1">
        <v>3</v>
      </c>
      <c r="AA50" s="1">
        <v>4</v>
      </c>
      <c r="AB50" s="1">
        <v>0.422316</v>
      </c>
      <c r="AC50" s="1">
        <v>0.421146</v>
      </c>
      <c r="AD50" s="1">
        <v>1</v>
      </c>
      <c r="AE50" s="1">
        <f>ABS(S50-'true value and the measurement'!$F50)</f>
        <v>0.005241</v>
      </c>
      <c r="AF50" s="1">
        <f>ABS(X50-'true value and the measurement'!$F50)</f>
        <v>0.00456000000000001</v>
      </c>
      <c r="AG50" s="1">
        <f>ABS(AC50-'true value and the measurement'!$F50)</f>
        <v>0.00657800000000003</v>
      </c>
      <c r="AH50" s="8">
        <f>(AE50)/'true value and the measurement'!$G50</f>
        <v>1.08195706028076</v>
      </c>
      <c r="AI50" s="8">
        <f>(AF50)/'true value and the measurement'!$G50</f>
        <v>0.941370767960365</v>
      </c>
      <c r="AJ50" s="8">
        <f>(AG50)/'true value and the measurement'!$G50</f>
        <v>1.35796862097441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0.008035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0.008035</v>
      </c>
      <c r="S51" s="1">
        <v>0.00982741</v>
      </c>
      <c r="T51" s="1">
        <v>1</v>
      </c>
      <c r="U51" s="1">
        <v>3</v>
      </c>
      <c r="V51" s="1">
        <v>4</v>
      </c>
      <c r="W51" s="1">
        <v>0.008035</v>
      </c>
      <c r="X51" s="1">
        <v>0.00960038</v>
      </c>
      <c r="Y51" s="1">
        <v>1</v>
      </c>
      <c r="Z51" s="1">
        <v>3</v>
      </c>
      <c r="AA51" s="1">
        <v>4</v>
      </c>
      <c r="AB51" s="1">
        <v>0.008035</v>
      </c>
      <c r="AC51" s="1">
        <v>0.00998944</v>
      </c>
      <c r="AD51" s="1">
        <v>1</v>
      </c>
      <c r="AE51" s="1">
        <f>ABS(S51-'true value and the measurement'!$F51)</f>
        <v>0.00139359</v>
      </c>
      <c r="AF51" s="1">
        <f>ABS(X51-'true value and the measurement'!$F51)</f>
        <v>0.00162062</v>
      </c>
      <c r="AG51" s="1">
        <f>ABS(AC51-'true value and the measurement'!$F51)</f>
        <v>0.00123156</v>
      </c>
      <c r="AH51" s="8">
        <f>(AE51)/'true value and the measurement'!$G51</f>
        <v>0.646677494199536</v>
      </c>
      <c r="AI51" s="8">
        <f>(AF51)/'true value and the measurement'!$G51</f>
        <v>0.752027842227378</v>
      </c>
      <c r="AJ51" s="8">
        <f>(AG51)/'true value and the measurement'!$G51</f>
        <v>0.571489559164733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-0.231096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-0.231096</v>
      </c>
      <c r="S52" s="1">
        <v>-0.241002</v>
      </c>
      <c r="T52" s="1">
        <v>1</v>
      </c>
      <c r="U52" s="1">
        <v>2</v>
      </c>
      <c r="V52" s="1">
        <v>6</v>
      </c>
      <c r="W52" s="1">
        <v>-0.231096</v>
      </c>
      <c r="X52" s="1">
        <v>-0.232017</v>
      </c>
      <c r="Y52" s="1">
        <v>1</v>
      </c>
      <c r="Z52" s="1">
        <v>2</v>
      </c>
      <c r="AA52" s="1">
        <v>6</v>
      </c>
      <c r="AB52" s="1">
        <v>-0.231096</v>
      </c>
      <c r="AC52" s="1">
        <v>-0.23149</v>
      </c>
      <c r="AD52" s="1">
        <v>1</v>
      </c>
      <c r="AE52" s="1">
        <f>ABS(S52-'true value and the measurement'!$F52)</f>
        <v>0.00872200000000001</v>
      </c>
      <c r="AF52" s="1">
        <f>ABS(X52-'true value and the measurement'!$F52)</f>
        <v>0.000262999999999985</v>
      </c>
      <c r="AG52" s="1">
        <f>ABS(AC52-'true value and the measurement'!$F52)</f>
        <v>0.000789999999999985</v>
      </c>
      <c r="AH52" s="8">
        <f>(AE52)/'true value and the measurement'!$G52</f>
        <v>2.40341691926151</v>
      </c>
      <c r="AI52" s="8">
        <f>(AF52)/'true value and the measurement'!$G52</f>
        <v>0.0724717553044876</v>
      </c>
      <c r="AJ52" s="8">
        <f>(AG52)/'true value and the measurement'!$G52</f>
        <v>0.217690823918431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0.038581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0.038581</v>
      </c>
      <c r="S53" s="1">
        <v>0.0365932</v>
      </c>
      <c r="T53" s="1">
        <v>1</v>
      </c>
      <c r="U53" s="1">
        <v>2</v>
      </c>
      <c r="V53" s="1">
        <v>6</v>
      </c>
      <c r="W53" s="1">
        <v>0.038581</v>
      </c>
      <c r="X53" s="1">
        <v>0.0361354</v>
      </c>
      <c r="Y53" s="1">
        <v>1</v>
      </c>
      <c r="Z53" s="1">
        <v>2</v>
      </c>
      <c r="AA53" s="1">
        <v>6</v>
      </c>
      <c r="AB53" s="1">
        <v>0.038581</v>
      </c>
      <c r="AC53" s="1">
        <v>0.0363545</v>
      </c>
      <c r="AD53" s="1">
        <v>1</v>
      </c>
      <c r="AE53" s="1">
        <f>ABS(S53-'true value and the measurement'!$F53)</f>
        <v>7.78000000000029e-5</v>
      </c>
      <c r="AF53" s="1">
        <f>ABS(X53-'true value and the measurement'!$F53)</f>
        <v>0.000535600000000004</v>
      </c>
      <c r="AG53" s="1">
        <f>ABS(AC53-'true value and the measurement'!$F53)</f>
        <v>0.000316500000000004</v>
      </c>
      <c r="AH53" s="8">
        <f>(AE53)/'true value and the measurement'!$G53</f>
        <v>0.033476764199657</v>
      </c>
      <c r="AI53" s="8">
        <f>(AF53)/'true value and the measurement'!$G53</f>
        <v>0.230464716006886</v>
      </c>
      <c r="AJ53" s="8">
        <f>(AG53)/'true value and the measurement'!$G53</f>
        <v>0.136187607573152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-0.540458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-0.617584</v>
      </c>
      <c r="M54" s="1">
        <v>-0.540458</v>
      </c>
      <c r="N54" s="1">
        <v>-0.620815</v>
      </c>
      <c r="O54" s="1">
        <f>N54-(-0.617584)</f>
        <v>-0.00323099999999998</v>
      </c>
      <c r="P54" s="1">
        <v>-0.583379</v>
      </c>
      <c r="Q54" s="1">
        <f>P54+0.617584</f>
        <v>0.034205</v>
      </c>
      <c r="S54" s="1">
        <v>-0.600855</v>
      </c>
      <c r="T54" s="1">
        <v>3</v>
      </c>
      <c r="U54" s="1">
        <v>6</v>
      </c>
      <c r="V54" s="1">
        <v>4</v>
      </c>
      <c r="W54" s="1">
        <v>-0.540458</v>
      </c>
      <c r="X54" s="1">
        <v>-0.633165</v>
      </c>
      <c r="Y54" s="1">
        <v>3</v>
      </c>
      <c r="Z54" s="1">
        <v>6</v>
      </c>
      <c r="AA54" s="1">
        <v>4</v>
      </c>
      <c r="AB54" s="1">
        <v>-0.540458</v>
      </c>
      <c r="AC54" s="1">
        <v>-0.63855</v>
      </c>
      <c r="AD54" s="1">
        <v>3</v>
      </c>
      <c r="AE54" s="1">
        <f>ABS(S54-'true value and the measurement'!$F54)</f>
        <v>0.016729</v>
      </c>
      <c r="AF54" s="1">
        <f>ABS(X54-'true value and the measurement'!$F54)</f>
        <v>0.015581</v>
      </c>
      <c r="AG54" s="1">
        <f>ABS(AC54-'true value and the measurement'!$F54)</f>
        <v>0.0209659999999999</v>
      </c>
      <c r="AH54" s="8">
        <f>(AE54)/'true value and the measurement'!$G54</f>
        <v>2.69953203162821</v>
      </c>
      <c r="AI54" s="8">
        <f>(AF54)/'true value and the measurement'!$G54</f>
        <v>2.51428110375988</v>
      </c>
      <c r="AJ54" s="8">
        <f>(AG54)/'true value and the measurement'!$G54</f>
        <v>3.38324995965789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0.149778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0.136292</v>
      </c>
      <c r="M55" s="1">
        <v>0.149778</v>
      </c>
      <c r="N55" s="1">
        <v>0.143205</v>
      </c>
      <c r="O55" s="1">
        <f>N55-0.136292</f>
        <v>0.006913</v>
      </c>
      <c r="P55" s="1">
        <v>0.142848</v>
      </c>
      <c r="Q55" s="1">
        <f>P55-0.1362</f>
        <v>0.00664800000000002</v>
      </c>
      <c r="S55" s="1">
        <v>0.144486</v>
      </c>
      <c r="T55" s="1">
        <v>1</v>
      </c>
      <c r="U55" s="1">
        <v>6</v>
      </c>
      <c r="V55" s="1">
        <v>4</v>
      </c>
      <c r="W55" s="1">
        <v>0.149778</v>
      </c>
      <c r="X55" s="1">
        <v>0.145973</v>
      </c>
      <c r="Y55" s="1">
        <v>1</v>
      </c>
      <c r="Z55" s="1">
        <v>6</v>
      </c>
      <c r="AA55" s="1">
        <v>4</v>
      </c>
      <c r="AB55" s="1">
        <v>0.149778</v>
      </c>
      <c r="AC55" s="1">
        <v>0.146185</v>
      </c>
      <c r="AD55" s="1">
        <v>1</v>
      </c>
      <c r="AE55" s="1">
        <f>ABS(S55-'true value and the measurement'!$F55)</f>
        <v>0.00819400000000001</v>
      </c>
      <c r="AF55" s="1">
        <f>ABS(X55-'true value and the measurement'!$F55)</f>
        <v>0.009681</v>
      </c>
      <c r="AG55" s="1">
        <f>ABS(AC55-'true value and the measurement'!$F55)</f>
        <v>0.00989300000000001</v>
      </c>
      <c r="AH55" s="8">
        <f>(AE55)/'true value and the measurement'!$G55</f>
        <v>2.74138507862161</v>
      </c>
      <c r="AI55" s="8">
        <f>(AF55)/'true value and the measurement'!$G55</f>
        <v>3.23887587822014</v>
      </c>
      <c r="AJ55" s="8">
        <f>(AG55)/'true value and the measurement'!$G55</f>
        <v>3.30980260956842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0.436988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0.436988</v>
      </c>
      <c r="S56" s="1">
        <v>0.436485</v>
      </c>
      <c r="T56" s="1">
        <v>1</v>
      </c>
      <c r="U56" s="1">
        <v>4</v>
      </c>
      <c r="V56" s="1">
        <v>11</v>
      </c>
      <c r="W56" s="1">
        <v>0.436988</v>
      </c>
      <c r="X56" s="1">
        <v>0.433645</v>
      </c>
      <c r="Y56" s="1">
        <v>1</v>
      </c>
      <c r="Z56" s="1">
        <v>4</v>
      </c>
      <c r="AA56" s="1">
        <v>11</v>
      </c>
      <c r="AB56" s="1">
        <v>0.436988</v>
      </c>
      <c r="AC56" s="1">
        <v>0.433975</v>
      </c>
      <c r="AD56" s="1">
        <v>1</v>
      </c>
      <c r="AE56" s="1">
        <f>ABS(S56-'true value and the measurement'!$F56)</f>
        <v>0.00237500000000002</v>
      </c>
      <c r="AF56" s="1">
        <f>ABS(X56-'true value and the measurement'!$F56)</f>
        <v>0.000464999999999993</v>
      </c>
      <c r="AG56" s="1">
        <f>ABS(AC56-'true value and the measurement'!$F56)</f>
        <v>0.000134999999999996</v>
      </c>
      <c r="AH56" s="8">
        <f>(AE56)/'true value and the measurement'!$G56</f>
        <v>0.47748291113792</v>
      </c>
      <c r="AI56" s="8">
        <f>(AF56)/'true value and the measurement'!$G56</f>
        <v>0.0934861278648961</v>
      </c>
      <c r="AJ56" s="8">
        <f>(AG56)/'true value and the measurement'!$G56</f>
        <v>0.0271411338962598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0.114468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0.114468</v>
      </c>
      <c r="S57" s="1">
        <v>0.115462</v>
      </c>
      <c r="T57" s="1">
        <v>1</v>
      </c>
      <c r="U57" s="1">
        <v>4</v>
      </c>
      <c r="V57" s="1">
        <v>11</v>
      </c>
      <c r="W57" s="1">
        <v>0.114468</v>
      </c>
      <c r="X57" s="1">
        <v>0.114584</v>
      </c>
      <c r="Y57" s="1">
        <v>1</v>
      </c>
      <c r="Z57" s="1">
        <v>4</v>
      </c>
      <c r="AA57" s="1">
        <v>11</v>
      </c>
      <c r="AB57" s="1">
        <v>0.114468</v>
      </c>
      <c r="AC57" s="1">
        <v>0.114243</v>
      </c>
      <c r="AD57" s="1">
        <v>1</v>
      </c>
      <c r="AE57" s="1">
        <f>ABS(S57-'true value and the measurement'!$F57)</f>
        <v>0.001258</v>
      </c>
      <c r="AF57" s="1">
        <f>ABS(X57-'true value and the measurement'!$F57)</f>
        <v>0.000380000000000005</v>
      </c>
      <c r="AG57" s="1">
        <f>ABS(AC57-'true value and the measurement'!$F57)</f>
        <v>3.89999999999974e-5</v>
      </c>
      <c r="AH57" s="8">
        <f>(AE57)/'true value and the measurement'!$G57</f>
        <v>0.442801830341427</v>
      </c>
      <c r="AI57" s="8">
        <f>(AF57)/'true value and the measurement'!$G57</f>
        <v>0.133755719816968</v>
      </c>
      <c r="AJ57" s="8">
        <f>(AG57)/'true value and the measurement'!$G57</f>
        <v>0.0137275607180561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0.281787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0.281787</v>
      </c>
      <c r="S58" s="1">
        <v>0.292315</v>
      </c>
      <c r="T58" s="1">
        <v>1</v>
      </c>
      <c r="U58" s="1">
        <v>6</v>
      </c>
      <c r="V58" s="1">
        <v>5</v>
      </c>
      <c r="W58" s="1">
        <v>0.281787</v>
      </c>
      <c r="X58" s="1">
        <v>0.286126</v>
      </c>
      <c r="Y58" s="1">
        <v>1</v>
      </c>
      <c r="Z58" s="1">
        <v>6</v>
      </c>
      <c r="AA58" s="1">
        <v>5</v>
      </c>
      <c r="AB58" s="1">
        <v>0.281787</v>
      </c>
      <c r="AC58" s="1">
        <v>0.285841</v>
      </c>
      <c r="AD58" s="1">
        <v>1</v>
      </c>
      <c r="AE58" s="1">
        <f>ABS(S58-'true value and the measurement'!$F58)</f>
        <v>0.00332399999999999</v>
      </c>
      <c r="AF58" s="1">
        <f>ABS(X58-'true value and the measurement'!$F58)</f>
        <v>0.00286500000000001</v>
      </c>
      <c r="AG58" s="1">
        <f>ABS(AC58-'true value and the measurement'!$F58)</f>
        <v>0.00314999999999999</v>
      </c>
      <c r="AH58" s="8">
        <f>(AE58)/'true value and the measurement'!$G58</f>
        <v>0.829548290491638</v>
      </c>
      <c r="AI58" s="8">
        <f>(AF58)/'true value and the measurement'!$G58</f>
        <v>0.71499875218368</v>
      </c>
      <c r="AJ58" s="8">
        <f>(AG58)/'true value and the measurement'!$G58</f>
        <v>0.786124282505612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-0.072041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-0.072041</v>
      </c>
      <c r="S59" s="1">
        <v>-0.072882</v>
      </c>
      <c r="T59" s="1">
        <v>1</v>
      </c>
      <c r="U59" s="1">
        <v>6</v>
      </c>
      <c r="V59" s="1">
        <v>5</v>
      </c>
      <c r="W59" s="1">
        <v>-0.072041</v>
      </c>
      <c r="X59" s="1">
        <v>-0.0749142</v>
      </c>
      <c r="Y59" s="1">
        <v>1</v>
      </c>
      <c r="Z59" s="1">
        <v>6</v>
      </c>
      <c r="AA59" s="1">
        <v>5</v>
      </c>
      <c r="AB59" s="1">
        <v>-0.072041</v>
      </c>
      <c r="AC59" s="1">
        <v>-0.0745255</v>
      </c>
      <c r="AD59" s="1">
        <v>1</v>
      </c>
      <c r="AE59" s="1">
        <f>ABS(S59-'true value and the measurement'!$F59)</f>
        <v>1.09999999999971e-5</v>
      </c>
      <c r="AF59" s="1">
        <f>ABS(X59-'true value and the measurement'!$F59)</f>
        <v>0.0020432</v>
      </c>
      <c r="AG59" s="1">
        <f>ABS(AC59-'true value and the measurement'!$F59)</f>
        <v>0.00165449999999999</v>
      </c>
      <c r="AH59" s="8">
        <f>(AE59)/'true value and the measurement'!$G59</f>
        <v>0.00428682774746575</v>
      </c>
      <c r="AI59" s="8">
        <f>(AF59)/'true value and the measurement'!$G59</f>
        <v>0.7962587685113</v>
      </c>
      <c r="AJ59" s="8">
        <f>(AG59)/'true value and the measurement'!$G59</f>
        <v>0.644777864380354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0.002619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0.002619</v>
      </c>
      <c r="N60" s="7"/>
      <c r="O60" s="7"/>
      <c r="P60" s="7"/>
      <c r="Q60" s="7"/>
      <c r="R60" s="7"/>
      <c r="S60" s="7">
        <v>0.0026361</v>
      </c>
      <c r="T60" s="1">
        <v>1</v>
      </c>
      <c r="U60" s="1">
        <v>5</v>
      </c>
      <c r="V60" s="1">
        <v>1</v>
      </c>
      <c r="W60" s="7">
        <v>0.002619</v>
      </c>
      <c r="X60" s="7">
        <v>0.00193456</v>
      </c>
      <c r="Y60" s="1">
        <v>1</v>
      </c>
      <c r="Z60" s="1">
        <v>5</v>
      </c>
      <c r="AA60" s="1">
        <v>1</v>
      </c>
      <c r="AB60" s="1">
        <v>0.002619</v>
      </c>
      <c r="AC60" s="7">
        <v>0.00199581</v>
      </c>
      <c r="AD60" s="1">
        <v>1</v>
      </c>
      <c r="AE60" s="1">
        <f>ABS(S60-'true value and the measurement'!$F60)</f>
        <v>0.0026361</v>
      </c>
      <c r="AF60" s="1">
        <f>ABS(X60-'true value and the measurement'!$F60)</f>
        <v>0.00193456</v>
      </c>
      <c r="AG60" s="1">
        <f>ABS(AC60-'true value and the measurement'!$F60)</f>
        <v>0.00199581</v>
      </c>
      <c r="AH60" s="8">
        <f>(AE60)/'true value and the measurement'!$G60</f>
        <v>1.26735576923077</v>
      </c>
      <c r="AI60" s="8">
        <f>(AF60)/'true value and the measurement'!$G60</f>
        <v>0.930076923076923</v>
      </c>
      <c r="AJ60" s="8">
        <f>(AG60)/'true value and the measurement'!$G60</f>
        <v>0.959524038461539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-0.201662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-0.201662</v>
      </c>
      <c r="S61" s="1">
        <v>-0.198139</v>
      </c>
      <c r="T61" s="1">
        <v>1</v>
      </c>
      <c r="U61" s="1">
        <v>5</v>
      </c>
      <c r="V61" s="1">
        <v>1</v>
      </c>
      <c r="W61" s="1">
        <v>-0.201662</v>
      </c>
      <c r="X61" s="1">
        <v>-0.19709</v>
      </c>
      <c r="Y61" s="1">
        <v>1</v>
      </c>
      <c r="Z61" s="1">
        <v>5</v>
      </c>
      <c r="AA61" s="1">
        <v>1</v>
      </c>
      <c r="AB61" s="1">
        <v>-0.201662</v>
      </c>
      <c r="AC61" s="1">
        <v>-0.197428</v>
      </c>
      <c r="AD61" s="1">
        <v>1</v>
      </c>
      <c r="AE61" s="1">
        <f>ABS(S61-'true value and the measurement'!$F61)</f>
        <v>0.000498999999999999</v>
      </c>
      <c r="AF61" s="1">
        <f>ABS(X61-'true value and the measurement'!$F61)</f>
        <v>0.000550000000000023</v>
      </c>
      <c r="AG61" s="1">
        <f>ABS(AC61-'true value and the measurement'!$F61)</f>
        <v>0.000212000000000018</v>
      </c>
      <c r="AH61" s="8">
        <f>(AE61)/'true value and the measurement'!$G61</f>
        <v>0.146851088875809</v>
      </c>
      <c r="AI61" s="8">
        <f>(AF61)/'true value and the measurement'!$G61</f>
        <v>0.161859917598594</v>
      </c>
      <c r="AJ61" s="8">
        <f>(AG61)/'true value and the measurement'!$G61</f>
        <v>0.0623896409652789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0.155579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0.155579</v>
      </c>
      <c r="S62" s="1">
        <v>0.160782</v>
      </c>
      <c r="T62" s="1">
        <v>1</v>
      </c>
      <c r="U62" s="1">
        <v>6</v>
      </c>
      <c r="V62" s="1">
        <v>9</v>
      </c>
      <c r="W62" s="1">
        <v>0.155579</v>
      </c>
      <c r="X62" s="1">
        <v>0.157684</v>
      </c>
      <c r="Y62" s="1">
        <v>1</v>
      </c>
      <c r="Z62" s="1">
        <v>6</v>
      </c>
      <c r="AA62" s="1">
        <v>9</v>
      </c>
      <c r="AB62" s="1">
        <v>0.155579</v>
      </c>
      <c r="AC62" s="1">
        <v>0.157556</v>
      </c>
      <c r="AD62" s="1">
        <v>1</v>
      </c>
      <c r="AE62" s="1">
        <f>ABS(S62-'true value and the measurement'!$F62)</f>
        <v>0.00104700000000002</v>
      </c>
      <c r="AF62" s="1">
        <f>ABS(X62-'true value and the measurement'!$F62)</f>
        <v>0.002051</v>
      </c>
      <c r="AG62" s="1">
        <f>ABS(AC62-'true value and the measurement'!$F62)</f>
        <v>0.00217899999999999</v>
      </c>
      <c r="AH62" s="8">
        <f>(AE62)/'true value and the measurement'!$G62</f>
        <v>0.33290937996821</v>
      </c>
      <c r="AI62" s="8">
        <f>(AF62)/'true value and the measurement'!$G62</f>
        <v>0.652146263910969</v>
      </c>
      <c r="AJ62" s="8">
        <f>(AG62)/'true value and the measurement'!$G62</f>
        <v>0.69284578696343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0.011731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0.011731</v>
      </c>
      <c r="S63" s="1">
        <v>0.0125116</v>
      </c>
      <c r="T63" s="1">
        <v>1</v>
      </c>
      <c r="U63" s="1">
        <v>6</v>
      </c>
      <c r="V63" s="1">
        <v>9</v>
      </c>
      <c r="W63" s="1">
        <v>0.011731</v>
      </c>
      <c r="X63" s="1">
        <v>0.0116207</v>
      </c>
      <c r="Y63" s="1">
        <v>1</v>
      </c>
      <c r="Z63" s="1">
        <v>6</v>
      </c>
      <c r="AA63" s="1">
        <v>9</v>
      </c>
      <c r="AB63" s="1">
        <v>0.011731</v>
      </c>
      <c r="AC63" s="1">
        <v>0.0115784</v>
      </c>
      <c r="AD63" s="1">
        <v>1</v>
      </c>
      <c r="AE63" s="1">
        <f>ABS(S63-'true value and the measurement'!$F63)</f>
        <v>0.0001884</v>
      </c>
      <c r="AF63" s="1">
        <f>ABS(X63-'true value and the measurement'!$F63)</f>
        <v>0.0010793</v>
      </c>
      <c r="AG63" s="1">
        <f>ABS(AC63-'true value and the measurement'!$F63)</f>
        <v>0.0011216</v>
      </c>
      <c r="AH63" s="8">
        <f>(AE63)/'true value and the measurement'!$G63</f>
        <v>0.0870207852193996</v>
      </c>
      <c r="AI63" s="8">
        <f>(AF63)/'true value and the measurement'!$G63</f>
        <v>0.498521939953811</v>
      </c>
      <c r="AJ63" s="8">
        <f>(AG63)/'true value and the measurement'!$G63</f>
        <v>0.518060046189376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0.285991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0.285991</v>
      </c>
      <c r="S64" s="1">
        <v>0.288111</v>
      </c>
      <c r="T64" s="1">
        <v>1</v>
      </c>
      <c r="U64" s="1">
        <v>5</v>
      </c>
      <c r="V64" s="1">
        <v>9</v>
      </c>
      <c r="W64" s="1">
        <v>0.285991</v>
      </c>
      <c r="X64" s="1">
        <v>0.283763</v>
      </c>
      <c r="Y64" s="1">
        <v>1</v>
      </c>
      <c r="Z64" s="1">
        <v>5</v>
      </c>
      <c r="AA64" s="1">
        <v>9</v>
      </c>
      <c r="AB64" s="1">
        <v>0.285991</v>
      </c>
      <c r="AC64" s="1">
        <v>0.283556</v>
      </c>
      <c r="AD64" s="1">
        <v>1</v>
      </c>
      <c r="AE64" s="1">
        <f>ABS(S64-'true value and the measurement'!$F64)</f>
        <v>0.000879999999999992</v>
      </c>
      <c r="AF64" s="1">
        <f>ABS(X64-'true value and the measurement'!$F64)</f>
        <v>0.00522800000000001</v>
      </c>
      <c r="AG64" s="1">
        <f>ABS(AC64-'true value and the measurement'!$F64)</f>
        <v>0.00543500000000002</v>
      </c>
      <c r="AH64" s="8">
        <f>(AE64)/'true value and the measurement'!$G64</f>
        <v>0.219615672572995</v>
      </c>
      <c r="AI64" s="8">
        <f>(AF64)/'true value and the measurement'!$G64</f>
        <v>1.30471674569504</v>
      </c>
      <c r="AJ64" s="8">
        <f>(AG64)/'true value and the measurement'!$G64</f>
        <v>1.35637634140255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0.103223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0.103223</v>
      </c>
      <c r="S65" s="1">
        <v>0.10626</v>
      </c>
      <c r="T65" s="1">
        <v>1</v>
      </c>
      <c r="U65" s="1">
        <v>5</v>
      </c>
      <c r="V65" s="1">
        <v>9</v>
      </c>
      <c r="W65" s="1">
        <v>0.103223</v>
      </c>
      <c r="X65" s="1">
        <v>0.106294</v>
      </c>
      <c r="Y65" s="1">
        <v>1</v>
      </c>
      <c r="Z65" s="1">
        <v>5</v>
      </c>
      <c r="AA65" s="1">
        <v>9</v>
      </c>
      <c r="AB65" s="1">
        <v>0.103223</v>
      </c>
      <c r="AC65" s="1">
        <v>0.105283</v>
      </c>
      <c r="AD65" s="1">
        <v>1</v>
      </c>
      <c r="AE65" s="1">
        <f>ABS(S65-'true value and the measurement'!$F65)</f>
        <v>0.000553000000000012</v>
      </c>
      <c r="AF65" s="1">
        <f>ABS(X65-'true value and the measurement'!$F65)</f>
        <v>0.000519000000000006</v>
      </c>
      <c r="AG65" s="1">
        <f>ABS(AC65-'true value and the measurement'!$F65)</f>
        <v>0.00153</v>
      </c>
      <c r="AH65" s="8">
        <f>(AE65)/'true value and the measurement'!$G65</f>
        <v>0.198065902578801</v>
      </c>
      <c r="AI65" s="8">
        <f>(AF65)/'true value and the measurement'!$G65</f>
        <v>0.185888252148999</v>
      </c>
      <c r="AJ65" s="8">
        <f>(AG65)/'true value and the measurement'!$G65</f>
        <v>0.547994269340976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0.058011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0.058011</v>
      </c>
      <c r="S66" s="1">
        <v>0.0604434</v>
      </c>
      <c r="T66" s="1">
        <v>1</v>
      </c>
      <c r="U66" s="1">
        <v>9</v>
      </c>
      <c r="V66" s="1">
        <v>7</v>
      </c>
      <c r="W66" s="1">
        <v>0.058011</v>
      </c>
      <c r="X66" s="1">
        <v>0.0583399</v>
      </c>
      <c r="Y66" s="1">
        <v>1</v>
      </c>
      <c r="Z66" s="1">
        <v>9</v>
      </c>
      <c r="AA66" s="1">
        <v>7</v>
      </c>
      <c r="AB66" s="1">
        <v>0.058011</v>
      </c>
      <c r="AC66" s="1">
        <v>0.058404</v>
      </c>
      <c r="AD66" s="1">
        <v>1</v>
      </c>
      <c r="AE66" s="1">
        <f>ABS(S66-'true value and the measurement'!$F66)</f>
        <v>0.0018014</v>
      </c>
      <c r="AF66" s="1">
        <f>ABS(X66-'true value and the measurement'!$F66)</f>
        <v>0.0003021</v>
      </c>
      <c r="AG66" s="1">
        <f>ABS(AC66-'true value and the measurement'!$F66)</f>
        <v>0.000238000000000002</v>
      </c>
      <c r="AH66" s="8">
        <f>(AE66)/'true value and the measurement'!$G66</f>
        <v>0.729016592472684</v>
      </c>
      <c r="AI66" s="8">
        <f>(AF66)/'true value and the measurement'!$G66</f>
        <v>0.122258195062727</v>
      </c>
      <c r="AJ66" s="8">
        <f>(AG66)/'true value and the measurement'!$G66</f>
        <v>0.0963172804532586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0.017522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0.017522</v>
      </c>
      <c r="S67" s="1">
        <v>0.0196401</v>
      </c>
      <c r="T67" s="1">
        <v>1</v>
      </c>
      <c r="U67" s="1">
        <v>9</v>
      </c>
      <c r="V67" s="1">
        <v>7</v>
      </c>
      <c r="W67" s="1">
        <v>0.017522</v>
      </c>
      <c r="X67" s="1">
        <v>0.0195587</v>
      </c>
      <c r="Y67" s="1">
        <v>1</v>
      </c>
      <c r="Z67" s="1">
        <v>9</v>
      </c>
      <c r="AA67" s="1">
        <v>7</v>
      </c>
      <c r="AB67" s="1">
        <v>0.017522</v>
      </c>
      <c r="AC67" s="1">
        <v>0.0190466</v>
      </c>
      <c r="AD67" s="1">
        <v>1</v>
      </c>
      <c r="AE67" s="1">
        <f>ABS(S67-'true value and the measurement'!$F67)</f>
        <v>0.0012291</v>
      </c>
      <c r="AF67" s="1">
        <f>ABS(X67-'true value and the measurement'!$F67)</f>
        <v>0.0011477</v>
      </c>
      <c r="AG67" s="1">
        <f>ABS(AC67-'true value and the measurement'!$F67)</f>
        <v>0.0006356</v>
      </c>
      <c r="AH67" s="8">
        <f>(AE67)/'true value and the measurement'!$G67</f>
        <v>0.557921016795279</v>
      </c>
      <c r="AI67" s="8">
        <f>(AF67)/'true value and the measurement'!$G67</f>
        <v>0.520971402632773</v>
      </c>
      <c r="AJ67" s="8">
        <f>(AG67)/'true value and the measurement'!$G67</f>
        <v>0.288515660463005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0.069171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0.069171</v>
      </c>
      <c r="S68" s="1">
        <v>0.0642113</v>
      </c>
      <c r="T68" s="1">
        <v>1</v>
      </c>
      <c r="U68" s="1">
        <v>11</v>
      </c>
      <c r="V68" s="1">
        <v>8</v>
      </c>
      <c r="W68" s="1">
        <v>0.069171</v>
      </c>
      <c r="X68" s="1">
        <v>0.0639433</v>
      </c>
      <c r="Y68" s="1">
        <v>1</v>
      </c>
      <c r="Z68" s="1">
        <v>11</v>
      </c>
      <c r="AA68" s="1">
        <v>8</v>
      </c>
      <c r="AB68" s="1">
        <v>0.069171</v>
      </c>
      <c r="AC68" s="1">
        <v>0.0650208</v>
      </c>
      <c r="AD68" s="1">
        <v>1</v>
      </c>
      <c r="AE68" s="1">
        <f>ABS(S68-'true value and the measurement'!$F68)</f>
        <v>0.00312370000000001</v>
      </c>
      <c r="AF68" s="1">
        <f>ABS(X68-'true value and the measurement'!$F68)</f>
        <v>0.00339170000000001</v>
      </c>
      <c r="AG68" s="1">
        <f>ABS(AC68-'true value and the measurement'!$F68)</f>
        <v>0.0023142</v>
      </c>
      <c r="AH68" s="8">
        <f>(AE68)/'true value and the measurement'!$G68</f>
        <v>1.23515223408462</v>
      </c>
      <c r="AI68" s="8">
        <f>(AF68)/'true value and the measurement'!$G68</f>
        <v>1.34112297350732</v>
      </c>
      <c r="AJ68" s="8">
        <f>(AG68)/'true value and the measurement'!$G68</f>
        <v>0.915065243179123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0.056536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0.056536</v>
      </c>
      <c r="S69" s="1">
        <v>0.0578667</v>
      </c>
      <c r="T69" s="1">
        <v>1</v>
      </c>
      <c r="U69" s="1">
        <v>11</v>
      </c>
      <c r="V69" s="1">
        <v>8</v>
      </c>
      <c r="W69" s="1">
        <v>0.056536</v>
      </c>
      <c r="X69" s="1">
        <v>0.0580969</v>
      </c>
      <c r="Y69" s="1">
        <v>1</v>
      </c>
      <c r="Z69" s="1">
        <v>11</v>
      </c>
      <c r="AA69" s="1">
        <v>8</v>
      </c>
      <c r="AB69" s="1">
        <v>0.056536</v>
      </c>
      <c r="AC69" s="1">
        <v>0.0579602</v>
      </c>
      <c r="AD69" s="1">
        <v>1</v>
      </c>
      <c r="AE69" s="1">
        <f>ABS(S69-'true value and the measurement'!$F69)</f>
        <v>0.0018773</v>
      </c>
      <c r="AF69" s="1">
        <f>ABS(X69-'true value and the measurement'!$F69)</f>
        <v>0.0016471</v>
      </c>
      <c r="AG69" s="1">
        <f>ABS(AC69-'true value and the measurement'!$F69)</f>
        <v>0.0017838</v>
      </c>
      <c r="AH69" s="8">
        <f>(AE69)/'true value and the measurement'!$G69</f>
        <v>0.757586763518966</v>
      </c>
      <c r="AI69" s="8">
        <f>(AF69)/'true value and the measurement'!$G69</f>
        <v>0.664689265536723</v>
      </c>
      <c r="AJ69" s="8">
        <f>(AG69)/'true value and the measurement'!$G69</f>
        <v>0.719854721549635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0.092044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0.092044</v>
      </c>
      <c r="S70" s="1">
        <v>0.0910742</v>
      </c>
      <c r="T70" s="1">
        <v>1</v>
      </c>
      <c r="U70" s="1">
        <v>11</v>
      </c>
      <c r="V70" s="1">
        <v>10</v>
      </c>
      <c r="W70" s="1">
        <v>0.092044</v>
      </c>
      <c r="X70" s="1">
        <v>0.0905181</v>
      </c>
      <c r="Y70" s="1">
        <v>1</v>
      </c>
      <c r="Z70" s="1">
        <v>11</v>
      </c>
      <c r="AA70" s="1">
        <v>10</v>
      </c>
      <c r="AB70" s="1">
        <v>0.092044</v>
      </c>
      <c r="AC70" s="1">
        <v>0.0903659</v>
      </c>
      <c r="AD70" s="1">
        <v>1</v>
      </c>
      <c r="AE70" s="1">
        <f>ABS(S70-'true value and the measurement'!$F70)</f>
        <v>0.000658199999999998</v>
      </c>
      <c r="AF70" s="1">
        <f>ABS(X70-'true value and the measurement'!$F70)</f>
        <v>0.000102100000000008</v>
      </c>
      <c r="AG70" s="1">
        <f>ABS(AC70-'true value and the measurement'!$F70)</f>
        <v>5.00999999999974e-5</v>
      </c>
      <c r="AH70" s="8">
        <f>(AE70)/'true value and the measurement'!$G70</f>
        <v>0.245322400298173</v>
      </c>
      <c r="AI70" s="8">
        <f>(AF70)/'true value and the measurement'!$G70</f>
        <v>0.0380544166977293</v>
      </c>
      <c r="AJ70" s="8">
        <f>(AG70)/'true value and the measurement'!$G70</f>
        <v>0.0186731270965327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0.026234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0.026234</v>
      </c>
      <c r="S71" s="1">
        <v>0.0240671</v>
      </c>
      <c r="T71" s="1">
        <v>1</v>
      </c>
      <c r="U71" s="1">
        <v>11</v>
      </c>
      <c r="V71" s="1">
        <v>10</v>
      </c>
      <c r="W71" s="1">
        <v>0.026234</v>
      </c>
      <c r="X71" s="1">
        <v>0.0240059</v>
      </c>
      <c r="Y71" s="1">
        <v>1</v>
      </c>
      <c r="Z71" s="1">
        <v>11</v>
      </c>
      <c r="AA71" s="1">
        <v>10</v>
      </c>
      <c r="AB71" s="1">
        <v>0.026234</v>
      </c>
      <c r="AC71" s="1">
        <v>0.0239595</v>
      </c>
      <c r="AD71" s="1">
        <v>1</v>
      </c>
      <c r="AE71" s="1">
        <f>ABS(S71-'true value and the measurement'!$F71)</f>
        <v>0.000839100000000002</v>
      </c>
      <c r="AF71" s="1">
        <f>ABS(X71-'true value and the measurement'!$F71)</f>
        <v>0.000777900000000002</v>
      </c>
      <c r="AG71" s="1">
        <f>ABS(AC71-'true value and the measurement'!$F71)</f>
        <v>0.000731500000000003</v>
      </c>
      <c r="AH71" s="8">
        <f>(AE71)/'true value and the measurement'!$G71</f>
        <v>0.375436241610739</v>
      </c>
      <c r="AI71" s="8">
        <f>(AF71)/'true value and the measurement'!$G71</f>
        <v>0.348053691275168</v>
      </c>
      <c r="AJ71" s="8">
        <f>(AG71)/'true value and the measurement'!$G71</f>
        <v>0.327293064876959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0.160435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0.160435</v>
      </c>
      <c r="S72" s="1">
        <v>0.163036</v>
      </c>
      <c r="T72" s="1">
        <v>1</v>
      </c>
      <c r="U72" s="1">
        <v>11</v>
      </c>
      <c r="V72" s="1">
        <v>12</v>
      </c>
      <c r="W72" s="1">
        <v>0.160435</v>
      </c>
      <c r="X72" s="1">
        <v>0.162475</v>
      </c>
      <c r="Y72" s="1">
        <v>1</v>
      </c>
      <c r="Z72" s="1">
        <v>11</v>
      </c>
      <c r="AA72" s="1">
        <v>12</v>
      </c>
      <c r="AB72" s="1">
        <v>0.160435</v>
      </c>
      <c r="AC72" s="1">
        <v>0.162371</v>
      </c>
      <c r="AD72" s="1">
        <v>1</v>
      </c>
      <c r="AE72" s="1">
        <f>ABS(S72-'true value and the measurement'!$F72)</f>
        <v>0.00132300000000002</v>
      </c>
      <c r="AF72" s="1">
        <f>ABS(X72-'true value and the measurement'!$F72)</f>
        <v>0.001884</v>
      </c>
      <c r="AG72" s="1">
        <f>ABS(AC72-'true value and the measurement'!$F72)</f>
        <v>0.00198800000000002</v>
      </c>
      <c r="AH72" s="8">
        <f>(AE72)/'true value and the measurement'!$G72</f>
        <v>0.416561712846353</v>
      </c>
      <c r="AI72" s="8">
        <f>(AF72)/'true value and the measurement'!$G72</f>
        <v>0.593198992443324</v>
      </c>
      <c r="AJ72" s="8">
        <f>(AG72)/'true value and the measurement'!$G72</f>
        <v>0.625944584382877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0.091314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0.091314</v>
      </c>
      <c r="S73" s="1">
        <v>0.0899478</v>
      </c>
      <c r="T73" s="1">
        <v>1</v>
      </c>
      <c r="U73" s="1">
        <v>11</v>
      </c>
      <c r="V73" s="1">
        <v>12</v>
      </c>
      <c r="W73" s="1">
        <v>0.091314</v>
      </c>
      <c r="X73" s="1">
        <v>0.0897638</v>
      </c>
      <c r="Y73" s="1">
        <v>1</v>
      </c>
      <c r="Z73" s="1">
        <v>11</v>
      </c>
      <c r="AA73" s="1">
        <v>12</v>
      </c>
      <c r="AB73" s="1">
        <v>0.091314</v>
      </c>
      <c r="AC73" s="1">
        <v>0.0897357</v>
      </c>
      <c r="AD73" s="1">
        <v>1</v>
      </c>
      <c r="AE73" s="1">
        <f>ABS(S73-'true value and the measurement'!$F73)</f>
        <v>0.0016678</v>
      </c>
      <c r="AF73" s="1">
        <f>ABS(X73-'true value and the measurement'!$F73)</f>
        <v>0.00148380000000001</v>
      </c>
      <c r="AG73" s="1">
        <f>ABS(AC73-'true value and the measurement'!$F73)</f>
        <v>0.0014557</v>
      </c>
      <c r="AH73" s="8">
        <f>(AE73)/'true value and the measurement'!$G73</f>
        <v>0.624878231547395</v>
      </c>
      <c r="AI73" s="8">
        <f>(AF73)/'true value and the measurement'!$G73</f>
        <v>0.555938553765458</v>
      </c>
      <c r="AJ73" s="8">
        <f>(AG73)/'true value and the measurement'!$G73</f>
        <v>0.545410266017237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0.093829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0.093829</v>
      </c>
      <c r="S74" s="1">
        <v>0.0979373</v>
      </c>
      <c r="T74" s="1">
        <v>1</v>
      </c>
      <c r="U74" s="1">
        <v>9</v>
      </c>
      <c r="V74" s="1">
        <v>13</v>
      </c>
      <c r="W74" s="1">
        <v>0.093829</v>
      </c>
      <c r="X74" s="1">
        <v>0.0963184</v>
      </c>
      <c r="Y74" s="1">
        <v>1</v>
      </c>
      <c r="Z74" s="1">
        <v>9</v>
      </c>
      <c r="AA74" s="1">
        <v>13</v>
      </c>
      <c r="AB74" s="1">
        <v>0.093829</v>
      </c>
      <c r="AC74" s="1">
        <v>0.0957212</v>
      </c>
      <c r="AD74" s="1">
        <v>1</v>
      </c>
      <c r="AE74" s="1">
        <f>ABS(S74-'true value and the measurement'!$F74)</f>
        <v>0.0028533</v>
      </c>
      <c r="AF74" s="1">
        <f>ABS(X74-'true value and the measurement'!$F74)</f>
        <v>0.0012344</v>
      </c>
      <c r="AG74" s="1">
        <f>ABS(AC74-'true value and the measurement'!$F74)</f>
        <v>0.000637200000000004</v>
      </c>
      <c r="AH74" s="8">
        <f>(AE74)/'true value and the measurement'!$G74</f>
        <v>1.05132645541636</v>
      </c>
      <c r="AI74" s="8">
        <f>(AF74)/'true value and the measurement'!$G74</f>
        <v>0.454826823876196</v>
      </c>
      <c r="AJ74" s="8">
        <f>(AG74)/'true value and the measurement'!$G74</f>
        <v>0.234782608695654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0.021372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0.021372</v>
      </c>
      <c r="S75" s="1">
        <v>0.0236462</v>
      </c>
      <c r="T75" s="1">
        <v>1</v>
      </c>
      <c r="U75" s="1">
        <v>9</v>
      </c>
      <c r="V75" s="1">
        <v>13</v>
      </c>
      <c r="W75" s="1">
        <v>0.021372</v>
      </c>
      <c r="X75" s="1">
        <v>0.0235028</v>
      </c>
      <c r="Y75" s="1">
        <v>1</v>
      </c>
      <c r="Z75" s="1">
        <v>9</v>
      </c>
      <c r="AA75" s="1">
        <v>13</v>
      </c>
      <c r="AB75" s="1">
        <v>0.021372</v>
      </c>
      <c r="AC75" s="1">
        <v>0.0231958</v>
      </c>
      <c r="AD75" s="1">
        <v>1</v>
      </c>
      <c r="AE75" s="1">
        <f>ABS(S75-'true value and the measurement'!$F75)</f>
        <v>0.0022032</v>
      </c>
      <c r="AF75" s="1">
        <f>ABS(X75-'true value and the measurement'!$F75)</f>
        <v>0.0020598</v>
      </c>
      <c r="AG75" s="1">
        <f>ABS(AC75-'true value and the measurement'!$F75)</f>
        <v>0.0017528</v>
      </c>
      <c r="AH75" s="8">
        <f>(AE75)/'true value and the measurement'!$G75</f>
        <v>0.991093117408906</v>
      </c>
      <c r="AI75" s="8">
        <f>(AF75)/'true value and the measurement'!$G75</f>
        <v>0.926585695006748</v>
      </c>
      <c r="AJ75" s="8">
        <f>(AG75)/'true value and the measurement'!$G75</f>
        <v>0.788484030589293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-0.030278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-0.030278</v>
      </c>
      <c r="S76" s="1">
        <v>-0.0290007</v>
      </c>
      <c r="T76" s="1">
        <v>1</v>
      </c>
      <c r="U76" s="1">
        <v>7</v>
      </c>
      <c r="V76" s="1">
        <v>8</v>
      </c>
      <c r="W76" s="1">
        <v>-0.030278</v>
      </c>
      <c r="X76" s="1">
        <v>-0.0308243</v>
      </c>
      <c r="Y76" s="1">
        <v>1</v>
      </c>
      <c r="Z76" s="1">
        <v>7</v>
      </c>
      <c r="AA76" s="1">
        <v>8</v>
      </c>
      <c r="AB76" s="1">
        <v>-0.030278</v>
      </c>
      <c r="AC76" s="1">
        <v>-0.0305077</v>
      </c>
      <c r="AD76" s="1">
        <v>1</v>
      </c>
      <c r="AE76" s="1">
        <f>ABS(S76-'true value and the measurement'!$F76)</f>
        <v>0.0024673</v>
      </c>
      <c r="AF76" s="1">
        <f>ABS(X76-'true value and the measurement'!$F76)</f>
        <v>0.000643700000000004</v>
      </c>
      <c r="AG76" s="1">
        <f>ABS(AC76-'true value and the measurement'!$F76)</f>
        <v>0.000960300000000004</v>
      </c>
      <c r="AH76" s="8">
        <f>(AE76)/'true value and the measurement'!$G76</f>
        <v>1.07742358078603</v>
      </c>
      <c r="AI76" s="8">
        <f>(AF76)/'true value and the measurement'!$G76</f>
        <v>0.28109170305677</v>
      </c>
      <c r="AJ76" s="8">
        <f>(AG76)/'true value and the measurement'!$G76</f>
        <v>0.419344978165941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-0.036912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-0.036912</v>
      </c>
      <c r="S77" s="1">
        <v>-0.0377997</v>
      </c>
      <c r="T77" s="1">
        <v>1</v>
      </c>
      <c r="U77" s="1">
        <v>7</v>
      </c>
      <c r="V77" s="1">
        <v>8</v>
      </c>
      <c r="W77" s="1">
        <v>-0.036912</v>
      </c>
      <c r="X77" s="1">
        <v>-0.0375589</v>
      </c>
      <c r="Y77" s="1">
        <v>1</v>
      </c>
      <c r="Z77" s="1">
        <v>7</v>
      </c>
      <c r="AA77" s="1">
        <v>8</v>
      </c>
      <c r="AB77" s="1">
        <v>-0.036912</v>
      </c>
      <c r="AC77" s="1">
        <v>-0.0379974</v>
      </c>
      <c r="AD77" s="1">
        <v>1</v>
      </c>
      <c r="AE77" s="1">
        <f>ABS(S77-'true value and the measurement'!$F77)</f>
        <v>0.0020803</v>
      </c>
      <c r="AF77" s="1">
        <f>ABS(X77-'true value and the measurement'!$F77)</f>
        <v>0.0023211</v>
      </c>
      <c r="AG77" s="1">
        <f>ABS(AC77-'true value and the measurement'!$F77)</f>
        <v>0.0018826</v>
      </c>
      <c r="AH77" s="8">
        <f>(AE77)/'true value and the measurement'!$G77</f>
        <v>0.886743393009378</v>
      </c>
      <c r="AI77" s="8">
        <f>(AF77)/'true value and the measurement'!$G77</f>
        <v>0.989386189258312</v>
      </c>
      <c r="AJ77" s="8">
        <f>(AG77)/'true value and the measurement'!$G77</f>
        <v>0.802472293265131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0.029766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0.029766</v>
      </c>
      <c r="S78" s="1">
        <v>0.0276488</v>
      </c>
      <c r="T78" s="1">
        <v>1</v>
      </c>
      <c r="U78" s="1">
        <v>10</v>
      </c>
      <c r="V78" s="1">
        <v>12</v>
      </c>
      <c r="W78" s="1">
        <v>0.029766</v>
      </c>
      <c r="X78" s="1">
        <v>0.0277317</v>
      </c>
      <c r="Y78" s="1">
        <v>1</v>
      </c>
      <c r="Z78" s="1">
        <v>10</v>
      </c>
      <c r="AA78" s="1">
        <v>12</v>
      </c>
      <c r="AB78" s="1">
        <v>0.029766</v>
      </c>
      <c r="AC78" s="1">
        <v>0.0277845</v>
      </c>
      <c r="AD78" s="1">
        <v>1</v>
      </c>
      <c r="AE78" s="1">
        <f>ABS(S78-'true value and the measurement'!$F78)</f>
        <v>0.000831199999999997</v>
      </c>
      <c r="AF78" s="1">
        <f>ABS(X78-'true value and the measurement'!$F78)</f>
        <v>0.000748299999999997</v>
      </c>
      <c r="AG78" s="1">
        <f>ABS(AC78-'true value and the measurement'!$F78)</f>
        <v>0.000695499999999998</v>
      </c>
      <c r="AH78" s="8">
        <f>(AE78)/'true value and the measurement'!$G78</f>
        <v>0.366167400881056</v>
      </c>
      <c r="AI78" s="8">
        <f>(AF78)/'true value and the measurement'!$G78</f>
        <v>0.32964757709251</v>
      </c>
      <c r="AJ78" s="8">
        <f>(AG78)/'true value and the measurement'!$G78</f>
        <v>0.306387665198237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0.008736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0.008736</v>
      </c>
      <c r="S79" s="1">
        <v>0.00655675</v>
      </c>
      <c r="T79" s="1">
        <v>1</v>
      </c>
      <c r="U79" s="1">
        <v>10</v>
      </c>
      <c r="V79" s="1">
        <v>12</v>
      </c>
      <c r="W79" s="1">
        <v>0.008736</v>
      </c>
      <c r="X79" s="1">
        <v>0.00655089</v>
      </c>
      <c r="Y79" s="1">
        <v>1</v>
      </c>
      <c r="Z79" s="1">
        <v>10</v>
      </c>
      <c r="AA79" s="1">
        <v>12</v>
      </c>
      <c r="AB79" s="1">
        <v>0.008736</v>
      </c>
      <c r="AC79" s="1">
        <v>0.00656981</v>
      </c>
      <c r="AD79" s="1">
        <v>1</v>
      </c>
      <c r="AE79" s="1">
        <f>ABS(S79-'true value and the measurement'!$F79)</f>
        <v>0.00051475</v>
      </c>
      <c r="AF79" s="1">
        <f>ABS(X79-'true value and the measurement'!$F79)</f>
        <v>0.000508890000000001</v>
      </c>
      <c r="AG79" s="1">
        <f>ABS(AC79-'true value and the measurement'!$F79)</f>
        <v>0.00052781</v>
      </c>
      <c r="AH79" s="8">
        <f>(AE79)/'true value and the measurement'!$G79</f>
        <v>0.242806603773585</v>
      </c>
      <c r="AI79" s="8">
        <f>(AF79)/'true value and the measurement'!$G79</f>
        <v>0.240042452830189</v>
      </c>
      <c r="AJ79" s="8">
        <f>(AG79)/'true value and the measurement'!$G79</f>
        <v>0.248966981132076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0.052342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0.052342</v>
      </c>
      <c r="S80" s="1">
        <v>0.0547</v>
      </c>
      <c r="T80" s="1">
        <v>1</v>
      </c>
      <c r="U80" s="1">
        <v>12</v>
      </c>
      <c r="V80" s="1">
        <v>13</v>
      </c>
      <c r="W80" s="1">
        <v>0.052342</v>
      </c>
      <c r="X80" s="1">
        <v>0.0549809</v>
      </c>
      <c r="Y80" s="1">
        <v>1</v>
      </c>
      <c r="Z80" s="1">
        <v>12</v>
      </c>
      <c r="AA80" s="1">
        <v>13</v>
      </c>
      <c r="AB80" s="1">
        <v>0.052342</v>
      </c>
      <c r="AC80" s="1">
        <v>0.0549991</v>
      </c>
      <c r="AD80" s="1">
        <v>1</v>
      </c>
      <c r="AE80" s="1">
        <f>ABS(S80-'true value and the measurement'!$F80)</f>
        <v>0.000961000000000004</v>
      </c>
      <c r="AF80" s="1">
        <f>ABS(X80-'true value and the measurement'!$F80)</f>
        <v>0.000680100000000003</v>
      </c>
      <c r="AG80" s="1">
        <f>ABS(AC80-'true value and the measurement'!$F80)</f>
        <v>0.0006619</v>
      </c>
      <c r="AH80" s="8">
        <f>(AE80)/'true value and the measurement'!$G80</f>
        <v>0.392084863321095</v>
      </c>
      <c r="AI80" s="8">
        <f>(AF80)/'true value and the measurement'!$G80</f>
        <v>0.27747858017136</v>
      </c>
      <c r="AJ80" s="8">
        <f>(AG80)/'true value and the measurement'!$G80</f>
        <v>0.270053039575683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0.030594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0.030594</v>
      </c>
      <c r="S81" s="1">
        <v>0.0308558</v>
      </c>
      <c r="T81" s="1">
        <v>1</v>
      </c>
      <c r="U81" s="1">
        <v>12</v>
      </c>
      <c r="V81" s="1">
        <v>13</v>
      </c>
      <c r="W81" s="1">
        <v>0.030594</v>
      </c>
      <c r="X81" s="1">
        <v>0.0307983</v>
      </c>
      <c r="Y81" s="1">
        <v>1</v>
      </c>
      <c r="Z81" s="1">
        <v>12</v>
      </c>
      <c r="AA81" s="1">
        <v>13</v>
      </c>
      <c r="AB81" s="1">
        <v>0.030594</v>
      </c>
      <c r="AC81" s="1">
        <v>0.0308729</v>
      </c>
      <c r="AD81" s="1">
        <v>1</v>
      </c>
      <c r="AE81" s="1">
        <f>ABS(S81-'true value and the measurement'!$F81)</f>
        <v>0.0013542</v>
      </c>
      <c r="AF81" s="1">
        <f>ABS(X81-'true value and the measurement'!$F81)</f>
        <v>0.0014117</v>
      </c>
      <c r="AG81" s="1">
        <f>ABS(AC81-'true value and the measurement'!$F81)</f>
        <v>0.0013371</v>
      </c>
      <c r="AH81" s="8">
        <f>(AE81)/'true value and the measurement'!$G81</f>
        <v>0.590065359477126</v>
      </c>
      <c r="AI81" s="8">
        <f>(AF81)/'true value and the measurement'!$G81</f>
        <v>0.615119825708062</v>
      </c>
      <c r="AJ81" s="8">
        <f>(AG81)/'true value and the measurement'!$G81</f>
        <v>0.582614379084968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-0.000197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-0.000197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-0.000197</v>
      </c>
      <c r="X82" s="1">
        <v>0</v>
      </c>
      <c r="Y82" s="1">
        <v>1</v>
      </c>
      <c r="Z82" s="1">
        <v>9</v>
      </c>
      <c r="AA82" s="1">
        <v>9</v>
      </c>
      <c r="AB82" s="7">
        <v>-0.000197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-0.109229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-0.109229</v>
      </c>
      <c r="S83" s="1">
        <v>-0.108683</v>
      </c>
      <c r="T83" s="1">
        <v>1</v>
      </c>
      <c r="U83" s="1">
        <v>9</v>
      </c>
      <c r="V83" s="1">
        <v>9</v>
      </c>
      <c r="W83" s="1">
        <v>-0.109229</v>
      </c>
      <c r="X83" s="1">
        <v>-0.108599</v>
      </c>
      <c r="Y83" s="1">
        <v>1</v>
      </c>
      <c r="Z83" s="1">
        <v>9</v>
      </c>
      <c r="AA83" s="1">
        <v>9</v>
      </c>
      <c r="AB83" s="1">
        <v>-0.109229</v>
      </c>
      <c r="AC83" s="1">
        <v>-0.108617</v>
      </c>
      <c r="AD83" s="1">
        <v>1</v>
      </c>
      <c r="AE83" s="1">
        <f>ABS(S83-'true value and the measurement'!$F83)</f>
        <v>0.000808000000000003</v>
      </c>
      <c r="AF83" s="1">
        <f>ABS(X83-'true value and the measurement'!$F83)</f>
        <v>0.000892000000000004</v>
      </c>
      <c r="AG83" s="1">
        <f>ABS(AC83-'true value and the measurement'!$F83)</f>
        <v>0.000874</v>
      </c>
      <c r="AH83" s="8">
        <f>(AE83)/'true value and the measurement'!$G83</f>
        <v>0.287544483985766</v>
      </c>
      <c r="AI83" s="8">
        <f>(AF83)/'true value and the measurement'!$G83</f>
        <v>0.31743772241993</v>
      </c>
      <c r="AJ83" s="8">
        <f>(AG83)/'true value and the measurement'!$G83</f>
        <v>0.311032028469751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0.149778</v>
      </c>
    </row>
  </sheetData>
  <autoFilter ref="A1:H84">
    <filterColumn colId="6">
      <colorFilter dxfId="29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9.24778761061947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1.077104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1.0771</v>
      </c>
      <c r="S2" s="1">
        <v>1.09122</v>
      </c>
      <c r="T2" s="1">
        <v>1</v>
      </c>
      <c r="U2" s="6">
        <v>1</v>
      </c>
      <c r="V2" s="1">
        <v>1</v>
      </c>
      <c r="W2" s="1">
        <v>1.0771</v>
      </c>
      <c r="X2" s="1">
        <v>1.08978</v>
      </c>
      <c r="Y2" s="1">
        <v>1</v>
      </c>
      <c r="Z2" s="6">
        <v>1</v>
      </c>
      <c r="AA2" s="1">
        <v>1</v>
      </c>
      <c r="AB2" s="1">
        <v>1.0771</v>
      </c>
      <c r="AC2" s="1">
        <v>1.09334</v>
      </c>
      <c r="AD2" s="1">
        <v>1</v>
      </c>
      <c r="AE2" s="1">
        <f>ABS(S2-'true value and the measurement'!$F2)</f>
        <v>0.00122</v>
      </c>
      <c r="AF2" s="1">
        <f>ABS(X2-'true value and the measurement'!$F2)</f>
        <v>0.000220000000000109</v>
      </c>
      <c r="AG2" s="1">
        <f>ABS(AC2-'true value and the measurement'!$F2)</f>
        <v>0.0033399999999999</v>
      </c>
      <c r="AH2" s="8">
        <f>(AE2)/'true value and the measurement'!$G2</f>
        <v>0.130523162512036</v>
      </c>
      <c r="AI2" s="8">
        <f>(AF2)/'true value and the measurement'!$G2</f>
        <v>0.0235369637316903</v>
      </c>
      <c r="AJ2" s="8">
        <f>(AG2)/'true value and the measurement'!$G2</f>
        <v>0.357333903926383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1.019817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1.01982</v>
      </c>
      <c r="S3" s="1">
        <v>1.01113</v>
      </c>
      <c r="T3" s="1">
        <v>1</v>
      </c>
      <c r="U3" s="1">
        <v>2</v>
      </c>
      <c r="V3" s="1">
        <v>2</v>
      </c>
      <c r="W3" s="1">
        <v>1.01982</v>
      </c>
      <c r="X3" s="1">
        <v>1.00993</v>
      </c>
      <c r="Y3" s="1">
        <v>1</v>
      </c>
      <c r="Z3" s="1">
        <v>2</v>
      </c>
      <c r="AA3" s="1">
        <v>2</v>
      </c>
      <c r="AB3" s="1">
        <v>1.01982</v>
      </c>
      <c r="AC3" s="1">
        <v>1.01345</v>
      </c>
      <c r="AD3" s="1">
        <v>1</v>
      </c>
      <c r="AE3" s="1">
        <f>ABS(S3-'true value and the measurement'!$F3)</f>
        <v>0.00113000000000008</v>
      </c>
      <c r="AF3" s="1">
        <f>ABS(X3-'true value and the measurement'!$F3)</f>
        <v>7.00000000000145e-5</v>
      </c>
      <c r="AG3" s="1">
        <f>ABS(AC3-'true value and the measurement'!$F3)</f>
        <v>0.00344999999999995</v>
      </c>
      <c r="AH3" s="8">
        <f>(AE3)/'true value and the measurement'!$G3</f>
        <v>0.128219675479414</v>
      </c>
      <c r="AI3" s="8">
        <f>(AF3)/'true value and the measurement'!$G3</f>
        <v>0.00794281175536304</v>
      </c>
      <c r="AJ3" s="8">
        <f>(AG3)/'true value and the measurement'!$G3</f>
        <v>0.391467150799949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1.050018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1.05002</v>
      </c>
      <c r="S4" s="1">
        <v>1.04577</v>
      </c>
      <c r="T4" s="1">
        <v>1</v>
      </c>
      <c r="U4" s="1">
        <v>3</v>
      </c>
      <c r="V4" s="1">
        <v>3</v>
      </c>
      <c r="W4" s="1">
        <v>1.05002</v>
      </c>
      <c r="X4" s="1">
        <v>1.04472</v>
      </c>
      <c r="Y4" s="1">
        <v>1</v>
      </c>
      <c r="Z4" s="1">
        <v>3</v>
      </c>
      <c r="AA4" s="1">
        <v>3</v>
      </c>
      <c r="AB4" s="1">
        <v>1.05002</v>
      </c>
      <c r="AC4" s="1">
        <v>1.04835</v>
      </c>
      <c r="AD4" s="1">
        <v>1</v>
      </c>
      <c r="AE4" s="1">
        <f>ABS(S4-'true value and the measurement'!$F4)</f>
        <v>0.000770000000000159</v>
      </c>
      <c r="AF4" s="1">
        <f>ABS(X4-'true value and the measurement'!$F4)</f>
        <v>0.000279999999999836</v>
      </c>
      <c r="AG4" s="1">
        <f>ABS(AC4-'true value and the measurement'!$F4)</f>
        <v>0.00334999999999996</v>
      </c>
      <c r="AH4" s="8">
        <f>(AE4)/'true value and the measurement'!$G4</f>
        <v>0.0851110865480446</v>
      </c>
      <c r="AI4" s="8">
        <f>(AF4)/'true value and the measurement'!$G4</f>
        <v>0.0309494860174462</v>
      </c>
      <c r="AJ4" s="8">
        <f>(AG4)/'true value and the measurement'!$G4</f>
        <v>0.37028849342323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1.024604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1.0246</v>
      </c>
      <c r="S5" s="1">
        <v>1.02081</v>
      </c>
      <c r="T5" s="1">
        <v>1</v>
      </c>
      <c r="U5" s="1">
        <v>4</v>
      </c>
      <c r="V5" s="1">
        <v>4</v>
      </c>
      <c r="W5" s="1">
        <v>1.0246</v>
      </c>
      <c r="X5" s="1">
        <v>1.01959</v>
      </c>
      <c r="Y5" s="1">
        <v>1</v>
      </c>
      <c r="Z5" s="1">
        <v>4</v>
      </c>
      <c r="AA5" s="1">
        <v>4</v>
      </c>
      <c r="AB5" s="1">
        <v>1.0246</v>
      </c>
      <c r="AC5" s="1">
        <v>1.02296</v>
      </c>
      <c r="AD5" s="1">
        <v>1</v>
      </c>
      <c r="AE5" s="1">
        <f>ABS(S5-'true value and the measurement'!$F5)</f>
        <v>0.00113199999999991</v>
      </c>
      <c r="AF5" s="1">
        <f>ABS(X5-'true value and the measurement'!$F5)</f>
        <v>8.8000000000088e-5</v>
      </c>
      <c r="AG5" s="1">
        <f>ABS(AC5-'true value and the measurement'!$F5)</f>
        <v>0.00328200000000001</v>
      </c>
      <c r="AH5" s="8">
        <f>(AE5)/'true value and the measurement'!$G5</f>
        <v>0.127506195088974</v>
      </c>
      <c r="AI5" s="8">
        <f>(AF5)/'true value and the measurement'!$G5</f>
        <v>0.00991214237441856</v>
      </c>
      <c r="AJ5" s="8">
        <f>(AG5)/'true value and the measurement'!$G5</f>
        <v>0.369677855372832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1.060361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1.06036</v>
      </c>
      <c r="S6" s="1">
        <v>1.05804</v>
      </c>
      <c r="T6" s="1">
        <v>1</v>
      </c>
      <c r="U6" s="1">
        <v>5</v>
      </c>
      <c r="V6" s="1">
        <v>5</v>
      </c>
      <c r="W6" s="1">
        <v>1.06036</v>
      </c>
      <c r="X6" s="1">
        <v>1.05652</v>
      </c>
      <c r="Y6" s="1">
        <v>1</v>
      </c>
      <c r="Z6" s="1">
        <v>5</v>
      </c>
      <c r="AA6" s="1">
        <v>5</v>
      </c>
      <c r="AB6" s="1">
        <v>1.06036</v>
      </c>
      <c r="AC6" s="1">
        <v>1.06012</v>
      </c>
      <c r="AD6" s="1">
        <v>1</v>
      </c>
      <c r="AE6" s="1">
        <f>ABS(S6-'true value and the measurement'!$F6)</f>
        <v>0.00097500000000017</v>
      </c>
      <c r="AF6" s="1">
        <f>ABS(X6-'true value and the measurement'!$F6)</f>
        <v>0.000545000000000018</v>
      </c>
      <c r="AG6" s="1">
        <f>ABS(AC6-'true value and the measurement'!$F6)</f>
        <v>0.00305500000000003</v>
      </c>
      <c r="AH6" s="8">
        <f>(AE6)/'true value and the measurement'!$G6</f>
        <v>0.106825901172364</v>
      </c>
      <c r="AI6" s="8">
        <f>(AF6)/'true value and the measurement'!$G6</f>
        <v>0.0597129396296721</v>
      </c>
      <c r="AJ6" s="8">
        <f>(AG6)/'true value and the measurement'!$G6</f>
        <v>0.334721157006687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1.015724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1.01572</v>
      </c>
      <c r="S7" s="1">
        <v>1.01884</v>
      </c>
      <c r="T7" s="1">
        <v>1</v>
      </c>
      <c r="U7" s="1">
        <v>6</v>
      </c>
      <c r="V7" s="1">
        <v>6</v>
      </c>
      <c r="W7" s="1">
        <v>1.01572</v>
      </c>
      <c r="X7" s="1">
        <v>1.01733</v>
      </c>
      <c r="Y7" s="1">
        <v>1</v>
      </c>
      <c r="Z7" s="1">
        <v>6</v>
      </c>
      <c r="AA7" s="1">
        <v>6</v>
      </c>
      <c r="AB7" s="1">
        <v>1.01572</v>
      </c>
      <c r="AC7" s="1">
        <v>1.02059</v>
      </c>
      <c r="AD7" s="1">
        <v>1</v>
      </c>
      <c r="AE7" s="1">
        <f>ABS(S7-'true value and the measurement'!$F7)</f>
        <v>0.00172099999999986</v>
      </c>
      <c r="AF7" s="1">
        <f>ABS(X7-'true value and the measurement'!$F7)</f>
        <v>0.000210999999999961</v>
      </c>
      <c r="AG7" s="1">
        <f>ABS(AC7-'true value and the measurement'!$F7)</f>
        <v>0.003471</v>
      </c>
      <c r="AH7" s="8">
        <f>(AE7)/'true value and the measurement'!$G7</f>
        <v>0.194221871120625</v>
      </c>
      <c r="AI7" s="8">
        <f>(AF7)/'true value and the measurement'!$G7</f>
        <v>0.0238122108114165</v>
      </c>
      <c r="AJ7" s="8">
        <f>(AG7)/'true value and the measurement'!$G7</f>
        <v>0.391716510551857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1.049581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1.04958</v>
      </c>
      <c r="S8" s="1">
        <v>1.04386</v>
      </c>
      <c r="T8" s="1">
        <v>1</v>
      </c>
      <c r="U8" s="1">
        <v>7</v>
      </c>
      <c r="V8" s="1">
        <v>7</v>
      </c>
      <c r="W8" s="1">
        <v>1.04958</v>
      </c>
      <c r="X8" s="1">
        <v>1.04235</v>
      </c>
      <c r="Y8" s="1">
        <v>1</v>
      </c>
      <c r="Z8" s="1">
        <v>7</v>
      </c>
      <c r="AA8" s="1">
        <v>7</v>
      </c>
      <c r="AB8" s="1">
        <v>1.04958</v>
      </c>
      <c r="AC8" s="1">
        <v>1.0461</v>
      </c>
      <c r="AD8" s="1">
        <v>1</v>
      </c>
      <c r="AE8" s="1">
        <f>ABS(S8-'true value and the measurement'!$F8)</f>
        <v>0.000739999999999963</v>
      </c>
      <c r="AF8" s="1">
        <f>ABS(X8-'true value and the measurement'!$F8)</f>
        <v>0.000769999999999937</v>
      </c>
      <c r="AG8" s="1">
        <f>ABS(AC8-'true value and the measurement'!$F8)</f>
        <v>0.00297999999999998</v>
      </c>
      <c r="AH8" s="8">
        <f>(AE8)/'true value and the measurement'!$G8</f>
        <v>0.0819127739650169</v>
      </c>
      <c r="AI8" s="8">
        <f>(AF8)/'true value and the measurement'!$G8</f>
        <v>0.0852335620987312</v>
      </c>
      <c r="AJ8" s="8">
        <f>(AG8)/'true value and the measurement'!$G8</f>
        <v>0.329864954615894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1.056485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1.05648</v>
      </c>
      <c r="S9" s="1">
        <v>1.05349</v>
      </c>
      <c r="T9" s="1">
        <v>1</v>
      </c>
      <c r="U9" s="1">
        <v>8</v>
      </c>
      <c r="V9" s="1">
        <v>8</v>
      </c>
      <c r="W9" s="1">
        <v>1.05648</v>
      </c>
      <c r="X9" s="1">
        <v>1.05196</v>
      </c>
      <c r="Y9" s="1">
        <v>1</v>
      </c>
      <c r="Z9" s="1">
        <v>8</v>
      </c>
      <c r="AA9" s="1">
        <v>8</v>
      </c>
      <c r="AB9" s="1">
        <v>1.05648</v>
      </c>
      <c r="AC9" s="1">
        <v>1.05585</v>
      </c>
      <c r="AD9" s="1">
        <v>1</v>
      </c>
      <c r="AE9" s="1">
        <f>ABS(S9-'true value and the measurement'!$F9)</f>
        <v>0.000547999999999993</v>
      </c>
      <c r="AF9" s="1">
        <f>ABS(X9-'true value and the measurement'!$F9)</f>
        <v>0.000982000000000038</v>
      </c>
      <c r="AG9" s="1">
        <f>ABS(AC9-'true value and the measurement'!$F9)</f>
        <v>0.00290799999999991</v>
      </c>
      <c r="AH9" s="8">
        <f>(AE9)/'true value and the measurement'!$G9</f>
        <v>0.0602197802197794</v>
      </c>
      <c r="AI9" s="8">
        <f>(AF9)/'true value and the measurement'!$G9</f>
        <v>0.107912087912092</v>
      </c>
      <c r="AJ9" s="8">
        <f>(AG9)/'true value and the measurement'!$G9</f>
        <v>0.31956043956043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1.050914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1.05091</v>
      </c>
      <c r="S10" s="1">
        <v>1.04734</v>
      </c>
      <c r="T10" s="1">
        <v>1</v>
      </c>
      <c r="U10" s="1">
        <v>9</v>
      </c>
      <c r="V10" s="1">
        <v>9</v>
      </c>
      <c r="W10" s="1">
        <v>1.05091</v>
      </c>
      <c r="X10" s="1">
        <v>1.04581</v>
      </c>
      <c r="Y10" s="1">
        <v>1</v>
      </c>
      <c r="Z10" s="1">
        <v>9</v>
      </c>
      <c r="AA10" s="1">
        <v>9</v>
      </c>
      <c r="AB10" s="1">
        <v>1.05091</v>
      </c>
      <c r="AC10" s="1">
        <v>1.04949</v>
      </c>
      <c r="AD10" s="1">
        <v>1</v>
      </c>
      <c r="AE10" s="1">
        <f>ABS(S10-'true value and the measurement'!$F10)</f>
        <v>0.000958999999999932</v>
      </c>
      <c r="AF10" s="1">
        <f>ABS(X10-'true value and the measurement'!$F10)</f>
        <v>0.000571000000000099</v>
      </c>
      <c r="AG10" s="1">
        <f>ABS(AC10-'true value and the measurement'!$F10)</f>
        <v>0.00310900000000003</v>
      </c>
      <c r="AH10" s="8">
        <f>(AE10)/'true value and the measurement'!$G10</f>
        <v>0.105896643109533</v>
      </c>
      <c r="AI10" s="8">
        <f>(AF10)/'true value and the measurement'!$G10</f>
        <v>0.0630521201413537</v>
      </c>
      <c r="AJ10" s="8">
        <f>(AG10)/'true value and the measurement'!$G10</f>
        <v>0.343308303886929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1.060604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1.0606</v>
      </c>
      <c r="S11" s="1">
        <v>1.05679</v>
      </c>
      <c r="T11" s="1">
        <v>1</v>
      </c>
      <c r="U11" s="1">
        <v>10</v>
      </c>
      <c r="V11" s="1">
        <v>10</v>
      </c>
      <c r="W11" s="1">
        <v>1.0606</v>
      </c>
      <c r="X11" s="1">
        <v>1.05554</v>
      </c>
      <c r="Y11" s="1">
        <v>1</v>
      </c>
      <c r="Z11" s="1">
        <v>10</v>
      </c>
      <c r="AA11" s="1">
        <v>10</v>
      </c>
      <c r="AB11" s="1">
        <v>1.0606</v>
      </c>
      <c r="AC11" s="1">
        <v>1.05929</v>
      </c>
      <c r="AD11" s="1">
        <v>1</v>
      </c>
      <c r="AE11" s="1">
        <f>ABS(S11-'true value and the measurement'!$F11)</f>
        <v>0.000505999999999895</v>
      </c>
      <c r="AF11" s="1">
        <f>ABS(X11-'true value and the measurement'!$F11)</f>
        <v>0.000744000000000078</v>
      </c>
      <c r="AG11" s="1">
        <f>ABS(AC11-'true value and the measurement'!$F11)</f>
        <v>0.00300600000000006</v>
      </c>
      <c r="AH11" s="8">
        <f>(AE11)/'true value and the measurement'!$G11</f>
        <v>0.0554702916027072</v>
      </c>
      <c r="AI11" s="8">
        <f>(AF11)/'true value and the measurement'!$G11</f>
        <v>0.0815610611708044</v>
      </c>
      <c r="AJ11" s="8">
        <f>(AG11)/'true value and the measurement'!$G11</f>
        <v>0.329532997149755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1.071679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1.07168</v>
      </c>
      <c r="S12" s="1">
        <v>1.07071</v>
      </c>
      <c r="T12" s="1">
        <v>1</v>
      </c>
      <c r="U12" s="1">
        <v>11</v>
      </c>
      <c r="V12" s="1">
        <v>11</v>
      </c>
      <c r="W12" s="1">
        <v>1.07168</v>
      </c>
      <c r="X12" s="1">
        <v>1.06941</v>
      </c>
      <c r="Y12" s="1">
        <v>1</v>
      </c>
      <c r="Z12" s="1">
        <v>11</v>
      </c>
      <c r="AA12" s="1">
        <v>11</v>
      </c>
      <c r="AB12" s="1">
        <v>1.07168</v>
      </c>
      <c r="AC12" s="1">
        <v>1.07316</v>
      </c>
      <c r="AD12" s="1">
        <v>1</v>
      </c>
      <c r="AE12" s="1">
        <f>ABS(S12-'true value and the measurement'!$F12)</f>
        <v>0.000709999999999988</v>
      </c>
      <c r="AF12" s="1">
        <f>ABS(X12-'true value and the measurement'!$F12)</f>
        <v>0.00059000000000009</v>
      </c>
      <c r="AG12" s="1">
        <f>ABS(AC12-'true value and the measurement'!$F12)</f>
        <v>0.00315999999999983</v>
      </c>
      <c r="AH12" s="8">
        <f>(AE12)/'true value and the measurement'!$G12</f>
        <v>0.0770650168240517</v>
      </c>
      <c r="AI12" s="8">
        <f>(AF12)/'true value and the measurement'!$G12</f>
        <v>0.0640399435580257</v>
      </c>
      <c r="AJ12" s="8">
        <f>(AG12)/'true value and the measurement'!$G12</f>
        <v>0.342993596005626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1.04644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1.04644</v>
      </c>
      <c r="S13" s="1">
        <v>1.04999</v>
      </c>
      <c r="T13" s="1">
        <v>1</v>
      </c>
      <c r="U13" s="1">
        <v>12</v>
      </c>
      <c r="V13" s="1">
        <v>12</v>
      </c>
      <c r="W13" s="1">
        <v>1.04644</v>
      </c>
      <c r="X13" s="1">
        <v>1.0487</v>
      </c>
      <c r="Y13" s="1">
        <v>1</v>
      </c>
      <c r="Z13" s="1">
        <v>12</v>
      </c>
      <c r="AA13" s="1">
        <v>12</v>
      </c>
      <c r="AB13" s="1">
        <v>1.04644</v>
      </c>
      <c r="AC13" s="1">
        <v>1.05249</v>
      </c>
      <c r="AD13" s="1">
        <v>1</v>
      </c>
      <c r="AE13" s="1">
        <f>ABS(S13-'true value and the measurement'!$F13)</f>
        <v>0.000798000000000076</v>
      </c>
      <c r="AF13" s="1">
        <f>ABS(X13-'true value and the measurement'!$F13)</f>
        <v>0.000491999999999937</v>
      </c>
      <c r="AG13" s="1">
        <f>ABS(AC13-'true value and the measurement'!$F13)</f>
        <v>0.00329800000000002</v>
      </c>
      <c r="AH13" s="8">
        <f>(AE13)/'true value and the measurement'!$G13</f>
        <v>0.0879338842975291</v>
      </c>
      <c r="AI13" s="8">
        <f>(AF13)/'true value and the measurement'!$G13</f>
        <v>0.0542148760330509</v>
      </c>
      <c r="AJ13" s="8">
        <f>(AG13)/'true value and the measurement'!$G13</f>
        <v>0.363415977961435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1.041371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1.04137</v>
      </c>
      <c r="S14" s="1">
        <v>1.03099</v>
      </c>
      <c r="T14" s="1">
        <v>1</v>
      </c>
      <c r="U14" s="1">
        <v>13</v>
      </c>
      <c r="V14" s="1">
        <v>13</v>
      </c>
      <c r="W14" s="1">
        <v>1.04137</v>
      </c>
      <c r="X14" s="1">
        <v>1.02959</v>
      </c>
      <c r="Y14" s="1">
        <v>1</v>
      </c>
      <c r="Z14" s="1">
        <v>13</v>
      </c>
      <c r="AA14" s="1">
        <v>13</v>
      </c>
      <c r="AB14" s="1">
        <v>1.04137</v>
      </c>
      <c r="AC14" s="1">
        <v>1.03337</v>
      </c>
      <c r="AD14" s="1">
        <v>1</v>
      </c>
      <c r="AE14" s="1">
        <f>ABS(S14-'true value and the measurement'!$F14)</f>
        <v>0.00146599999999997</v>
      </c>
      <c r="AF14" s="1">
        <f>ABS(X14-'true value and the measurement'!$F14)</f>
        <v>6.59999999998995e-5</v>
      </c>
      <c r="AG14" s="1">
        <f>ABS(AC14-'true value and the measurement'!$F14)</f>
        <v>0.00384599999999979</v>
      </c>
      <c r="AH14" s="8">
        <f>(AE14)/'true value and the measurement'!$G14</f>
        <v>0.163927093816389</v>
      </c>
      <c r="AI14" s="8">
        <f>(AF14)/'true value and the measurement'!$G14</f>
        <v>0.00738007380072677</v>
      </c>
      <c r="AJ14" s="8">
        <f>(AG14)/'true value and the measurement'!$G14</f>
        <v>0.430057027842983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1.068364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1.06836</v>
      </c>
      <c r="S15" s="1">
        <v>1.06046</v>
      </c>
      <c r="T15" s="1">
        <v>1</v>
      </c>
      <c r="U15" s="1">
        <v>14</v>
      </c>
      <c r="V15" s="1">
        <v>14</v>
      </c>
      <c r="W15" s="1">
        <v>1.06836</v>
      </c>
      <c r="X15" s="1">
        <v>1.05977</v>
      </c>
      <c r="Y15" s="1">
        <v>1</v>
      </c>
      <c r="Z15" s="1">
        <v>14</v>
      </c>
      <c r="AA15" s="1">
        <v>14</v>
      </c>
      <c r="AB15" s="1">
        <v>1.06836</v>
      </c>
      <c r="AC15" s="1">
        <v>1.06373</v>
      </c>
      <c r="AD15" s="1">
        <v>1</v>
      </c>
      <c r="AE15" s="1">
        <f>ABS(S15-'true value and the measurement'!$F15)</f>
        <v>0.000459999999999905</v>
      </c>
      <c r="AF15" s="1">
        <f>ABS(X15-'true value and the measurement'!$F15)</f>
        <v>0.000229999999999952</v>
      </c>
      <c r="AG15" s="1">
        <f>ABS(AC15-'true value and the measurement'!$F15)</f>
        <v>0.00373000000000001</v>
      </c>
      <c r="AH15" s="8">
        <f>(AE15)/'true value and the measurement'!$G15</f>
        <v>0.0502897124740248</v>
      </c>
      <c r="AI15" s="8">
        <f>(AF15)/'true value and the measurement'!$G15</f>
        <v>0.0251448562370124</v>
      </c>
      <c r="AJ15" s="8">
        <f>(AG15)/'true value and the measurement'!$G15</f>
        <v>0.407783972887287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-0.001496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-0.001496</v>
      </c>
      <c r="S16" s="7">
        <v>-0.00112025</v>
      </c>
      <c r="T16" s="1">
        <v>1</v>
      </c>
      <c r="U16" s="1">
        <v>1</v>
      </c>
      <c r="V16" s="1">
        <v>1</v>
      </c>
      <c r="W16" s="1">
        <v>-0.001496</v>
      </c>
      <c r="X16" s="7">
        <v>-0.000684987</v>
      </c>
      <c r="Y16" s="1">
        <v>1</v>
      </c>
      <c r="Z16" s="1">
        <v>1</v>
      </c>
      <c r="AA16" s="1">
        <v>1</v>
      </c>
      <c r="AB16" s="1">
        <v>-0.001496</v>
      </c>
      <c r="AC16" s="1">
        <v>-0.000443913</v>
      </c>
      <c r="AD16" s="1">
        <v>1</v>
      </c>
      <c r="AE16" s="1">
        <f>ABS(S16-'true value and the measurement'!$F16)</f>
        <v>0.00112025</v>
      </c>
      <c r="AF16" s="1">
        <f>ABS(X16-'true value and the measurement'!$F16)</f>
        <v>0.000684987</v>
      </c>
      <c r="AG16" s="1">
        <f>ABS(AC16-'true value and the measurement'!$F16)</f>
        <v>0.000443913</v>
      </c>
      <c r="AH16" s="8">
        <f>(AE16)/'true value and the measurement'!$G16</f>
        <v>0.538581730769231</v>
      </c>
      <c r="AI16" s="8">
        <f>(AF16)/'true value and the measurement'!$G16</f>
        <v>0.329320673076923</v>
      </c>
      <c r="AJ16" s="8">
        <f>(AG16)/'true value and the measurement'!$G16</f>
        <v>0.213419711538462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0.203188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0.203188</v>
      </c>
      <c r="S17" s="1">
        <v>0.20552</v>
      </c>
      <c r="T17" s="1">
        <v>1</v>
      </c>
      <c r="U17" s="1">
        <v>1</v>
      </c>
      <c r="V17" s="1">
        <v>1</v>
      </c>
      <c r="W17" s="1">
        <v>0.203188</v>
      </c>
      <c r="X17" s="1">
        <v>0.205779</v>
      </c>
      <c r="Y17" s="1">
        <v>1</v>
      </c>
      <c r="Z17" s="1">
        <v>1</v>
      </c>
      <c r="AA17" s="1">
        <v>1</v>
      </c>
      <c r="AB17" s="1">
        <v>0.203188</v>
      </c>
      <c r="AC17" s="1">
        <v>0.206205</v>
      </c>
      <c r="AD17" s="1">
        <v>1</v>
      </c>
      <c r="AE17" s="1">
        <f>ABS(S17-'true value and the measurement'!$F17)</f>
        <v>0.001723</v>
      </c>
      <c r="AF17" s="1">
        <f>ABS(X17-'true value and the measurement'!$F17)</f>
        <v>0.00198199999999998</v>
      </c>
      <c r="AG17" s="1">
        <f>ABS(AC17-'true value and the measurement'!$F17)</f>
        <v>0.00240799999999999</v>
      </c>
      <c r="AH17" s="8">
        <f>(AE17)/'true value and the measurement'!$G17</f>
        <v>0.501017737714452</v>
      </c>
      <c r="AI17" s="8">
        <f>(AF17)/'true value and the measurement'!$G17</f>
        <v>0.576330328583886</v>
      </c>
      <c r="AJ17" s="8">
        <f>(AG17)/'true value and the measurement'!$G17</f>
        <v>0.700203547542888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-0.941572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-0.941572</v>
      </c>
      <c r="S18" s="1">
        <v>-0.941815</v>
      </c>
      <c r="T18" s="1">
        <v>1</v>
      </c>
      <c r="U18" s="1">
        <v>2</v>
      </c>
      <c r="V18" s="1">
        <v>2</v>
      </c>
      <c r="W18" s="1">
        <v>-0.941572</v>
      </c>
      <c r="X18" s="1">
        <v>-0.940196</v>
      </c>
      <c r="Y18" s="1">
        <v>1</v>
      </c>
      <c r="Z18" s="1">
        <v>2</v>
      </c>
      <c r="AA18" s="1">
        <v>2</v>
      </c>
      <c r="AB18" s="1">
        <v>-0.941572</v>
      </c>
      <c r="AC18" s="1">
        <v>-0.943882</v>
      </c>
      <c r="AD18" s="1">
        <v>1</v>
      </c>
      <c r="AE18" s="1">
        <f>ABS(S18-'true value and the measurement'!$F18)</f>
        <v>0.000184999999999991</v>
      </c>
      <c r="AF18" s="1">
        <f>ABS(X18-'true value and the measurement'!$F18)</f>
        <v>0.00180399999999992</v>
      </c>
      <c r="AG18" s="1">
        <f>ABS(AC18-'true value and the measurement'!$F18)</f>
        <v>0.00188200000000005</v>
      </c>
      <c r="AH18" s="8">
        <f>(AE18)/'true value and the measurement'!$G18</f>
        <v>0.0221291866028697</v>
      </c>
      <c r="AI18" s="8">
        <f>(AF18)/'true value and the measurement'!$G18</f>
        <v>0.215789473684201</v>
      </c>
      <c r="AJ18" s="8">
        <f>(AG18)/'true value and the measurement'!$G18</f>
        <v>0.225119617224886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0.051435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0.051435</v>
      </c>
      <c r="S19" s="1">
        <v>0.050898</v>
      </c>
      <c r="T19" s="1">
        <v>1</v>
      </c>
      <c r="U19" s="1">
        <v>2</v>
      </c>
      <c r="V19" s="1">
        <v>2</v>
      </c>
      <c r="W19" s="1">
        <v>0.051435</v>
      </c>
      <c r="X19" s="1">
        <v>0.0515839</v>
      </c>
      <c r="Y19" s="1">
        <v>1</v>
      </c>
      <c r="Z19" s="1">
        <v>2</v>
      </c>
      <c r="AA19" s="1">
        <v>2</v>
      </c>
      <c r="AB19" s="1">
        <v>0.051435</v>
      </c>
      <c r="AC19" s="1">
        <v>0.0523421</v>
      </c>
      <c r="AD19" s="1">
        <v>1</v>
      </c>
      <c r="AE19" s="1">
        <f>ABS(S19-'true value and the measurement'!$F19)</f>
        <v>0.002018</v>
      </c>
      <c r="AF19" s="1">
        <f>ABS(X19-'true value and the measurement'!$F19)</f>
        <v>0.0013321</v>
      </c>
      <c r="AG19" s="1">
        <f>ABS(AC19-'true value and the measurement'!$F19)</f>
        <v>0.000573899999999995</v>
      </c>
      <c r="AH19" s="8">
        <f>(AE19)/'true value and the measurement'!$G19</f>
        <v>0.829428688861487</v>
      </c>
      <c r="AI19" s="8">
        <f>(AF19)/'true value and the measurement'!$G19</f>
        <v>0.547513357994244</v>
      </c>
      <c r="AJ19" s="8">
        <f>(AG19)/'true value and the measurement'!$G19</f>
        <v>0.23588162762022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0.181244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0.181244</v>
      </c>
      <c r="S20" s="1">
        <v>0.180478</v>
      </c>
      <c r="T20" s="1">
        <v>1</v>
      </c>
      <c r="U20" s="1">
        <v>3</v>
      </c>
      <c r="V20" s="1">
        <v>3</v>
      </c>
      <c r="W20" s="1">
        <v>0.181244</v>
      </c>
      <c r="X20" s="1">
        <v>0.18093</v>
      </c>
      <c r="Y20" s="1">
        <v>1</v>
      </c>
      <c r="Z20" s="1">
        <v>3</v>
      </c>
      <c r="AA20" s="1">
        <v>3</v>
      </c>
      <c r="AB20" s="1">
        <v>0.181244</v>
      </c>
      <c r="AC20" s="1">
        <v>0.180581</v>
      </c>
      <c r="AD20" s="1">
        <v>1</v>
      </c>
      <c r="AE20" s="1">
        <f>ABS(S20-'true value and the measurement'!$F20)</f>
        <v>0.002522</v>
      </c>
      <c r="AF20" s="1">
        <f>ABS(X20-'true value and the measurement'!$F20)</f>
        <v>0.00206999999999999</v>
      </c>
      <c r="AG20" s="1">
        <f>ABS(AC20-'true value and the measurement'!$F20)</f>
        <v>0.002419</v>
      </c>
      <c r="AH20" s="8">
        <f>(AE20)/'true value and the measurement'!$G20</f>
        <v>0.764242424242423</v>
      </c>
      <c r="AI20" s="8">
        <f>(AF20)/'true value and the measurement'!$G20</f>
        <v>0.627272727272724</v>
      </c>
      <c r="AJ20" s="8">
        <f>(AG20)/'true value and the measurement'!$G20</f>
        <v>0.733030303030304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0.308458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0.308458</v>
      </c>
      <c r="S21" s="1">
        <v>0.303285</v>
      </c>
      <c r="T21" s="1">
        <v>1</v>
      </c>
      <c r="U21" s="1">
        <v>3</v>
      </c>
      <c r="V21" s="1">
        <v>3</v>
      </c>
      <c r="W21" s="1">
        <v>0.308458</v>
      </c>
      <c r="X21" s="1">
        <v>0.305195</v>
      </c>
      <c r="Y21" s="1">
        <v>1</v>
      </c>
      <c r="Z21" s="1">
        <v>3</v>
      </c>
      <c r="AA21" s="1">
        <v>3</v>
      </c>
      <c r="AB21" s="1">
        <v>0.308458</v>
      </c>
      <c r="AC21" s="1">
        <v>0.307905</v>
      </c>
      <c r="AD21" s="1">
        <v>1</v>
      </c>
      <c r="AE21" s="1">
        <f>ABS(S21-'true value and the measurement'!$F21)</f>
        <v>0.00620299999999996</v>
      </c>
      <c r="AF21" s="1">
        <f>ABS(X21-'true value and the measurement'!$F21)</f>
        <v>0.00429299999999999</v>
      </c>
      <c r="AG21" s="1">
        <f>ABS(AC21-'true value and the measurement'!$F21)</f>
        <v>0.001583</v>
      </c>
      <c r="AH21" s="8">
        <f>(AE21)/'true value and the measurement'!$G21</f>
        <v>1.49722423364711</v>
      </c>
      <c r="AI21" s="8">
        <f>(AF21)/'true value and the measurement'!$G21</f>
        <v>1.0362056480811</v>
      </c>
      <c r="AJ21" s="8">
        <f>(AG21)/'true value and the measurement'!$G21</f>
        <v>0.382090272749216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-0.077739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-0.077739</v>
      </c>
      <c r="S22" s="1">
        <v>-0.0802272</v>
      </c>
      <c r="T22" s="1">
        <v>1</v>
      </c>
      <c r="U22" s="1">
        <v>4</v>
      </c>
      <c r="V22" s="1">
        <v>4</v>
      </c>
      <c r="W22" s="1">
        <v>-0.077739</v>
      </c>
      <c r="X22" s="1">
        <v>-0.077739</v>
      </c>
      <c r="Y22" s="1">
        <v>1</v>
      </c>
      <c r="Z22" s="1">
        <v>4</v>
      </c>
      <c r="AA22" s="1">
        <v>4</v>
      </c>
      <c r="AB22" s="1">
        <v>-0.077739</v>
      </c>
      <c r="AC22" s="1">
        <v>-0.0776196</v>
      </c>
      <c r="AD22" s="1">
        <v>1</v>
      </c>
      <c r="AE22" s="1">
        <f>ABS(S22-'true value and the measurement'!$F22)</f>
        <v>0.0042272</v>
      </c>
      <c r="AF22" s="1">
        <f>ABS(X22-'true value and the measurement'!$F22)</f>
        <v>0.001739</v>
      </c>
      <c r="AG22" s="1">
        <f>ABS(AC22-'true value and the measurement'!$F22)</f>
        <v>0.0016196</v>
      </c>
      <c r="AH22" s="8">
        <f>(AE22)/'true value and the measurement'!$G22</f>
        <v>1.63401623502126</v>
      </c>
      <c r="AI22" s="8">
        <f>(AF22)/'true value and the measurement'!$G22</f>
        <v>0.672207189795131</v>
      </c>
      <c r="AJ22" s="8">
        <f>(AG22)/'true value and the measurement'!$G22</f>
        <v>0.626053343641283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-0.017257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-0.017257</v>
      </c>
      <c r="S23" s="1">
        <v>-0.0219124</v>
      </c>
      <c r="T23" s="1">
        <v>1</v>
      </c>
      <c r="U23" s="1">
        <v>4</v>
      </c>
      <c r="V23" s="1">
        <v>4</v>
      </c>
      <c r="W23" s="1">
        <v>-0.017257</v>
      </c>
      <c r="X23" s="1">
        <v>-0.017257</v>
      </c>
      <c r="Y23" s="1">
        <v>1</v>
      </c>
      <c r="Z23" s="1">
        <v>4</v>
      </c>
      <c r="AA23" s="1">
        <v>4</v>
      </c>
      <c r="AB23" s="1">
        <v>-0.017257</v>
      </c>
      <c r="AC23" s="1">
        <v>-0.0189084</v>
      </c>
      <c r="AD23" s="1">
        <v>1</v>
      </c>
      <c r="AE23" s="1">
        <f>ABS(S23-'true value and the measurement'!$F23)</f>
        <v>0.0059124</v>
      </c>
      <c r="AF23" s="1">
        <f>ABS(X23-'true value and the measurement'!$F23)</f>
        <v>0.001257</v>
      </c>
      <c r="AG23" s="1">
        <f>ABS(AC23-'true value and the measurement'!$F23)</f>
        <v>0.0029084</v>
      </c>
      <c r="AH23" s="8">
        <f>(AE23)/'true value and the measurement'!$G23</f>
        <v>2.70342935528121</v>
      </c>
      <c r="AI23" s="8">
        <f>(AF23)/'true value and the measurement'!$G23</f>
        <v>0.574759945130316</v>
      </c>
      <c r="AJ23" s="8">
        <f>(AG23)/'true value and the measurement'!$G23</f>
        <v>1.32985825331504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0.000599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0.000599</v>
      </c>
      <c r="N24" s="7"/>
      <c r="O24" s="7"/>
      <c r="P24" s="7"/>
      <c r="Q24" s="7"/>
      <c r="R24" s="7"/>
      <c r="S24" s="1">
        <v>-0.00111083</v>
      </c>
      <c r="T24" s="1">
        <v>1</v>
      </c>
      <c r="U24" s="1">
        <v>5</v>
      </c>
      <c r="V24" s="1">
        <v>5</v>
      </c>
      <c r="W24" s="7">
        <v>0.000599</v>
      </c>
      <c r="X24" s="7">
        <v>0.000598995</v>
      </c>
      <c r="Y24" s="1">
        <v>1</v>
      </c>
      <c r="Z24" s="1">
        <v>5</v>
      </c>
      <c r="AA24" s="1">
        <v>5</v>
      </c>
      <c r="AB24" s="1">
        <v>0.000599</v>
      </c>
      <c r="AC24" s="1">
        <v>0.000262203</v>
      </c>
      <c r="AD24" s="1">
        <v>1</v>
      </c>
      <c r="AE24" s="1">
        <f>ABS(S24-'true value and the measurement'!$F24)</f>
        <v>0.00111083</v>
      </c>
      <c r="AF24" s="1">
        <f>ABS(X24-'true value and the measurement'!$F24)</f>
        <v>0.000598995</v>
      </c>
      <c r="AG24" s="1">
        <f>ABS(AC24-'true value and the measurement'!$F24)</f>
        <v>0.000262203</v>
      </c>
      <c r="AH24" s="8">
        <f>(AE24)/'true value and the measurement'!$G24</f>
        <v>0.534052884615385</v>
      </c>
      <c r="AI24" s="8">
        <f>(AF24)/'true value and the measurement'!$G24</f>
        <v>0.287978365384615</v>
      </c>
      <c r="AJ24" s="8">
        <f>(AG24)/'true value and the measurement'!$G24</f>
        <v>0.126059134615385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-0.00526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-0.00526</v>
      </c>
      <c r="N25" s="7"/>
      <c r="O25" s="7"/>
      <c r="P25" s="7"/>
      <c r="Q25" s="7"/>
      <c r="R25" s="7"/>
      <c r="S25" s="7">
        <v>-0.00478061</v>
      </c>
      <c r="T25" s="1">
        <v>1</v>
      </c>
      <c r="U25" s="1">
        <v>5</v>
      </c>
      <c r="V25" s="1">
        <v>5</v>
      </c>
      <c r="W25" s="7">
        <v>-0.00526</v>
      </c>
      <c r="X25" s="7">
        <v>-0.00526</v>
      </c>
      <c r="Y25" s="1">
        <v>1</v>
      </c>
      <c r="Z25" s="1">
        <v>5</v>
      </c>
      <c r="AA25" s="1">
        <v>5</v>
      </c>
      <c r="AB25" s="1">
        <v>-0.00526</v>
      </c>
      <c r="AC25" s="1">
        <v>-0.00474342</v>
      </c>
      <c r="AD25" s="1">
        <v>1</v>
      </c>
      <c r="AE25" s="1">
        <f>ABS(S25-'true value and the measurement'!$F25)</f>
        <v>0.00478061</v>
      </c>
      <c r="AF25" s="1">
        <f>ABS(X25-'true value and the measurement'!$F25)</f>
        <v>0.00526</v>
      </c>
      <c r="AG25" s="1">
        <f>ABS(AC25-'true value and the measurement'!$F25)</f>
        <v>0.00474342</v>
      </c>
      <c r="AH25" s="8">
        <f>(AE25)/'true value and the measurement'!$G25</f>
        <v>2.29837019230769</v>
      </c>
      <c r="AI25" s="8">
        <f>(AF25)/'true value and the measurement'!$G25</f>
        <v>2.52884615384615</v>
      </c>
      <c r="AJ25" s="8">
        <f>(AG25)/'true value and the measurement'!$G25</f>
        <v>2.28049038461538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-0.435743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0">
        <v>-0.478</v>
      </c>
      <c r="M26" s="1">
        <v>-0.435743</v>
      </c>
      <c r="N26" s="1">
        <v>-0.481807</v>
      </c>
      <c r="O26" s="1">
        <f>N26-(-0.478)</f>
        <v>-0.003807</v>
      </c>
      <c r="P26" s="1">
        <v>-0.440759</v>
      </c>
      <c r="Q26" s="9">
        <f>P26+0.478</f>
        <v>0.037241</v>
      </c>
      <c r="S26" s="1">
        <v>-0.44354</v>
      </c>
      <c r="T26" s="1">
        <v>1</v>
      </c>
      <c r="U26" s="1">
        <v>6</v>
      </c>
      <c r="V26" s="1">
        <v>6</v>
      </c>
      <c r="W26" s="1">
        <v>-0.435743</v>
      </c>
      <c r="X26" s="1">
        <v>-0.479472</v>
      </c>
      <c r="Y26" s="1">
        <v>3</v>
      </c>
      <c r="Z26" s="1">
        <v>6</v>
      </c>
      <c r="AA26" s="1">
        <v>6</v>
      </c>
      <c r="AB26" s="1">
        <v>-0.435743</v>
      </c>
      <c r="AC26" s="1">
        <v>-0.509281</v>
      </c>
      <c r="AD26" s="1">
        <v>3</v>
      </c>
      <c r="AE26" s="1">
        <f>ABS(S26-'true value and the measurement'!$F26)</f>
        <v>0.03446</v>
      </c>
      <c r="AF26" s="1">
        <f>ABS(X26-'true value and the measurement'!$F26)</f>
        <v>0.00147200000000003</v>
      </c>
      <c r="AG26" s="1">
        <f>ABS(AC26-'true value and the measurement'!$F26)</f>
        <v>0.031281</v>
      </c>
      <c r="AH26" s="8">
        <f>(AE26)/'true value and the measurement'!$G26</f>
        <v>6.54262388456427</v>
      </c>
      <c r="AI26" s="8">
        <f>(AF26)/'true value and the measurement'!$G26</f>
        <v>0.279475982532757</v>
      </c>
      <c r="AJ26" s="8">
        <f>(AG26)/'true value and the measurement'!$G26</f>
        <v>5.93905449022214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0.058478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0">
        <v>0.039</v>
      </c>
      <c r="M27" s="1">
        <v>0.058478</v>
      </c>
      <c r="N27" s="1">
        <v>0.0504741</v>
      </c>
      <c r="O27" s="1">
        <f>N27-0.039</f>
        <v>0.0114741</v>
      </c>
      <c r="P27" s="1">
        <v>0.0577348</v>
      </c>
      <c r="Q27" s="1">
        <f>P27-0.039</f>
        <v>0.0187348</v>
      </c>
      <c r="S27" s="1">
        <v>0.0575012</v>
      </c>
      <c r="T27" s="1">
        <v>1</v>
      </c>
      <c r="U27" s="1">
        <v>6</v>
      </c>
      <c r="V27" s="1">
        <v>6</v>
      </c>
      <c r="W27" s="1">
        <v>0.058478</v>
      </c>
      <c r="X27" s="1">
        <v>0.0574957</v>
      </c>
      <c r="Y27" s="1">
        <v>1</v>
      </c>
      <c r="Z27" s="1">
        <v>6</v>
      </c>
      <c r="AA27" s="1">
        <v>6</v>
      </c>
      <c r="AB27" s="1">
        <v>0.058478</v>
      </c>
      <c r="AC27" s="1">
        <v>0.0582732</v>
      </c>
      <c r="AD27" s="1">
        <v>1</v>
      </c>
      <c r="AE27" s="1">
        <f>ABS(S27-'true value and the measurement'!$F27)</f>
        <v>0.0185012</v>
      </c>
      <c r="AF27" s="1">
        <f>ABS(X27-'true value and the measurement'!$F27)</f>
        <v>0.0184957</v>
      </c>
      <c r="AG27" s="1">
        <f>ABS(AC27-'true value and the measurement'!$F27)</f>
        <v>0.0192732</v>
      </c>
      <c r="AH27" s="8">
        <f>(AE27)/'true value and the measurement'!$G27</f>
        <v>7.90649572649573</v>
      </c>
      <c r="AI27" s="8">
        <f>(AF27)/'true value and the measurement'!$G27</f>
        <v>7.9041452991453</v>
      </c>
      <c r="AJ27" s="8">
        <f>(AG27)/'true value and the measurement'!$G27</f>
        <v>8.23641025641025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-0.087333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-0.087333</v>
      </c>
      <c r="S28" s="1">
        <v>-0.0860377</v>
      </c>
      <c r="T28" s="1">
        <v>1</v>
      </c>
      <c r="U28" s="1">
        <v>7</v>
      </c>
      <c r="V28" s="1">
        <v>7</v>
      </c>
      <c r="W28" s="1">
        <v>-0.087333</v>
      </c>
      <c r="X28" s="1">
        <v>-0.0856271</v>
      </c>
      <c r="Y28" s="1">
        <v>1</v>
      </c>
      <c r="Z28" s="1">
        <v>7</v>
      </c>
      <c r="AA28" s="1">
        <v>7</v>
      </c>
      <c r="AB28" s="1">
        <v>-0.087333</v>
      </c>
      <c r="AC28" s="1">
        <v>-0.0854907</v>
      </c>
      <c r="AD28" s="1">
        <v>1</v>
      </c>
      <c r="AE28" s="1">
        <f>ABS(S28-'true value and the measurement'!$F28)</f>
        <v>0.0039623</v>
      </c>
      <c r="AF28" s="1">
        <f>ABS(X28-'true value and the measurement'!$F28)</f>
        <v>0.0043729</v>
      </c>
      <c r="AG28" s="1">
        <f>ABS(AC28-'true value and the measurement'!$F28)</f>
        <v>0.00450929999999999</v>
      </c>
      <c r="AH28" s="8">
        <f>(AE28)/'true value and the measurement'!$G28</f>
        <v>1.47847014925373</v>
      </c>
      <c r="AI28" s="8">
        <f>(AF28)/'true value and the measurement'!$G28</f>
        <v>1.63167910447761</v>
      </c>
      <c r="AJ28" s="8">
        <f>(AG28)/'true value and the measurement'!$G28</f>
        <v>1.68257462686567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-0.063903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-0.063903</v>
      </c>
      <c r="S29" s="1">
        <v>-0.061408</v>
      </c>
      <c r="T29" s="1">
        <v>1</v>
      </c>
      <c r="U29" s="1">
        <v>7</v>
      </c>
      <c r="V29" s="1">
        <v>7</v>
      </c>
      <c r="W29" s="1">
        <v>-0.063903</v>
      </c>
      <c r="X29" s="1">
        <v>-0.0610232</v>
      </c>
      <c r="Y29" s="1">
        <v>1</v>
      </c>
      <c r="Z29" s="1">
        <v>7</v>
      </c>
      <c r="AA29" s="1">
        <v>7</v>
      </c>
      <c r="AB29" s="1">
        <v>-0.063903</v>
      </c>
      <c r="AC29" s="1">
        <v>-0.0613312</v>
      </c>
      <c r="AD29" s="1">
        <v>1</v>
      </c>
      <c r="AE29" s="1">
        <f>ABS(S29-'true value and the measurement'!$F29)</f>
        <v>0.00340799999999999</v>
      </c>
      <c r="AF29" s="1">
        <f>ABS(X29-'true value and the measurement'!$F29)</f>
        <v>0.0030232</v>
      </c>
      <c r="AG29" s="1">
        <f>ABS(AC29-'true value and the measurement'!$F29)</f>
        <v>0.0033312</v>
      </c>
      <c r="AH29" s="8">
        <f>(AE29)/'true value and the measurement'!$G29</f>
        <v>1.38143494122416</v>
      </c>
      <c r="AI29" s="8">
        <f>(AF29)/'true value and the measurement'!$G29</f>
        <v>1.22545601945683</v>
      </c>
      <c r="AJ29" s="8">
        <f>(AG29)/'true value and the measurement'!$G29</f>
        <v>1.35030401297122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-0.036647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-0.036647</v>
      </c>
      <c r="S30" s="1">
        <v>-0.0362313</v>
      </c>
      <c r="T30" s="1">
        <v>1</v>
      </c>
      <c r="U30" s="1">
        <v>8</v>
      </c>
      <c r="V30" s="1">
        <v>8</v>
      </c>
      <c r="W30" s="1">
        <v>-0.036647</v>
      </c>
      <c r="X30" s="1">
        <v>-0.036647</v>
      </c>
      <c r="Y30" s="1">
        <v>1</v>
      </c>
      <c r="Z30" s="1">
        <v>8</v>
      </c>
      <c r="AA30" s="1">
        <v>8</v>
      </c>
      <c r="AB30" s="1">
        <v>-0.036647</v>
      </c>
      <c r="AC30" s="1">
        <v>-0.0360834</v>
      </c>
      <c r="AD30" s="1">
        <v>1</v>
      </c>
      <c r="AE30" s="1">
        <f>ABS(S30-'true value and the measurement'!$F30)</f>
        <v>0.0012313</v>
      </c>
      <c r="AF30" s="1">
        <f>ABS(X30-'true value and the measurement'!$F30)</f>
        <v>0.001647</v>
      </c>
      <c r="AG30" s="1">
        <f>ABS(AC30-'true value and the measurement'!$F30)</f>
        <v>0.0010834</v>
      </c>
      <c r="AH30" s="8">
        <f>(AE30)/'true value and the measurement'!$G30</f>
        <v>0.532338953739731</v>
      </c>
      <c r="AI30" s="8">
        <f>(AF30)/'true value and the measurement'!$G30</f>
        <v>0.712062256809337</v>
      </c>
      <c r="AJ30" s="8">
        <f>(AG30)/'true value and the measurement'!$G30</f>
        <v>0.468396022481625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-0.020528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-0.020528</v>
      </c>
      <c r="S31" s="1">
        <v>-0.0194062</v>
      </c>
      <c r="T31" s="1">
        <v>1</v>
      </c>
      <c r="U31" s="1">
        <v>8</v>
      </c>
      <c r="V31" s="1">
        <v>8</v>
      </c>
      <c r="W31" s="1">
        <v>-0.020528</v>
      </c>
      <c r="X31" s="1">
        <v>-0.020528</v>
      </c>
      <c r="Y31" s="1">
        <v>1</v>
      </c>
      <c r="Z31" s="1">
        <v>8</v>
      </c>
      <c r="AA31" s="1">
        <v>8</v>
      </c>
      <c r="AB31" s="1">
        <v>-0.020528</v>
      </c>
      <c r="AC31" s="1">
        <v>-0.0193352</v>
      </c>
      <c r="AD31" s="1">
        <v>1</v>
      </c>
      <c r="AE31" s="1">
        <f>ABS(S31-'true value and the measurement'!$F31)</f>
        <v>0.0014062</v>
      </c>
      <c r="AF31" s="1">
        <f>ABS(X31-'true value and the measurement'!$F31)</f>
        <v>0.002528</v>
      </c>
      <c r="AG31" s="1">
        <f>ABS(AC31-'true value and the measurement'!$F31)</f>
        <v>0.0013352</v>
      </c>
      <c r="AH31" s="8">
        <f>(AE31)/'true value and the measurement'!$G31</f>
        <v>0.639181818181818</v>
      </c>
      <c r="AI31" s="8">
        <f>(AF31)/'true value and the measurement'!$G31</f>
        <v>1.14909090909091</v>
      </c>
      <c r="AJ31" s="8">
        <f>(AG31)/'true value and the measurement'!$G31</f>
        <v>0.606909090909092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-0.296656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-0.296656</v>
      </c>
      <c r="S32" s="1">
        <v>-0.303061</v>
      </c>
      <c r="T32" s="1">
        <v>1</v>
      </c>
      <c r="U32" s="1">
        <v>9</v>
      </c>
      <c r="V32" s="1">
        <v>9</v>
      </c>
      <c r="W32" s="1">
        <v>-0.296656</v>
      </c>
      <c r="X32" s="1">
        <v>-0.3024</v>
      </c>
      <c r="Y32" s="1">
        <v>1</v>
      </c>
      <c r="Z32" s="1">
        <v>9</v>
      </c>
      <c r="AA32" s="1">
        <v>9</v>
      </c>
      <c r="AB32" s="1">
        <v>-0.296656</v>
      </c>
      <c r="AC32" s="1">
        <v>-0.302415</v>
      </c>
      <c r="AD32" s="1">
        <v>1</v>
      </c>
      <c r="AE32" s="1">
        <f>ABS(S32-'true value and the measurement'!$F32)</f>
        <v>0.00806100000000004</v>
      </c>
      <c r="AF32" s="1">
        <f>ABS(X32-'true value and the measurement'!$F32)</f>
        <v>0.00740000000000002</v>
      </c>
      <c r="AG32" s="1">
        <f>ABS(AC32-'true value and the measurement'!$F32)</f>
        <v>0.007415</v>
      </c>
      <c r="AH32" s="8">
        <f>(AE32)/'true value and the measurement'!$G32</f>
        <v>1.99184581171239</v>
      </c>
      <c r="AI32" s="8">
        <f>(AF32)/'true value and the measurement'!$G32</f>
        <v>1.8285149493452</v>
      </c>
      <c r="AJ32" s="8">
        <f>(AG32)/'true value and the measurement'!$G32</f>
        <v>1.83222139856684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-0.16615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-0.16615</v>
      </c>
      <c r="S33" s="1">
        <v>-0.165499</v>
      </c>
      <c r="T33" s="1">
        <v>1</v>
      </c>
      <c r="U33" s="1">
        <v>9</v>
      </c>
      <c r="V33" s="1">
        <v>9</v>
      </c>
      <c r="W33" s="1">
        <v>-0.16615</v>
      </c>
      <c r="X33" s="1">
        <v>-0.165251</v>
      </c>
      <c r="Y33" s="1">
        <v>1</v>
      </c>
      <c r="Z33" s="1">
        <v>9</v>
      </c>
      <c r="AA33" s="1">
        <v>9</v>
      </c>
      <c r="AB33" s="1">
        <v>-0.16615</v>
      </c>
      <c r="AC33" s="1">
        <v>-0.165458</v>
      </c>
      <c r="AD33" s="1">
        <v>1</v>
      </c>
      <c r="AE33" s="1">
        <f>ABS(S33-'true value and the measurement'!$F33)</f>
        <v>0.000501000000000001</v>
      </c>
      <c r="AF33" s="1">
        <f>ABS(X33-'true value and the measurement'!$F33)</f>
        <v>0.000749</v>
      </c>
      <c r="AG33" s="1">
        <f>ABS(AC33-'true value and the measurement'!$F33)</f>
        <v>0.000542000000000015</v>
      </c>
      <c r="AH33" s="8">
        <f>(AE33)/'true value and the measurement'!$G33</f>
        <v>0.157201129588956</v>
      </c>
      <c r="AI33" s="8">
        <f>(AF33)/'true value and the measurement'!$G33</f>
        <v>0.235017257609037</v>
      </c>
      <c r="AJ33" s="8">
        <f>(AG33)/'true value and the measurement'!$G33</f>
        <v>0.170065892689054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-0.06268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-0.06268</v>
      </c>
      <c r="S34" s="1">
        <v>-0.0618666</v>
      </c>
      <c r="T34" s="1">
        <v>1</v>
      </c>
      <c r="U34" s="1">
        <v>10</v>
      </c>
      <c r="V34" s="1">
        <v>10</v>
      </c>
      <c r="W34" s="1">
        <v>-0.06268</v>
      </c>
      <c r="X34" s="1">
        <v>-0.0615387</v>
      </c>
      <c r="Y34" s="1">
        <v>1</v>
      </c>
      <c r="Z34" s="1">
        <v>10</v>
      </c>
      <c r="AA34" s="1">
        <v>10</v>
      </c>
      <c r="AB34" s="1">
        <v>-0.06268</v>
      </c>
      <c r="AC34" s="1">
        <v>-0.0617744</v>
      </c>
      <c r="AD34" s="1">
        <v>1</v>
      </c>
      <c r="AE34" s="1">
        <f>ABS(S34-'true value and the measurement'!$F34)</f>
        <v>0.000866600000000002</v>
      </c>
      <c r="AF34" s="1">
        <f>ABS(X34-'true value and the measurement'!$F34)</f>
        <v>0.000538700000000003</v>
      </c>
      <c r="AG34" s="1">
        <f>ABS(AC34-'true value and the measurement'!$F34)</f>
        <v>0.000774400000000001</v>
      </c>
      <c r="AH34" s="8">
        <f>(AE34)/'true value and the measurement'!$G34</f>
        <v>0.348451950140733</v>
      </c>
      <c r="AI34" s="8">
        <f>(AF34)/'true value and the measurement'!$G34</f>
        <v>0.216606353035787</v>
      </c>
      <c r="AJ34" s="8">
        <f>(AG34)/'true value and the measurement'!$G34</f>
        <v>0.311379171692803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-0.017353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-0.017353</v>
      </c>
      <c r="S35" s="1">
        <v>-0.0180002</v>
      </c>
      <c r="T35" s="1">
        <v>1</v>
      </c>
      <c r="U35" s="1">
        <v>10</v>
      </c>
      <c r="V35" s="1">
        <v>10</v>
      </c>
      <c r="W35" s="1">
        <v>-0.017353</v>
      </c>
      <c r="X35" s="1">
        <v>-0.0177618</v>
      </c>
      <c r="Y35" s="1">
        <v>1</v>
      </c>
      <c r="Z35" s="1">
        <v>10</v>
      </c>
      <c r="AA35" s="1">
        <v>10</v>
      </c>
      <c r="AB35" s="1">
        <v>-0.017353</v>
      </c>
      <c r="AC35" s="1">
        <v>-0.0179246</v>
      </c>
      <c r="AD35" s="1">
        <v>1</v>
      </c>
      <c r="AE35" s="1">
        <f>ABS(S35-'true value and the measurement'!$F35)</f>
        <v>0.0020002</v>
      </c>
      <c r="AF35" s="1">
        <f>ABS(X35-'true value and the measurement'!$F35)</f>
        <v>0.0017618</v>
      </c>
      <c r="AG35" s="1">
        <f>ABS(AC35-'true value and the measurement'!$F35)</f>
        <v>0.0019246</v>
      </c>
      <c r="AH35" s="8">
        <f>(AE35)/'true value and the measurement'!$G35</f>
        <v>0.914586191129401</v>
      </c>
      <c r="AI35" s="8">
        <f>(AF35)/'true value and the measurement'!$G35</f>
        <v>0.805578417924097</v>
      </c>
      <c r="AJ35" s="8">
        <f>(AG35)/'true value and the measurement'!$G35</f>
        <v>0.880018289894832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-0.116237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-0.116237</v>
      </c>
      <c r="S36" s="1">
        <v>-0.116503</v>
      </c>
      <c r="T36" s="1">
        <v>1</v>
      </c>
      <c r="U36" s="1">
        <v>11</v>
      </c>
      <c r="V36" s="1">
        <v>11</v>
      </c>
      <c r="W36" s="1">
        <v>-0.116237</v>
      </c>
      <c r="X36" s="1">
        <v>-0.115415</v>
      </c>
      <c r="Y36" s="1">
        <v>1</v>
      </c>
      <c r="Z36" s="1">
        <v>11</v>
      </c>
      <c r="AA36" s="1">
        <v>11</v>
      </c>
      <c r="AB36" s="1">
        <v>-0.116237</v>
      </c>
      <c r="AC36" s="1">
        <v>-0.115593</v>
      </c>
      <c r="AD36" s="1">
        <v>1</v>
      </c>
      <c r="AE36" s="1">
        <f>ABS(S36-'true value and the measurement'!$F36)</f>
        <v>0.00450299999999999</v>
      </c>
      <c r="AF36" s="1">
        <f>ABS(X36-'true value and the measurement'!$F36)</f>
        <v>0.003415</v>
      </c>
      <c r="AG36" s="1">
        <f>ABS(AC36-'true value and the measurement'!$F36)</f>
        <v>0.003593</v>
      </c>
      <c r="AH36" s="8">
        <f>(AE36)/'true value and the measurement'!$G36</f>
        <v>1.59285461620092</v>
      </c>
      <c r="AI36" s="8">
        <f>(AF36)/'true value and the measurement'!$G36</f>
        <v>1.20799434029006</v>
      </c>
      <c r="AJ36" s="8">
        <f>(AG36)/'true value and the measurement'!$G36</f>
        <v>1.27095861337106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0.105145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0.105145</v>
      </c>
      <c r="S37" s="1">
        <v>0.106275</v>
      </c>
      <c r="T37" s="1">
        <v>1</v>
      </c>
      <c r="U37" s="1">
        <v>11</v>
      </c>
      <c r="V37" s="1">
        <v>11</v>
      </c>
      <c r="W37" s="1">
        <v>0.105145</v>
      </c>
      <c r="X37" s="1">
        <v>0.106893</v>
      </c>
      <c r="Y37" s="1">
        <v>1</v>
      </c>
      <c r="Z37" s="1">
        <v>11</v>
      </c>
      <c r="AA37" s="1">
        <v>11</v>
      </c>
      <c r="AB37" s="1">
        <v>0.105145</v>
      </c>
      <c r="AC37" s="1">
        <v>0.106896</v>
      </c>
      <c r="AD37" s="1">
        <v>1</v>
      </c>
      <c r="AE37" s="1">
        <f>ABS(S37-'true value and the measurement'!$F37)</f>
        <v>0.000386999999999998</v>
      </c>
      <c r="AF37" s="1">
        <f>ABS(X37-'true value and the measurement'!$F37)</f>
        <v>0.00100500000000001</v>
      </c>
      <c r="AG37" s="1">
        <f>ABS(AC37-'true value and the measurement'!$F37)</f>
        <v>0.00100800000000001</v>
      </c>
      <c r="AH37" s="8">
        <f>(AE37)/'true value and the measurement'!$G37</f>
        <v>0.138908829863603</v>
      </c>
      <c r="AI37" s="8">
        <f>(AF37)/'true value and the measurement'!$G37</f>
        <v>0.360732232591531</v>
      </c>
      <c r="AJ37" s="8">
        <f>(AG37)/'true value and the measurement'!$G37</f>
        <v>0.361809045226134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-0.137945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-0.137945</v>
      </c>
      <c r="S38" s="1">
        <v>-0.136301</v>
      </c>
      <c r="T38" s="1">
        <v>1</v>
      </c>
      <c r="U38" s="1">
        <v>12</v>
      </c>
      <c r="V38" s="1">
        <v>12</v>
      </c>
      <c r="W38" s="1">
        <v>-0.137945</v>
      </c>
      <c r="X38" s="1">
        <v>-0.13546</v>
      </c>
      <c r="Y38" s="1">
        <v>1</v>
      </c>
      <c r="Z38" s="1">
        <v>12</v>
      </c>
      <c r="AA38" s="1">
        <v>12</v>
      </c>
      <c r="AB38" s="1">
        <v>-0.137945</v>
      </c>
      <c r="AC38" s="1">
        <v>-0.135226</v>
      </c>
      <c r="AD38" s="1">
        <v>1</v>
      </c>
      <c r="AE38" s="1">
        <f>ABS(S38-'true value and the measurement'!$F38)</f>
        <v>0.001301</v>
      </c>
      <c r="AF38" s="1">
        <f>ABS(X38-'true value and the measurement'!$F38)</f>
        <v>0.000459999999999988</v>
      </c>
      <c r="AG38" s="1">
        <f>ABS(AC38-'true value and the measurement'!$F38)</f>
        <v>0.000226000000000004</v>
      </c>
      <c r="AH38" s="8">
        <f>(AE38)/'true value and the measurement'!$G38</f>
        <v>0.436577181208053</v>
      </c>
      <c r="AI38" s="8">
        <f>(AF38)/'true value and the measurement'!$G38</f>
        <v>0.154362416107379</v>
      </c>
      <c r="AJ38" s="8">
        <f>(AG38)/'true value and the measurement'!$G38</f>
        <v>0.075838926174498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-0.059363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-0.059363</v>
      </c>
      <c r="S39" s="1">
        <v>-0.0576803</v>
      </c>
      <c r="T39" s="1">
        <v>1</v>
      </c>
      <c r="U39" s="1">
        <v>12</v>
      </c>
      <c r="V39" s="1">
        <v>12</v>
      </c>
      <c r="W39" s="1">
        <v>-0.059363</v>
      </c>
      <c r="X39" s="1">
        <v>-0.0575563</v>
      </c>
      <c r="Y39" s="1">
        <v>1</v>
      </c>
      <c r="Z39" s="1">
        <v>12</v>
      </c>
      <c r="AA39" s="1">
        <v>12</v>
      </c>
      <c r="AB39" s="1">
        <v>-0.059363</v>
      </c>
      <c r="AC39" s="1">
        <v>-0.0577956</v>
      </c>
      <c r="AD39" s="1">
        <v>1</v>
      </c>
      <c r="AE39" s="1">
        <f>ABS(S39-'true value and the measurement'!$F39)</f>
        <v>0.000319700000000006</v>
      </c>
      <c r="AF39" s="1">
        <f>ABS(X39-'true value and the measurement'!$F39)</f>
        <v>0.000443700000000005</v>
      </c>
      <c r="AG39" s="1">
        <f>ABS(AC39-'true value and the measurement'!$F39)</f>
        <v>0.0002044</v>
      </c>
      <c r="AH39" s="8">
        <f>(AE39)/'true value and the measurement'!$G39</f>
        <v>0.129590595865426</v>
      </c>
      <c r="AI39" s="8">
        <f>(AF39)/'true value and the measurement'!$G39</f>
        <v>0.179854073773816</v>
      </c>
      <c r="AJ39" s="8">
        <f>(AG39)/'true value and the measurement'!$G39</f>
        <v>0.0828536684231862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-0.146386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-0.146386</v>
      </c>
      <c r="S40" s="1">
        <v>-0.145856</v>
      </c>
      <c r="T40" s="1">
        <v>1</v>
      </c>
      <c r="U40" s="1">
        <v>13</v>
      </c>
      <c r="V40" s="1">
        <v>13</v>
      </c>
      <c r="W40" s="1">
        <v>-0.146386</v>
      </c>
      <c r="X40" s="1">
        <v>-0.145178</v>
      </c>
      <c r="Y40" s="1">
        <v>1</v>
      </c>
      <c r="Z40" s="1">
        <v>13</v>
      </c>
      <c r="AA40" s="1">
        <v>13</v>
      </c>
      <c r="AB40" s="1">
        <v>-0.146386</v>
      </c>
      <c r="AC40" s="1">
        <v>-0.144819</v>
      </c>
      <c r="AD40" s="1">
        <v>1</v>
      </c>
      <c r="AE40" s="1">
        <f>ABS(S40-'true value and the measurement'!$F40)</f>
        <v>0.00314399999999998</v>
      </c>
      <c r="AF40" s="1">
        <f>ABS(X40-'true value and the measurement'!$F40)</f>
        <v>0.00382199999999999</v>
      </c>
      <c r="AG40" s="1">
        <f>ABS(AC40-'true value and the measurement'!$F40)</f>
        <v>0.00418099999999999</v>
      </c>
      <c r="AH40" s="8">
        <f>(AE40)/'true value and the measurement'!$G40</f>
        <v>1.02310445818418</v>
      </c>
      <c r="AI40" s="8">
        <f>(AF40)/'true value and the measurement'!$G40</f>
        <v>1.24373576309795</v>
      </c>
      <c r="AJ40" s="8">
        <f>(AG40)/'true value and the measurement'!$G40</f>
        <v>1.36055971363488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-0.047219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-0.047219</v>
      </c>
      <c r="S41" s="1">
        <v>-0.0477849</v>
      </c>
      <c r="T41" s="1">
        <v>1</v>
      </c>
      <c r="U41" s="1">
        <v>13</v>
      </c>
      <c r="V41" s="1">
        <v>13</v>
      </c>
      <c r="W41" s="1">
        <v>-0.047219</v>
      </c>
      <c r="X41" s="1">
        <v>-0.047844</v>
      </c>
      <c r="Y41" s="1">
        <v>1</v>
      </c>
      <c r="Z41" s="1">
        <v>13</v>
      </c>
      <c r="AA41" s="1">
        <v>13</v>
      </c>
      <c r="AB41" s="1">
        <v>-0.047219</v>
      </c>
      <c r="AC41" s="1">
        <v>-0.0480726</v>
      </c>
      <c r="AD41" s="1">
        <v>1</v>
      </c>
      <c r="AE41" s="1">
        <f>ABS(S41-'true value and the measurement'!$F41)</f>
        <v>0.0022151</v>
      </c>
      <c r="AF41" s="1">
        <f>ABS(X41-'true value and the measurement'!$F41)</f>
        <v>0.00215600000000001</v>
      </c>
      <c r="AG41" s="1">
        <f>ABS(AC41-'true value and the measurement'!$F41)</f>
        <v>0.0019274</v>
      </c>
      <c r="AH41" s="8">
        <f>(AE41)/'true value and the measurement'!$G41</f>
        <v>0.917985909656032</v>
      </c>
      <c r="AI41" s="8">
        <f>(AF41)/'true value and the measurement'!$G41</f>
        <v>0.893493576460839</v>
      </c>
      <c r="AJ41" s="8">
        <f>(AG41)/'true value and the measurement'!$G41</f>
        <v>0.798756734355575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1.568041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1.56804</v>
      </c>
      <c r="S42" s="1">
        <v>1.55646</v>
      </c>
      <c r="T42" s="1">
        <v>1</v>
      </c>
      <c r="U42" s="1">
        <v>14</v>
      </c>
      <c r="V42" s="1">
        <v>3</v>
      </c>
      <c r="W42" s="1">
        <v>1.56804</v>
      </c>
      <c r="X42" s="1">
        <v>1.5757</v>
      </c>
      <c r="Y42" s="1">
        <v>1</v>
      </c>
      <c r="Z42" s="1">
        <v>14</v>
      </c>
      <c r="AA42" s="1">
        <v>3</v>
      </c>
      <c r="AB42" s="1">
        <v>1.56804</v>
      </c>
      <c r="AC42" s="1">
        <v>1.59991</v>
      </c>
      <c r="AD42" s="1">
        <v>1</v>
      </c>
      <c r="AE42" s="1">
        <f>ABS(S42-'true value and the measurement'!$F42)</f>
        <v>0.013082</v>
      </c>
      <c r="AF42" s="1">
        <f>ABS(X42-'true value and the measurement'!$F42)</f>
        <v>0.00615800000000011</v>
      </c>
      <c r="AG42" s="1">
        <f>ABS(AC42-'true value and the measurement'!$F42)</f>
        <v>0.030368</v>
      </c>
      <c r="AH42" s="8">
        <f>(AE42)/'true value and the measurement'!$G42</f>
        <v>1.04288903061225</v>
      </c>
      <c r="AI42" s="8">
        <f>(AF42)/'true value and the measurement'!$G42</f>
        <v>0.490911989795927</v>
      </c>
      <c r="AJ42" s="8">
        <f>(AG42)/'true value and the measurement'!$G42</f>
        <v>2.42091836734693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-0.201789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-0.201789</v>
      </c>
      <c r="S43" s="1">
        <v>-0.206596</v>
      </c>
      <c r="T43" s="1">
        <v>1</v>
      </c>
      <c r="U43" s="1">
        <v>14</v>
      </c>
      <c r="V43" s="1">
        <v>3</v>
      </c>
      <c r="W43" s="1">
        <v>-0.201789</v>
      </c>
      <c r="X43" s="1">
        <v>-0.204809</v>
      </c>
      <c r="Y43" s="1">
        <v>1</v>
      </c>
      <c r="Z43" s="1">
        <v>14</v>
      </c>
      <c r="AA43" s="1">
        <v>3</v>
      </c>
      <c r="AB43" s="1">
        <v>-0.201789</v>
      </c>
      <c r="AC43" s="1">
        <v>-0.204453</v>
      </c>
      <c r="AD43" s="1">
        <v>1</v>
      </c>
      <c r="AE43" s="1">
        <f>ABS(S43-'true value and the measurement'!$F43)</f>
        <v>0.002386</v>
      </c>
      <c r="AF43" s="1">
        <f>ABS(X43-'true value and the measurement'!$F43)</f>
        <v>0.000598999999999988</v>
      </c>
      <c r="AG43" s="1">
        <f>ABS(AC43-'true value and the measurement'!$F43)</f>
        <v>0.000242999999999993</v>
      </c>
      <c r="AH43" s="8">
        <f>(AE43)/'true value and the measurement'!$G43</f>
        <v>0.693403080499854</v>
      </c>
      <c r="AI43" s="8">
        <f>(AF43)/'true value and the measurement'!$G43</f>
        <v>0.174077303109558</v>
      </c>
      <c r="AJ43" s="8">
        <f>(AG43)/'true value and the measurement'!$G43</f>
        <v>0.0706190061028751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0.731228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0.731228</v>
      </c>
      <c r="S44" s="1">
        <v>0.729025</v>
      </c>
      <c r="T44" s="1">
        <v>1</v>
      </c>
      <c r="U44" s="1">
        <v>3</v>
      </c>
      <c r="V44" s="1">
        <v>2</v>
      </c>
      <c r="W44" s="1">
        <v>0.731228</v>
      </c>
      <c r="X44" s="1">
        <v>0.732881</v>
      </c>
      <c r="Y44" s="1">
        <v>1</v>
      </c>
      <c r="Z44" s="1">
        <v>3</v>
      </c>
      <c r="AA44" s="1">
        <v>2</v>
      </c>
      <c r="AB44" s="1">
        <v>0.731228</v>
      </c>
      <c r="AC44" s="1">
        <v>0.739569</v>
      </c>
      <c r="AD44" s="1">
        <v>1</v>
      </c>
      <c r="AE44" s="1">
        <f>ABS(S44-'true value and the measurement'!$F44)</f>
        <v>0.00396599999999991</v>
      </c>
      <c r="AF44" s="1">
        <f>ABS(X44-'true value and the measurement'!$F44)</f>
        <v>0.000109999999999943</v>
      </c>
      <c r="AG44" s="1">
        <f>ABS(AC44-'true value and the measurement'!$F44)</f>
        <v>0.00657800000000008</v>
      </c>
      <c r="AH44" s="8">
        <f>(AE44)/'true value and the measurement'!$G44</f>
        <v>0.569255059566516</v>
      </c>
      <c r="AI44" s="8">
        <f>(AF44)/'true value and the measurement'!$G44</f>
        <v>0.0157887182431381</v>
      </c>
      <c r="AJ44" s="8">
        <f>(AG44)/'true value and the measurement'!$G44</f>
        <v>0.944165350940158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0.032163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0.032163</v>
      </c>
      <c r="S45" s="1">
        <v>0.0341195</v>
      </c>
      <c r="T45" s="1">
        <v>1</v>
      </c>
      <c r="U45" s="1">
        <v>3</v>
      </c>
      <c r="V45" s="1">
        <v>2</v>
      </c>
      <c r="W45" s="1">
        <v>0.032163</v>
      </c>
      <c r="X45" s="1">
        <v>0.0344621</v>
      </c>
      <c r="Y45" s="1">
        <v>1</v>
      </c>
      <c r="Z45" s="1">
        <v>3</v>
      </c>
      <c r="AA45" s="1">
        <v>2</v>
      </c>
      <c r="AB45" s="1">
        <v>0.032163</v>
      </c>
      <c r="AC45" s="1">
        <v>0.0345266</v>
      </c>
      <c r="AD45" s="1">
        <v>1</v>
      </c>
      <c r="AE45" s="1">
        <f>ABS(S45-'true value and the measurement'!$F45)</f>
        <v>0.0014225</v>
      </c>
      <c r="AF45" s="1">
        <f>ABS(X45-'true value and the measurement'!$F45)</f>
        <v>0.00107989999999999</v>
      </c>
      <c r="AG45" s="1">
        <f>ABS(AC45-'true value and the measurement'!$F45)</f>
        <v>0.0010154</v>
      </c>
      <c r="AH45" s="8">
        <f>(AE45)/'true value and the measurement'!$G45</f>
        <v>0.613940440224428</v>
      </c>
      <c r="AI45" s="8">
        <f>(AF45)/'true value and the measurement'!$G45</f>
        <v>0.466076823478634</v>
      </c>
      <c r="AJ45" s="8">
        <f>(AG45)/'true value and the measurement'!$G45</f>
        <v>0.438239102287441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0.558007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0.558007</v>
      </c>
      <c r="S46" s="1">
        <v>0.554503</v>
      </c>
      <c r="T46" s="1">
        <v>1</v>
      </c>
      <c r="U46" s="1">
        <v>3</v>
      </c>
      <c r="V46" s="1">
        <v>6</v>
      </c>
      <c r="W46" s="1">
        <v>0.558007</v>
      </c>
      <c r="X46" s="1">
        <v>0.563965</v>
      </c>
      <c r="Y46" s="1">
        <v>1</v>
      </c>
      <c r="Z46" s="1">
        <v>3</v>
      </c>
      <c r="AA46" s="1">
        <v>6</v>
      </c>
      <c r="AB46" s="1">
        <v>0.558007</v>
      </c>
      <c r="AC46" s="1">
        <v>0.574013</v>
      </c>
      <c r="AD46" s="1">
        <v>1</v>
      </c>
      <c r="AE46" s="1">
        <f>ABS(S46-'true value and the measurement'!$F46)</f>
        <v>0.00746400000000003</v>
      </c>
      <c r="AF46" s="1">
        <f>ABS(X46-'true value and the measurement'!$F46)</f>
        <v>0.00199800000000006</v>
      </c>
      <c r="AG46" s="1">
        <f>ABS(AC46-'true value and the measurement'!$F46)</f>
        <v>0.012046</v>
      </c>
      <c r="AH46" s="8">
        <f>(AE46)/'true value and the measurement'!$G46</f>
        <v>1.2811534500515</v>
      </c>
      <c r="AI46" s="8">
        <f>(AF46)/'true value and the measurement'!$G46</f>
        <v>0.342945417095787</v>
      </c>
      <c r="AJ46" s="8">
        <f>(AG46)/'true value and the measurement'!$G46</f>
        <v>2.06762787504291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</v>
      </c>
      <c r="S47" s="1">
        <v>-0.0180476</v>
      </c>
      <c r="T47" s="1">
        <v>1</v>
      </c>
      <c r="U47" s="1">
        <v>3</v>
      </c>
      <c r="V47" s="1">
        <v>6</v>
      </c>
      <c r="W47" s="1">
        <v>-0.015</v>
      </c>
      <c r="X47" s="1">
        <v>-0.0176318</v>
      </c>
      <c r="Y47" s="1">
        <v>1</v>
      </c>
      <c r="Z47" s="1">
        <v>3</v>
      </c>
      <c r="AA47" s="1">
        <v>6</v>
      </c>
      <c r="AB47" s="1">
        <v>-0.015</v>
      </c>
      <c r="AC47" s="1">
        <v>-0.0175195</v>
      </c>
      <c r="AD47" s="1">
        <v>1</v>
      </c>
      <c r="AE47" s="1">
        <f>ABS(S47-'true value and the measurement'!$F47)</f>
        <v>0.0037226</v>
      </c>
      <c r="AF47" s="1">
        <f>ABS(X47-'true value and the measurement'!$F47)</f>
        <v>0.0033068</v>
      </c>
      <c r="AG47" s="1">
        <f>ABS(AC47-'true value and the measurement'!$F47)</f>
        <v>0.0031945</v>
      </c>
      <c r="AH47" s="8">
        <f>(AE47)/'true value and the measurement'!$G47</f>
        <v>1.71075367647059</v>
      </c>
      <c r="AI47" s="8">
        <f>(AF47)/'true value and the measurement'!$G47</f>
        <v>1.51966911764706</v>
      </c>
      <c r="AJ47" s="8">
        <f>(AG47)/'true value and the measurement'!$G47</f>
        <v>1.46806066176471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0.744027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0.744027</v>
      </c>
      <c r="S48" s="1">
        <v>0.748808</v>
      </c>
      <c r="T48" s="1">
        <v>1</v>
      </c>
      <c r="U48" s="1">
        <v>14</v>
      </c>
      <c r="V48" s="1">
        <v>4</v>
      </c>
      <c r="W48" s="1">
        <v>0.744027</v>
      </c>
      <c r="X48" s="1">
        <v>0.758281</v>
      </c>
      <c r="Y48" s="1">
        <v>1</v>
      </c>
      <c r="Z48" s="1">
        <v>14</v>
      </c>
      <c r="AA48" s="1">
        <v>4</v>
      </c>
      <c r="AB48" s="1">
        <v>0.744027</v>
      </c>
      <c r="AC48" s="1">
        <v>0.769693</v>
      </c>
      <c r="AD48" s="1">
        <v>3</v>
      </c>
      <c r="AE48" s="1">
        <f>ABS(S48-'true value and the measurement'!$F48)</f>
        <v>0.00612400000000002</v>
      </c>
      <c r="AF48" s="1">
        <f>ABS(X48-'true value and the measurement'!$F48)</f>
        <v>0.00334899999999994</v>
      </c>
      <c r="AG48" s="1">
        <f>ABS(AC48-'true value and the measurement'!$F48)</f>
        <v>0.0147609999999999</v>
      </c>
      <c r="AH48" s="8">
        <f>(AE48)/'true value and the measurement'!$G48</f>
        <v>0.860958807816676</v>
      </c>
      <c r="AI48" s="8">
        <f>(AF48)/'true value and the measurement'!$G48</f>
        <v>0.470828061296209</v>
      </c>
      <c r="AJ48" s="8">
        <f>(AG48)/'true value and the measurement'!$G48</f>
        <v>2.075214396176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0.03866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0.03866</v>
      </c>
      <c r="S49" s="1">
        <v>0.0352323</v>
      </c>
      <c r="T49" s="1">
        <v>1</v>
      </c>
      <c r="U49" s="1">
        <v>14</v>
      </c>
      <c r="V49" s="1">
        <v>4</v>
      </c>
      <c r="W49" s="1">
        <v>0.03866</v>
      </c>
      <c r="X49" s="1">
        <v>0.0368537</v>
      </c>
      <c r="Y49" s="1">
        <v>1</v>
      </c>
      <c r="Z49" s="1">
        <v>14</v>
      </c>
      <c r="AA49" s="1">
        <v>4</v>
      </c>
      <c r="AB49" s="1">
        <v>0.03866</v>
      </c>
      <c r="AC49" s="1">
        <v>0.0387112</v>
      </c>
      <c r="AD49" s="1">
        <v>1</v>
      </c>
      <c r="AE49" s="1">
        <f>ABS(S49-'true value and the measurement'!$F49)</f>
        <v>0.0025707</v>
      </c>
      <c r="AF49" s="1">
        <f>ABS(X49-'true value and the measurement'!$F49)</f>
        <v>0.0009493</v>
      </c>
      <c r="AG49" s="1">
        <f>ABS(AC49-'true value and the measurement'!$F49)</f>
        <v>0.000908199999999998</v>
      </c>
      <c r="AH49" s="8">
        <f>(AE49)/'true value and the measurement'!$G49</f>
        <v>1.10235849056604</v>
      </c>
      <c r="AI49" s="8">
        <f>(AF49)/'true value and the measurement'!$G49</f>
        <v>0.407075471698113</v>
      </c>
      <c r="AJ49" s="8">
        <f>(AG49)/'true value and the measurement'!$G49</f>
        <v>0.389451114922812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0.417529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0.417529</v>
      </c>
      <c r="S50" s="1">
        <v>0.411124</v>
      </c>
      <c r="T50" s="1">
        <v>1</v>
      </c>
      <c r="U50" s="1">
        <v>3</v>
      </c>
      <c r="V50" s="1">
        <v>4</v>
      </c>
      <c r="W50" s="1">
        <v>0.417529</v>
      </c>
      <c r="X50" s="1">
        <v>0.416408</v>
      </c>
      <c r="Y50" s="1">
        <v>1</v>
      </c>
      <c r="Z50" s="1">
        <v>3</v>
      </c>
      <c r="AA50" s="1">
        <v>4</v>
      </c>
      <c r="AB50" s="1">
        <v>0.417529</v>
      </c>
      <c r="AC50" s="1">
        <v>0.422546</v>
      </c>
      <c r="AD50" s="1">
        <v>1</v>
      </c>
      <c r="AE50" s="1">
        <f>ABS(S50-'true value and the measurement'!$F50)</f>
        <v>0.003444</v>
      </c>
      <c r="AF50" s="1">
        <f>ABS(X50-'true value and the measurement'!$F50)</f>
        <v>0.00184000000000001</v>
      </c>
      <c r="AG50" s="1">
        <f>ABS(AC50-'true value and the measurement'!$F50)</f>
        <v>0.00797799999999999</v>
      </c>
      <c r="AH50" s="8">
        <f>(AE50)/'true value and the measurement'!$G50</f>
        <v>0.710982658959538</v>
      </c>
      <c r="AI50" s="8">
        <f>(AF50)/'true value and the measurement'!$G50</f>
        <v>0.379851362510324</v>
      </c>
      <c r="AJ50" s="8">
        <f>(AG50)/'true value and the measurement'!$G50</f>
        <v>1.64698596201486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0.011645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0.011645</v>
      </c>
      <c r="S51" s="1">
        <v>0.0100675</v>
      </c>
      <c r="T51" s="1">
        <v>1</v>
      </c>
      <c r="U51" s="1">
        <v>3</v>
      </c>
      <c r="V51" s="1">
        <v>4</v>
      </c>
      <c r="W51" s="1">
        <v>0.011645</v>
      </c>
      <c r="X51" s="1">
        <v>0.00959777</v>
      </c>
      <c r="Y51" s="1">
        <v>1</v>
      </c>
      <c r="Z51" s="1">
        <v>3</v>
      </c>
      <c r="AA51" s="1">
        <v>4</v>
      </c>
      <c r="AB51" s="1">
        <v>0.011645</v>
      </c>
      <c r="AC51" s="1">
        <v>0.00988445</v>
      </c>
      <c r="AD51" s="1">
        <v>1</v>
      </c>
      <c r="AE51" s="1">
        <f>ABS(S51-'true value and the measurement'!$F51)</f>
        <v>0.0011535</v>
      </c>
      <c r="AF51" s="1">
        <f>ABS(X51-'true value and the measurement'!$F51)</f>
        <v>0.00162323</v>
      </c>
      <c r="AG51" s="1">
        <f>ABS(AC51-'true value and the measurement'!$F51)</f>
        <v>0.00133655</v>
      </c>
      <c r="AH51" s="8">
        <f>(AE51)/'true value and the measurement'!$G51</f>
        <v>0.535266821345708</v>
      </c>
      <c r="AI51" s="8">
        <f>(AF51)/'true value and the measurement'!$G51</f>
        <v>0.753238979118329</v>
      </c>
      <c r="AJ51" s="8">
        <f>(AG51)/'true value and the measurement'!$G51</f>
        <v>0.620208816705337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-0.230857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-0.230857</v>
      </c>
      <c r="S52" s="1">
        <v>-0.235771</v>
      </c>
      <c r="T52" s="1">
        <v>1</v>
      </c>
      <c r="U52" s="1">
        <v>2</v>
      </c>
      <c r="V52" s="1">
        <v>6</v>
      </c>
      <c r="W52" s="1">
        <v>-0.230857</v>
      </c>
      <c r="X52" s="1">
        <v>-0.230587</v>
      </c>
      <c r="Y52" s="1">
        <v>1</v>
      </c>
      <c r="Z52" s="1">
        <v>2</v>
      </c>
      <c r="AA52" s="1">
        <v>6</v>
      </c>
      <c r="AB52" s="1">
        <v>-0.230857</v>
      </c>
      <c r="AC52" s="1">
        <v>-0.227845</v>
      </c>
      <c r="AD52" s="1">
        <v>1</v>
      </c>
      <c r="AE52" s="1">
        <f>ABS(S52-'true value and the measurement'!$F52)</f>
        <v>0.00349100000000002</v>
      </c>
      <c r="AF52" s="1">
        <f>ABS(X52-'true value and the measurement'!$F52)</f>
        <v>0.001693</v>
      </c>
      <c r="AG52" s="1">
        <f>ABS(AC52-'true value and the measurement'!$F52)</f>
        <v>0.00443499999999999</v>
      </c>
      <c r="AH52" s="8">
        <f>(AE52)/'true value and the measurement'!$G52</f>
        <v>0.96197299531552</v>
      </c>
      <c r="AI52" s="8">
        <f>(AF52)/'true value and the measurement'!$G52</f>
        <v>0.466519702397355</v>
      </c>
      <c r="AJ52" s="8">
        <f>(AG52)/'true value and the measurement'!$G52</f>
        <v>1.22209975199779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0.034014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0.034014</v>
      </c>
      <c r="S53" s="1">
        <v>0.034541</v>
      </c>
      <c r="T53" s="1">
        <v>1</v>
      </c>
      <c r="U53" s="1">
        <v>2</v>
      </c>
      <c r="V53" s="1">
        <v>6</v>
      </c>
      <c r="W53" s="1">
        <v>0.034014</v>
      </c>
      <c r="X53" s="1">
        <v>0.0342434</v>
      </c>
      <c r="Y53" s="1">
        <v>1</v>
      </c>
      <c r="Z53" s="1">
        <v>2</v>
      </c>
      <c r="AA53" s="1">
        <v>6</v>
      </c>
      <c r="AB53" s="1">
        <v>0.034014</v>
      </c>
      <c r="AC53" s="1">
        <v>0.0342881</v>
      </c>
      <c r="AD53" s="1">
        <v>1</v>
      </c>
      <c r="AE53" s="1">
        <f>ABS(S53-'true value and the measurement'!$F53)</f>
        <v>0.00213</v>
      </c>
      <c r="AF53" s="1">
        <f>ABS(X53-'true value and the measurement'!$F53)</f>
        <v>0.0024276</v>
      </c>
      <c r="AG53" s="1">
        <f>ABS(AC53-'true value and the measurement'!$F53)</f>
        <v>0.0023829</v>
      </c>
      <c r="AH53" s="8">
        <f>(AE53)/'true value and the measurement'!$G53</f>
        <v>0.916523235800344</v>
      </c>
      <c r="AI53" s="8">
        <f>(AF53)/'true value and the measurement'!$G53</f>
        <v>1.04457831325301</v>
      </c>
      <c r="AJ53" s="8">
        <f>(AG53)/'true value and the measurement'!$G53</f>
        <v>1.02534423407917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-0.575327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0">
        <v>-0.617584</v>
      </c>
      <c r="M54" s="1">
        <v>-0.575327</v>
      </c>
      <c r="N54" s="1">
        <v>-0.61944</v>
      </c>
      <c r="O54" s="1">
        <f>N54-(-0.617584)</f>
        <v>-0.00185599999999997</v>
      </c>
      <c r="P54" s="1">
        <v>-0.59909</v>
      </c>
      <c r="Q54" s="1">
        <f>P54+0.617584</f>
        <v>0.018494</v>
      </c>
      <c r="S54" s="1">
        <v>-0.600901</v>
      </c>
      <c r="T54" s="1">
        <v>3</v>
      </c>
      <c r="U54" s="1">
        <v>6</v>
      </c>
      <c r="V54" s="1">
        <v>4</v>
      </c>
      <c r="W54" s="1">
        <v>-0.575327</v>
      </c>
      <c r="X54" s="1">
        <v>-0.617997</v>
      </c>
      <c r="Y54" s="1">
        <v>3</v>
      </c>
      <c r="Z54" s="1">
        <v>6</v>
      </c>
      <c r="AA54" s="1">
        <v>4</v>
      </c>
      <c r="AB54" s="1">
        <v>-0.575327</v>
      </c>
      <c r="AC54" s="1">
        <v>-0.633919</v>
      </c>
      <c r="AD54" s="1">
        <v>3</v>
      </c>
      <c r="AE54" s="1">
        <f>ABS(S54-'true value and the measurement'!$F54)</f>
        <v>0.016683</v>
      </c>
      <c r="AF54" s="1">
        <f>ABS(X54-'true value and the measurement'!$F54)</f>
        <v>0.000412999999999997</v>
      </c>
      <c r="AG54" s="1">
        <f>ABS(AC54-'true value and the measurement'!$F54)</f>
        <v>0.016335</v>
      </c>
      <c r="AH54" s="8">
        <f>(AE54)/'true value and the measurement'!$G54</f>
        <v>2.69210908504115</v>
      </c>
      <c r="AI54" s="8">
        <f>(AF54)/'true value and the measurement'!$G54</f>
        <v>0.0666451508794573</v>
      </c>
      <c r="AJ54" s="8">
        <f>(AG54)/'true value and the measurement'!$G54</f>
        <v>2.63595288042601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0.15577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0">
        <v>0.136292</v>
      </c>
      <c r="M55" s="1">
        <v>0.15577</v>
      </c>
      <c r="N55" s="1">
        <v>0.14425</v>
      </c>
      <c r="O55" s="1">
        <f>N55-0.136292</f>
        <v>0.00795799999999999</v>
      </c>
      <c r="P55" s="1">
        <v>0.147102</v>
      </c>
      <c r="Q55" s="1">
        <f>P55-0.1362</f>
        <v>0.010902</v>
      </c>
      <c r="S55" s="1">
        <v>0.144849</v>
      </c>
      <c r="T55" s="1">
        <v>3</v>
      </c>
      <c r="U55" s="1">
        <v>6</v>
      </c>
      <c r="V55" s="1">
        <v>4</v>
      </c>
      <c r="W55" s="1">
        <v>0.15577</v>
      </c>
      <c r="X55" s="1">
        <v>0.143693</v>
      </c>
      <c r="Y55" s="1">
        <v>3</v>
      </c>
      <c r="Z55" s="1">
        <v>6</v>
      </c>
      <c r="AA55" s="1">
        <v>4</v>
      </c>
      <c r="AB55" s="1">
        <v>0.15577</v>
      </c>
      <c r="AC55" s="1">
        <v>0.14619</v>
      </c>
      <c r="AD55" s="1">
        <v>3</v>
      </c>
      <c r="AE55" s="1">
        <f>ABS(S55-'true value and the measurement'!$F55)</f>
        <v>0.00855700000000001</v>
      </c>
      <c r="AF55" s="1">
        <f>ABS(X55-'true value and the measurement'!$F55)</f>
        <v>0.00740099999999999</v>
      </c>
      <c r="AG55" s="1">
        <f>ABS(AC55-'true value and the measurement'!$F55)</f>
        <v>0.00989799999999999</v>
      </c>
      <c r="AH55" s="8">
        <f>(AE55)/'true value and the measurement'!$G55</f>
        <v>2.86283037805286</v>
      </c>
      <c r="AI55" s="8">
        <f>(AF55)/'true value and the measurement'!$G55</f>
        <v>2.47607895617263</v>
      </c>
      <c r="AJ55" s="8">
        <f>(AG55)/'true value and the measurement'!$G55</f>
        <v>3.31147540983606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0.435891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0.435891</v>
      </c>
      <c r="S56" s="1">
        <v>0.437892</v>
      </c>
      <c r="T56" s="1">
        <v>1</v>
      </c>
      <c r="U56" s="1">
        <v>4</v>
      </c>
      <c r="V56" s="1">
        <v>11</v>
      </c>
      <c r="W56" s="1">
        <v>0.435891</v>
      </c>
      <c r="X56" s="1">
        <v>0.436785</v>
      </c>
      <c r="Y56" s="1">
        <v>1</v>
      </c>
      <c r="Z56" s="1">
        <v>4</v>
      </c>
      <c r="AA56" s="1">
        <v>11</v>
      </c>
      <c r="AB56" s="1">
        <v>0.435891</v>
      </c>
      <c r="AC56" s="1">
        <v>0.437456</v>
      </c>
      <c r="AD56" s="1">
        <v>1</v>
      </c>
      <c r="AE56" s="1">
        <f>ABS(S56-'true value and the measurement'!$F56)</f>
        <v>0.00378200000000001</v>
      </c>
      <c r="AF56" s="1">
        <f>ABS(X56-'true value and the measurement'!$F56)</f>
        <v>0.00267499999999998</v>
      </c>
      <c r="AG56" s="1">
        <f>ABS(AC56-'true value and the measurement'!$F56)</f>
        <v>0.00334600000000002</v>
      </c>
      <c r="AH56" s="8">
        <f>(AE56)/'true value and the measurement'!$G56</f>
        <v>0.760353839967834</v>
      </c>
      <c r="AI56" s="8">
        <f>(AF56)/'true value and the measurement'!$G56</f>
        <v>0.537796542018493</v>
      </c>
      <c r="AJ56" s="8">
        <f>(AG56)/'true value and the measurement'!$G56</f>
        <v>0.672698029754728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0.111462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0.111462</v>
      </c>
      <c r="S57" s="1">
        <v>0.11658</v>
      </c>
      <c r="T57" s="1">
        <v>1</v>
      </c>
      <c r="U57" s="1">
        <v>4</v>
      </c>
      <c r="V57" s="1">
        <v>11</v>
      </c>
      <c r="W57" s="1">
        <v>0.111462</v>
      </c>
      <c r="X57" s="1">
        <v>0.116369</v>
      </c>
      <c r="Y57" s="1">
        <v>1</v>
      </c>
      <c r="Z57" s="1">
        <v>4</v>
      </c>
      <c r="AA57" s="1">
        <v>11</v>
      </c>
      <c r="AB57" s="1">
        <v>0.111462</v>
      </c>
      <c r="AC57" s="1">
        <v>0.116075</v>
      </c>
      <c r="AD57" s="1">
        <v>1</v>
      </c>
      <c r="AE57" s="1">
        <f>ABS(S57-'true value and the measurement'!$F57)</f>
        <v>0.002376</v>
      </c>
      <c r="AF57" s="1">
        <f>ABS(X57-'true value and the measurement'!$F57)</f>
        <v>0.002165</v>
      </c>
      <c r="AG57" s="1">
        <f>ABS(AC57-'true value and the measurement'!$F57)</f>
        <v>0.001871</v>
      </c>
      <c r="AH57" s="8">
        <f>(AE57)/'true value and the measurement'!$G57</f>
        <v>0.836325237592398</v>
      </c>
      <c r="AI57" s="8">
        <f>(AF57)/'true value and the measurement'!$G57</f>
        <v>0.762055614220345</v>
      </c>
      <c r="AJ57" s="8">
        <f>(AG57)/'true value and the measurement'!$G57</f>
        <v>0.658570925730376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0.292089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0.292089</v>
      </c>
      <c r="S58" s="1">
        <v>0.293872</v>
      </c>
      <c r="T58" s="1">
        <v>1</v>
      </c>
      <c r="U58" s="1">
        <v>6</v>
      </c>
      <c r="V58" s="1">
        <v>5</v>
      </c>
      <c r="W58" s="1">
        <v>0.292089</v>
      </c>
      <c r="X58" s="1">
        <v>0.290636</v>
      </c>
      <c r="Y58" s="1">
        <v>1</v>
      </c>
      <c r="Z58" s="1">
        <v>6</v>
      </c>
      <c r="AA58" s="1">
        <v>5</v>
      </c>
      <c r="AB58" s="1">
        <v>0.292089</v>
      </c>
      <c r="AC58" s="1">
        <v>0.289693</v>
      </c>
      <c r="AD58" s="1">
        <v>1</v>
      </c>
      <c r="AE58" s="1">
        <f>ABS(S58-'true value and the measurement'!$F58)</f>
        <v>0.00488100000000002</v>
      </c>
      <c r="AF58" s="1">
        <f>ABS(X58-'true value and the measurement'!$F58)</f>
        <v>0.00164500000000001</v>
      </c>
      <c r="AG58" s="1">
        <f>ABS(AC58-'true value and the measurement'!$F58)</f>
        <v>0.00070199999999998</v>
      </c>
      <c r="AH58" s="8">
        <f>(AE58)/'true value and the measurement'!$G58</f>
        <v>1.21811829298728</v>
      </c>
      <c r="AI58" s="8">
        <f>(AF58)/'true value and the measurement'!$G58</f>
        <v>0.410531569752934</v>
      </c>
      <c r="AJ58" s="8">
        <f>(AG58)/'true value and the measurement'!$G58</f>
        <v>0.175193411529818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-0.073566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-0.073566</v>
      </c>
      <c r="S59" s="1">
        <v>-0.0690174</v>
      </c>
      <c r="T59" s="1">
        <v>1</v>
      </c>
      <c r="U59" s="1">
        <v>6</v>
      </c>
      <c r="V59" s="1">
        <v>5</v>
      </c>
      <c r="W59" s="1">
        <v>-0.073566</v>
      </c>
      <c r="X59" s="1">
        <v>-0.0691923</v>
      </c>
      <c r="Y59" s="1">
        <v>1</v>
      </c>
      <c r="Z59" s="1">
        <v>6</v>
      </c>
      <c r="AA59" s="1">
        <v>5</v>
      </c>
      <c r="AB59" s="1">
        <v>-0.073566</v>
      </c>
      <c r="AC59" s="1">
        <v>-0.0708236</v>
      </c>
      <c r="AD59" s="1">
        <v>1</v>
      </c>
      <c r="AE59" s="1">
        <f>ABS(S59-'true value and the measurement'!$F59)</f>
        <v>0.0038536</v>
      </c>
      <c r="AF59" s="1">
        <f>ABS(X59-'true value and the measurement'!$F59)</f>
        <v>0.00367870000000001</v>
      </c>
      <c r="AG59" s="1">
        <f>ABS(AC59-'true value and the measurement'!$F59)</f>
        <v>0.0020474</v>
      </c>
      <c r="AH59" s="8">
        <f>(AE59)/'true value and the measurement'!$G59</f>
        <v>1.50179267342167</v>
      </c>
      <c r="AI59" s="8">
        <f>(AF59)/'true value and the measurement'!$G59</f>
        <v>1.43363211223695</v>
      </c>
      <c r="AJ59" s="8">
        <f>(AG59)/'true value and the measurement'!$G59</f>
        <v>0.797895557287609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-0.000965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-0.000965</v>
      </c>
      <c r="N60" s="7"/>
      <c r="O60" s="7"/>
      <c r="P60" s="7"/>
      <c r="Q60" s="7"/>
      <c r="R60" s="7"/>
      <c r="S60" s="7">
        <v>0.00112025</v>
      </c>
      <c r="T60" s="1">
        <v>1</v>
      </c>
      <c r="U60" s="1">
        <v>5</v>
      </c>
      <c r="V60" s="1">
        <v>1</v>
      </c>
      <c r="W60" s="7">
        <v>-0.000965</v>
      </c>
      <c r="X60" s="7">
        <v>0.000684987</v>
      </c>
      <c r="Y60" s="1">
        <v>1</v>
      </c>
      <c r="Z60" s="1">
        <v>5</v>
      </c>
      <c r="AA60" s="1">
        <v>1</v>
      </c>
      <c r="AB60" s="1">
        <v>-0.000965</v>
      </c>
      <c r="AC60" s="1">
        <v>0.000443913</v>
      </c>
      <c r="AD60" s="1">
        <v>1</v>
      </c>
      <c r="AE60" s="1">
        <f>ABS(S60-'true value and the measurement'!$F60)</f>
        <v>0.00112025</v>
      </c>
      <c r="AF60" s="1">
        <f>ABS(X60-'true value and the measurement'!$F60)</f>
        <v>0.000684987</v>
      </c>
      <c r="AG60" s="1">
        <f>ABS(AC60-'true value and the measurement'!$F60)</f>
        <v>0.000443913</v>
      </c>
      <c r="AH60" s="8">
        <f>(AE60)/'true value and the measurement'!$G60</f>
        <v>0.538581730769231</v>
      </c>
      <c r="AI60" s="8">
        <f>(AF60)/'true value and the measurement'!$G60</f>
        <v>0.329320673076923</v>
      </c>
      <c r="AJ60" s="8">
        <f>(AG60)/'true value and the measurement'!$G60</f>
        <v>0.213419711538462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-0.200723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-0.200723</v>
      </c>
      <c r="S61" s="1">
        <v>-0.199272</v>
      </c>
      <c r="T61" s="1">
        <v>1</v>
      </c>
      <c r="U61" s="1">
        <v>5</v>
      </c>
      <c r="V61" s="1">
        <v>1</v>
      </c>
      <c r="W61" s="1">
        <v>-0.200723</v>
      </c>
      <c r="X61" s="1">
        <v>-0.199498</v>
      </c>
      <c r="Y61" s="1">
        <v>1</v>
      </c>
      <c r="Z61" s="1">
        <v>5</v>
      </c>
      <c r="AA61" s="1">
        <v>1</v>
      </c>
      <c r="AB61" s="1">
        <v>-0.200723</v>
      </c>
      <c r="AC61" s="1">
        <v>-0.199939</v>
      </c>
      <c r="AD61" s="1">
        <v>1</v>
      </c>
      <c r="AE61" s="1">
        <f>ABS(S61-'true value and the measurement'!$F61)</f>
        <v>0.00163199999999999</v>
      </c>
      <c r="AF61" s="1">
        <f>ABS(X61-'true value and the measurement'!$F61)</f>
        <v>0.001858</v>
      </c>
      <c r="AG61" s="1">
        <f>ABS(AC61-'true value and the measurement'!$F61)</f>
        <v>0.002299</v>
      </c>
      <c r="AH61" s="8">
        <f>(AE61)/'true value and the measurement'!$G61</f>
        <v>0.480282519128898</v>
      </c>
      <c r="AI61" s="8">
        <f>(AF61)/'true value and the measurement'!$G61</f>
        <v>0.546792230723955</v>
      </c>
      <c r="AJ61" s="8">
        <f>(AG61)/'true value and the measurement'!$G61</f>
        <v>0.676574455562094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0.164161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0.164161</v>
      </c>
      <c r="S62" s="1">
        <v>0.162059</v>
      </c>
      <c r="T62" s="1">
        <v>1</v>
      </c>
      <c r="U62" s="1">
        <v>6</v>
      </c>
      <c r="V62" s="1">
        <v>9</v>
      </c>
      <c r="W62" s="1">
        <v>0.164161</v>
      </c>
      <c r="X62" s="1">
        <v>0.160662</v>
      </c>
      <c r="Y62" s="1">
        <v>1</v>
      </c>
      <c r="Z62" s="1">
        <v>6</v>
      </c>
      <c r="AA62" s="1">
        <v>9</v>
      </c>
      <c r="AB62" s="1">
        <v>0.164161</v>
      </c>
      <c r="AC62" s="1">
        <v>0.160127</v>
      </c>
      <c r="AD62" s="1">
        <v>1</v>
      </c>
      <c r="AE62" s="1">
        <f>ABS(S62-'true value and the measurement'!$F62)</f>
        <v>0.00232400000000002</v>
      </c>
      <c r="AF62" s="1">
        <f>ABS(X62-'true value and the measurement'!$F62)</f>
        <v>0.000927000000000011</v>
      </c>
      <c r="AG62" s="1">
        <f>ABS(AC62-'true value and the measurement'!$F62)</f>
        <v>0.000392000000000003</v>
      </c>
      <c r="AH62" s="8">
        <f>(AE62)/'true value and the measurement'!$G62</f>
        <v>0.73895071542131</v>
      </c>
      <c r="AI62" s="8">
        <f>(AF62)/'true value and the measurement'!$G62</f>
        <v>0.294753577106522</v>
      </c>
      <c r="AJ62" s="8">
        <f>(AG62)/'true value and the measurement'!$G62</f>
        <v>0.124642289348173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0.014094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0.014094</v>
      </c>
      <c r="S63" s="1">
        <v>0.0143435</v>
      </c>
      <c r="T63" s="1">
        <v>1</v>
      </c>
      <c r="U63" s="1">
        <v>6</v>
      </c>
      <c r="V63" s="1">
        <v>9</v>
      </c>
      <c r="W63" s="1">
        <v>0.014094</v>
      </c>
      <c r="X63" s="1">
        <v>0.0141703</v>
      </c>
      <c r="Y63" s="1">
        <v>1</v>
      </c>
      <c r="Z63" s="1">
        <v>6</v>
      </c>
      <c r="AA63" s="1">
        <v>9</v>
      </c>
      <c r="AB63" s="1">
        <v>0.014094</v>
      </c>
      <c r="AC63" s="1">
        <v>0.013536</v>
      </c>
      <c r="AD63" s="1">
        <v>1</v>
      </c>
      <c r="AE63" s="1">
        <f>ABS(S63-'true value and the measurement'!$F63)</f>
        <v>0.0016435</v>
      </c>
      <c r="AF63" s="1">
        <f>ABS(X63-'true value and the measurement'!$F63)</f>
        <v>0.0014703</v>
      </c>
      <c r="AG63" s="1">
        <f>ABS(AC63-'true value and the measurement'!$F63)</f>
        <v>0.000836</v>
      </c>
      <c r="AH63" s="8">
        <f>(AE63)/'true value and the measurement'!$G63</f>
        <v>0.759122401847576</v>
      </c>
      <c r="AI63" s="8">
        <f>(AF63)/'true value and the measurement'!$G63</f>
        <v>0.679122401847575</v>
      </c>
      <c r="AJ63" s="8">
        <f>(AG63)/'true value and the measurement'!$G63</f>
        <v>0.386143187066975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0.289601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0.289601</v>
      </c>
      <c r="S64" s="1">
        <v>0.291641</v>
      </c>
      <c r="T64" s="1">
        <v>1</v>
      </c>
      <c r="U64" s="1">
        <v>5</v>
      </c>
      <c r="V64" s="1">
        <v>9</v>
      </c>
      <c r="W64" s="1">
        <v>0.289601</v>
      </c>
      <c r="X64" s="1">
        <v>0.29055</v>
      </c>
      <c r="Y64" s="1">
        <v>1</v>
      </c>
      <c r="Z64" s="1">
        <v>5</v>
      </c>
      <c r="AA64" s="1">
        <v>9</v>
      </c>
      <c r="AB64" s="1">
        <v>0.289601</v>
      </c>
      <c r="AC64" s="1">
        <v>0.289511</v>
      </c>
      <c r="AD64" s="1">
        <v>1</v>
      </c>
      <c r="AE64" s="1">
        <f>ABS(S64-'true value and the measurement'!$F64)</f>
        <v>0.00264999999999999</v>
      </c>
      <c r="AF64" s="1">
        <f>ABS(X64-'true value and the measurement'!$F64)</f>
        <v>0.00155899999999998</v>
      </c>
      <c r="AG64" s="1">
        <f>ABS(AC64-'true value and the measurement'!$F64)</f>
        <v>0.00052000000000002</v>
      </c>
      <c r="AH64" s="8">
        <f>(AE64)/'true value and the measurement'!$G64</f>
        <v>0.661342650361863</v>
      </c>
      <c r="AI64" s="8">
        <f>(AF64)/'true value and the measurement'!$G64</f>
        <v>0.389069129024202</v>
      </c>
      <c r="AJ64" s="8">
        <f>(AG64)/'true value and the measurement'!$G64</f>
        <v>0.129772897429503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0.106162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0.106162</v>
      </c>
      <c r="S65" s="1">
        <v>0.107116</v>
      </c>
      <c r="T65" s="1">
        <v>1</v>
      </c>
      <c r="U65" s="1">
        <v>5</v>
      </c>
      <c r="V65" s="1">
        <v>9</v>
      </c>
      <c r="W65" s="1">
        <v>0.106162</v>
      </c>
      <c r="X65" s="1">
        <v>0.107011</v>
      </c>
      <c r="Y65" s="1">
        <v>1</v>
      </c>
      <c r="Z65" s="1">
        <v>5</v>
      </c>
      <c r="AA65" s="1">
        <v>9</v>
      </c>
      <c r="AB65" s="1">
        <v>0.106162</v>
      </c>
      <c r="AC65" s="1">
        <v>0.106516</v>
      </c>
      <c r="AD65" s="1">
        <v>1</v>
      </c>
      <c r="AE65" s="1">
        <f>ABS(S65-'true value and the measurement'!$F65)</f>
        <v>0.000302999999999998</v>
      </c>
      <c r="AF65" s="1">
        <f>ABS(X65-'true value and the measurement'!$F65)</f>
        <v>0.00019799999999999</v>
      </c>
      <c r="AG65" s="1">
        <f>ABS(AC65-'true value and the measurement'!$F65)</f>
        <v>0.000297000000000006</v>
      </c>
      <c r="AH65" s="8">
        <f>(AE65)/'true value and the measurement'!$G65</f>
        <v>0.108524355300859</v>
      </c>
      <c r="AI65" s="8">
        <f>(AF65)/'true value and the measurement'!$G65</f>
        <v>0.0709169054441224</v>
      </c>
      <c r="AJ65" s="8">
        <f>(AG65)/'true value and the measurement'!$G65</f>
        <v>0.106375358166191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0.05232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0.05232</v>
      </c>
      <c r="S66" s="1">
        <v>0.0567315</v>
      </c>
      <c r="T66" s="1">
        <v>1</v>
      </c>
      <c r="U66" s="1">
        <v>9</v>
      </c>
      <c r="V66" s="1">
        <v>7</v>
      </c>
      <c r="W66" s="1">
        <v>0.05232</v>
      </c>
      <c r="X66" s="1">
        <v>0.0559057</v>
      </c>
      <c r="Y66" s="1">
        <v>1</v>
      </c>
      <c r="Z66" s="1">
        <v>9</v>
      </c>
      <c r="AA66" s="1">
        <v>7</v>
      </c>
      <c r="AB66" s="1">
        <v>0.05232</v>
      </c>
      <c r="AC66" s="1">
        <v>0.0549653</v>
      </c>
      <c r="AD66" s="1">
        <v>1</v>
      </c>
      <c r="AE66" s="1">
        <f>ABS(S66-'true value and the measurement'!$F66)</f>
        <v>0.0019105</v>
      </c>
      <c r="AF66" s="1">
        <f>ABS(X66-'true value and the measurement'!$F66)</f>
        <v>0.0027363</v>
      </c>
      <c r="AG66" s="1">
        <f>ABS(AC66-'true value and the measurement'!$F66)</f>
        <v>0.0036767</v>
      </c>
      <c r="AH66" s="8">
        <f>(AE66)/'true value and the measurement'!$G66</f>
        <v>0.773168757588022</v>
      </c>
      <c r="AI66" s="8">
        <f>(AF66)/'true value and the measurement'!$G66</f>
        <v>1.10736543909348</v>
      </c>
      <c r="AJ66" s="8">
        <f>(AG66)/'true value and the measurement'!$G66</f>
        <v>1.48794010522056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0.019606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0.019606</v>
      </c>
      <c r="S67" s="1">
        <v>0.0219133</v>
      </c>
      <c r="T67" s="1">
        <v>1</v>
      </c>
      <c r="U67" s="1">
        <v>9</v>
      </c>
      <c r="V67" s="1">
        <v>7</v>
      </c>
      <c r="W67" s="1">
        <v>0.019606</v>
      </c>
      <c r="X67" s="1">
        <v>0.0219204</v>
      </c>
      <c r="Y67" s="1">
        <v>1</v>
      </c>
      <c r="Z67" s="1">
        <v>9</v>
      </c>
      <c r="AA67" s="1">
        <v>7</v>
      </c>
      <c r="AB67" s="1">
        <v>0.019606</v>
      </c>
      <c r="AC67" s="1">
        <v>0.0215736</v>
      </c>
      <c r="AD67" s="1">
        <v>1</v>
      </c>
      <c r="AE67" s="1">
        <f>ABS(S67-'true value and the measurement'!$F67)</f>
        <v>0.0035023</v>
      </c>
      <c r="AF67" s="1">
        <f>ABS(X67-'true value and the measurement'!$F67)</f>
        <v>0.0035094</v>
      </c>
      <c r="AG67" s="1">
        <f>ABS(AC67-'true value and the measurement'!$F67)</f>
        <v>0.0031626</v>
      </c>
      <c r="AH67" s="8">
        <f>(AE67)/'true value and the measurement'!$G67</f>
        <v>1.58978665456196</v>
      </c>
      <c r="AI67" s="8">
        <f>(AF67)/'true value and the measurement'!$G67</f>
        <v>1.59300953245574</v>
      </c>
      <c r="AJ67" s="8">
        <f>(AG67)/'true value and the measurement'!$G67</f>
        <v>1.43558783477077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0.068445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0.068445</v>
      </c>
      <c r="S68" s="1">
        <v>0.0665041</v>
      </c>
      <c r="T68" s="1">
        <v>1</v>
      </c>
      <c r="U68" s="1">
        <v>11</v>
      </c>
      <c r="V68" s="1">
        <v>8</v>
      </c>
      <c r="W68" s="1">
        <v>0.068445</v>
      </c>
      <c r="X68" s="1">
        <v>0.0673514</v>
      </c>
      <c r="Y68" s="1">
        <v>1</v>
      </c>
      <c r="Z68" s="1">
        <v>11</v>
      </c>
      <c r="AA68" s="1">
        <v>8</v>
      </c>
      <c r="AB68" s="1">
        <v>0.068445</v>
      </c>
      <c r="AC68" s="1">
        <v>0.067586</v>
      </c>
      <c r="AD68" s="1">
        <v>1</v>
      </c>
      <c r="AE68" s="1">
        <f>ABS(S68-'true value and the measurement'!$F68)</f>
        <v>0.000830900000000009</v>
      </c>
      <c r="AF68" s="1">
        <f>ABS(X68-'true value and the measurement'!$F68)</f>
        <v>1.63999999999997e-5</v>
      </c>
      <c r="AG68" s="1">
        <f>ABS(AC68-'true value and the measurement'!$F68)</f>
        <v>0.000250999999999987</v>
      </c>
      <c r="AH68" s="8">
        <f>(AE68)/'true value and the measurement'!$G68</f>
        <v>0.328548833531044</v>
      </c>
      <c r="AI68" s="8">
        <f>(AF68)/'true value and the measurement'!$G68</f>
        <v>0.00648477659153806</v>
      </c>
      <c r="AJ68" s="8">
        <f>(AG68)/'true value and the measurement'!$G68</f>
        <v>0.0992487149070729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0.062452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0.062452</v>
      </c>
      <c r="S69" s="1">
        <v>0.0610308</v>
      </c>
      <c r="T69" s="1">
        <v>1</v>
      </c>
      <c r="U69" s="1">
        <v>11</v>
      </c>
      <c r="V69" s="1">
        <v>8</v>
      </c>
      <c r="W69" s="1">
        <v>0.062452</v>
      </c>
      <c r="X69" s="1">
        <v>0.0617938</v>
      </c>
      <c r="Y69" s="1">
        <v>1</v>
      </c>
      <c r="Z69" s="1">
        <v>11</v>
      </c>
      <c r="AA69" s="1">
        <v>8</v>
      </c>
      <c r="AB69" s="1">
        <v>0.062452</v>
      </c>
      <c r="AC69" s="1">
        <v>0.0612427</v>
      </c>
      <c r="AD69" s="1">
        <v>1</v>
      </c>
      <c r="AE69" s="1">
        <f>ABS(S69-'true value and the measurement'!$F69)</f>
        <v>0.0012868</v>
      </c>
      <c r="AF69" s="1">
        <f>ABS(X69-'true value and the measurement'!$F69)</f>
        <v>0.0020498</v>
      </c>
      <c r="AG69" s="1">
        <f>ABS(AC69-'true value and the measurement'!$F69)</f>
        <v>0.0014987</v>
      </c>
      <c r="AH69" s="8">
        <f>(AE69)/'true value and the measurement'!$G69</f>
        <v>0.519289749798226</v>
      </c>
      <c r="AI69" s="8">
        <f>(AF69)/'true value and the measurement'!$G69</f>
        <v>0.827199354318</v>
      </c>
      <c r="AJ69" s="8">
        <f>(AG69)/'true value and the measurement'!$G69</f>
        <v>0.604802259887005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0.087798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0.087798</v>
      </c>
      <c r="S70" s="1">
        <v>0.0907511</v>
      </c>
      <c r="T70" s="1">
        <v>1</v>
      </c>
      <c r="U70" s="1">
        <v>11</v>
      </c>
      <c r="V70" s="1">
        <v>10</v>
      </c>
      <c r="W70" s="1">
        <v>0.087798</v>
      </c>
      <c r="X70" s="1">
        <v>0.0904071</v>
      </c>
      <c r="Y70" s="1">
        <v>1</v>
      </c>
      <c r="Z70" s="1">
        <v>11</v>
      </c>
      <c r="AA70" s="1">
        <v>10</v>
      </c>
      <c r="AB70" s="1">
        <v>0.087798</v>
      </c>
      <c r="AC70" s="1">
        <v>0.0905882</v>
      </c>
      <c r="AD70" s="1">
        <v>1</v>
      </c>
      <c r="AE70" s="1">
        <f>ABS(S70-'true value and the measurement'!$F70)</f>
        <v>0.000335100000000005</v>
      </c>
      <c r="AF70" s="1">
        <f>ABS(X70-'true value and the measurement'!$F70)</f>
        <v>8.89999999999225e-6</v>
      </c>
      <c r="AG70" s="1">
        <f>ABS(AC70-'true value and the measurement'!$F70)</f>
        <v>0.000172199999999997</v>
      </c>
      <c r="AH70" s="8">
        <f>(AE70)/'true value and the measurement'!$G70</f>
        <v>0.12489750279538</v>
      </c>
      <c r="AI70" s="8">
        <f>(AF70)/'true value and the measurement'!$G70</f>
        <v>0.00331718225866278</v>
      </c>
      <c r="AJ70" s="8">
        <f>(AG70)/'true value and the measurement'!$G70</f>
        <v>0.0641818859485641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0.027905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0.027905</v>
      </c>
      <c r="S71" s="1">
        <v>0.0243672</v>
      </c>
      <c r="T71" s="1">
        <v>1</v>
      </c>
      <c r="U71" s="1">
        <v>11</v>
      </c>
      <c r="V71" s="1">
        <v>10</v>
      </c>
      <c r="W71" s="1">
        <v>0.027905</v>
      </c>
      <c r="X71" s="1">
        <v>0.0242269</v>
      </c>
      <c r="Y71" s="1">
        <v>1</v>
      </c>
      <c r="Z71" s="1">
        <v>11</v>
      </c>
      <c r="AA71" s="1">
        <v>10</v>
      </c>
      <c r="AB71" s="1">
        <v>0.027905</v>
      </c>
      <c r="AC71" s="1">
        <v>0.0244065</v>
      </c>
      <c r="AD71" s="1">
        <v>1</v>
      </c>
      <c r="AE71" s="1">
        <f>ABS(S71-'true value and the measurement'!$F71)</f>
        <v>0.0011392</v>
      </c>
      <c r="AF71" s="1">
        <f>ABS(X71-'true value and the measurement'!$F71)</f>
        <v>0.0009989</v>
      </c>
      <c r="AG71" s="1">
        <f>ABS(AC71-'true value and the measurement'!$F71)</f>
        <v>0.0011785</v>
      </c>
      <c r="AH71" s="8">
        <f>(AE71)/'true value and the measurement'!$G71</f>
        <v>0.509709172259508</v>
      </c>
      <c r="AI71" s="8">
        <f>(AF71)/'true value and the measurement'!$G71</f>
        <v>0.446935123042506</v>
      </c>
      <c r="AJ71" s="8">
        <f>(AG71)/'true value and the measurement'!$G71</f>
        <v>0.527293064876959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0.164048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0.164048</v>
      </c>
      <c r="S72" s="1">
        <v>0.164134</v>
      </c>
      <c r="T72" s="1">
        <v>1</v>
      </c>
      <c r="U72" s="1">
        <v>11</v>
      </c>
      <c r="V72" s="1">
        <v>12</v>
      </c>
      <c r="W72" s="1">
        <v>0.164048</v>
      </c>
      <c r="X72" s="1">
        <v>0.163612</v>
      </c>
      <c r="Y72" s="1">
        <v>1</v>
      </c>
      <c r="Z72" s="1">
        <v>11</v>
      </c>
      <c r="AA72" s="1">
        <v>12</v>
      </c>
      <c r="AB72" s="1">
        <v>0.164048</v>
      </c>
      <c r="AC72" s="1">
        <v>0.163689</v>
      </c>
      <c r="AD72" s="1">
        <v>1</v>
      </c>
      <c r="AE72" s="1">
        <f>ABS(S72-'true value and the measurement'!$F72)</f>
        <v>0.000225000000000003</v>
      </c>
      <c r="AF72" s="1">
        <f>ABS(X72-'true value and the measurement'!$F72)</f>
        <v>0.000746999999999998</v>
      </c>
      <c r="AG72" s="1">
        <f>ABS(AC72-'true value and the measurement'!$F72)</f>
        <v>0.000670000000000004</v>
      </c>
      <c r="AH72" s="8">
        <f>(AE72)/'true value and the measurement'!$G72</f>
        <v>0.0708438287153662</v>
      </c>
      <c r="AI72" s="8">
        <f>(AF72)/'true value and the measurement'!$G72</f>
        <v>0.235201511335012</v>
      </c>
      <c r="AJ72" s="8">
        <f>(AG72)/'true value and the measurement'!$G72</f>
        <v>0.210957178841311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0.084468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0.084468</v>
      </c>
      <c r="S73" s="1">
        <v>0.0877951</v>
      </c>
      <c r="T73" s="1">
        <v>1</v>
      </c>
      <c r="U73" s="1">
        <v>11</v>
      </c>
      <c r="V73" s="1">
        <v>12</v>
      </c>
      <c r="W73" s="1">
        <v>0.084468</v>
      </c>
      <c r="X73" s="1">
        <v>0.0877076</v>
      </c>
      <c r="Y73" s="1">
        <v>1</v>
      </c>
      <c r="Z73" s="1">
        <v>11</v>
      </c>
      <c r="AA73" s="1">
        <v>12</v>
      </c>
      <c r="AB73" s="1">
        <v>0.084468</v>
      </c>
      <c r="AC73" s="1">
        <v>0.0879885</v>
      </c>
      <c r="AD73" s="1">
        <v>1</v>
      </c>
      <c r="AE73" s="1">
        <f>ABS(S73-'true value and the measurement'!$F73)</f>
        <v>0.000484899999999996</v>
      </c>
      <c r="AF73" s="1">
        <f>ABS(X73-'true value and the measurement'!$F73)</f>
        <v>0.000572400000000001</v>
      </c>
      <c r="AG73" s="1">
        <f>ABS(AC73-'true value and the measurement'!$F73)</f>
        <v>0.0002915</v>
      </c>
      <c r="AH73" s="8">
        <f>(AE73)/'true value and the measurement'!$G73</f>
        <v>0.181678531285124</v>
      </c>
      <c r="AI73" s="8">
        <f>(AF73)/'true value and the measurement'!$G73</f>
        <v>0.214462345447733</v>
      </c>
      <c r="AJ73" s="8">
        <f>(AG73)/'true value and the measurement'!$G73</f>
        <v>0.109216935181716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0.091381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0.091381</v>
      </c>
      <c r="S74" s="1">
        <v>0.0939085</v>
      </c>
      <c r="T74" s="1">
        <v>1</v>
      </c>
      <c r="U74" s="1">
        <v>9</v>
      </c>
      <c r="V74" s="1">
        <v>13</v>
      </c>
      <c r="W74" s="1">
        <v>0.091381</v>
      </c>
      <c r="X74" s="1">
        <v>0.0929071</v>
      </c>
      <c r="Y74" s="1">
        <v>1</v>
      </c>
      <c r="Z74" s="1">
        <v>9</v>
      </c>
      <c r="AA74" s="1">
        <v>13</v>
      </c>
      <c r="AB74" s="1">
        <v>0.091381</v>
      </c>
      <c r="AC74" s="1">
        <v>0.092258</v>
      </c>
      <c r="AD74" s="1">
        <v>1</v>
      </c>
      <c r="AE74" s="1">
        <f>ABS(S74-'true value and the measurement'!$F74)</f>
        <v>0.0011755</v>
      </c>
      <c r="AF74" s="1">
        <f>ABS(X74-'true value and the measurement'!$F74)</f>
        <v>0.0021769</v>
      </c>
      <c r="AG74" s="1">
        <f>ABS(AC74-'true value and the measurement'!$F74)</f>
        <v>0.002826</v>
      </c>
      <c r="AH74" s="8">
        <f>(AE74)/'true value and the measurement'!$G74</f>
        <v>0.433124539425201</v>
      </c>
      <c r="AI74" s="8">
        <f>(AF74)/'true value and the measurement'!$G74</f>
        <v>0.802100221075901</v>
      </c>
      <c r="AJ74" s="8">
        <f>(AG74)/'true value and the measurement'!$G74</f>
        <v>1.0412675018423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0.021714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0.021714</v>
      </c>
      <c r="S75" s="1">
        <v>0.0200723</v>
      </c>
      <c r="T75" s="1">
        <v>1</v>
      </c>
      <c r="U75" s="1">
        <v>9</v>
      </c>
      <c r="V75" s="1">
        <v>13</v>
      </c>
      <c r="W75" s="1">
        <v>0.021714</v>
      </c>
      <c r="X75" s="1">
        <v>0.019955</v>
      </c>
      <c r="Y75" s="1">
        <v>1</v>
      </c>
      <c r="Z75" s="1">
        <v>9</v>
      </c>
      <c r="AA75" s="1">
        <v>13</v>
      </c>
      <c r="AB75" s="1">
        <v>0.021714</v>
      </c>
      <c r="AC75" s="1">
        <v>0.0200601</v>
      </c>
      <c r="AD75" s="1">
        <v>1</v>
      </c>
      <c r="AE75" s="1">
        <f>ABS(S75-'true value and the measurement'!$F75)</f>
        <v>0.0013707</v>
      </c>
      <c r="AF75" s="1">
        <f>ABS(X75-'true value and the measurement'!$F75)</f>
        <v>0.001488</v>
      </c>
      <c r="AG75" s="1">
        <f>ABS(AC75-'true value and the measurement'!$F75)</f>
        <v>0.0013829</v>
      </c>
      <c r="AH75" s="8">
        <f>(AE75)/'true value and the measurement'!$G75</f>
        <v>0.6165991902834</v>
      </c>
      <c r="AI75" s="8">
        <f>(AF75)/'true value and the measurement'!$G75</f>
        <v>0.669365721997301</v>
      </c>
      <c r="AJ75" s="8">
        <f>(AG75)/'true value and the measurement'!$G75</f>
        <v>0.62208726945569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-0.030902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-0.030902</v>
      </c>
      <c r="S76" s="1">
        <v>-0.0294134</v>
      </c>
      <c r="T76" s="1">
        <v>1</v>
      </c>
      <c r="U76" s="1">
        <v>7</v>
      </c>
      <c r="V76" s="1">
        <v>8</v>
      </c>
      <c r="W76" s="1">
        <v>-0.030902</v>
      </c>
      <c r="X76" s="1">
        <v>-0.0298262</v>
      </c>
      <c r="Y76" s="1">
        <v>1</v>
      </c>
      <c r="Z76" s="1">
        <v>7</v>
      </c>
      <c r="AA76" s="1">
        <v>8</v>
      </c>
      <c r="AB76" s="1">
        <v>-0.030902</v>
      </c>
      <c r="AC76" s="1">
        <v>-0.0306262</v>
      </c>
      <c r="AD76" s="1">
        <v>1</v>
      </c>
      <c r="AE76" s="1">
        <f>ABS(S76-'true value and the measurement'!$F76)</f>
        <v>0.0020546</v>
      </c>
      <c r="AF76" s="1">
        <f>ABS(X76-'true value and the measurement'!$F76)</f>
        <v>0.0016418</v>
      </c>
      <c r="AG76" s="1">
        <f>ABS(AC76-'true value and the measurement'!$F76)</f>
        <v>0.000841800000000004</v>
      </c>
      <c r="AH76" s="8">
        <f>(AE76)/'true value and the measurement'!$G76</f>
        <v>0.897205240174674</v>
      </c>
      <c r="AI76" s="8">
        <f>(AF76)/'true value and the measurement'!$G76</f>
        <v>0.716943231441049</v>
      </c>
      <c r="AJ76" s="8">
        <f>(AG76)/'true value and the measurement'!$G76</f>
        <v>0.367598253275111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-0.040531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-0.040531</v>
      </c>
      <c r="S77" s="1">
        <v>-0.0397796</v>
      </c>
      <c r="T77" s="1">
        <v>1</v>
      </c>
      <c r="U77" s="1">
        <v>7</v>
      </c>
      <c r="V77" s="1">
        <v>8</v>
      </c>
      <c r="W77" s="1">
        <v>-0.040531</v>
      </c>
      <c r="X77" s="1">
        <v>-0.0393814</v>
      </c>
      <c r="Y77" s="1">
        <v>1</v>
      </c>
      <c r="Z77" s="1">
        <v>7</v>
      </c>
      <c r="AA77" s="1">
        <v>8</v>
      </c>
      <c r="AB77" s="1">
        <v>-0.040531</v>
      </c>
      <c r="AC77" s="1">
        <v>-0.0400251</v>
      </c>
      <c r="AD77" s="1">
        <v>1</v>
      </c>
      <c r="AE77" s="1">
        <f>ABS(S77-'true value and the measurement'!$F77)</f>
        <v>0.0001004</v>
      </c>
      <c r="AF77" s="1">
        <f>ABS(X77-'true value and the measurement'!$F77)</f>
        <v>0.000498600000000002</v>
      </c>
      <c r="AG77" s="1">
        <f>ABS(AC77-'true value and the measurement'!$F77)</f>
        <v>0.000145100000000002</v>
      </c>
      <c r="AH77" s="8">
        <f>(AE77)/'true value and the measurement'!$G77</f>
        <v>0.0427962489343566</v>
      </c>
      <c r="AI77" s="8">
        <f>(AF77)/'true value and the measurement'!$G77</f>
        <v>0.212531969309464</v>
      </c>
      <c r="AJ77" s="8">
        <f>(AG77)/'true value and the measurement'!$G77</f>
        <v>0.061849957374255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0.026318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0.026318</v>
      </c>
      <c r="S78" s="1">
        <v>0.0279379</v>
      </c>
      <c r="T78" s="1">
        <v>1</v>
      </c>
      <c r="U78" s="1">
        <v>10</v>
      </c>
      <c r="V78" s="1">
        <v>12</v>
      </c>
      <c r="W78" s="1">
        <v>0.026318</v>
      </c>
      <c r="X78" s="1">
        <v>0.0279269</v>
      </c>
      <c r="Y78" s="1">
        <v>1</v>
      </c>
      <c r="Z78" s="1">
        <v>10</v>
      </c>
      <c r="AA78" s="1">
        <v>12</v>
      </c>
      <c r="AB78" s="1">
        <v>0.026318</v>
      </c>
      <c r="AC78" s="1">
        <v>0.0278745</v>
      </c>
      <c r="AD78" s="1">
        <v>1</v>
      </c>
      <c r="AE78" s="1">
        <f>ABS(S78-'true value and the measurement'!$F78)</f>
        <v>0.000542099999999997</v>
      </c>
      <c r="AF78" s="1">
        <f>ABS(X78-'true value and the measurement'!$F78)</f>
        <v>0.000553099999999997</v>
      </c>
      <c r="AG78" s="1">
        <f>ABS(AC78-'true value and the measurement'!$F78)</f>
        <v>0.000605499999999998</v>
      </c>
      <c r="AH78" s="8">
        <f>(AE78)/'true value and the measurement'!$G78</f>
        <v>0.238810572687223</v>
      </c>
      <c r="AI78" s="8">
        <f>(AF78)/'true value and the measurement'!$G78</f>
        <v>0.243656387665197</v>
      </c>
      <c r="AJ78" s="8">
        <f>(AG78)/'true value and the measurement'!$G78</f>
        <v>0.266740088105726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0.006508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0.006508</v>
      </c>
      <c r="S79" s="1">
        <v>0.00516699</v>
      </c>
      <c r="T79" s="1">
        <v>1</v>
      </c>
      <c r="U79" s="1">
        <v>10</v>
      </c>
      <c r="V79" s="1">
        <v>12</v>
      </c>
      <c r="W79" s="1">
        <v>0.006508</v>
      </c>
      <c r="X79" s="1">
        <v>0.00527151</v>
      </c>
      <c r="Y79" s="1">
        <v>1</v>
      </c>
      <c r="Z79" s="1">
        <v>10</v>
      </c>
      <c r="AA79" s="1">
        <v>12</v>
      </c>
      <c r="AB79" s="1">
        <v>0.006508</v>
      </c>
      <c r="AC79" s="1">
        <v>0.00529105</v>
      </c>
      <c r="AD79" s="1">
        <v>1</v>
      </c>
      <c r="AE79" s="1">
        <f>ABS(S79-'true value and the measurement'!$F79)</f>
        <v>0.00087501</v>
      </c>
      <c r="AF79" s="1">
        <f>ABS(X79-'true value and the measurement'!$F79)</f>
        <v>0.00077049</v>
      </c>
      <c r="AG79" s="1">
        <f>ABS(AC79-'true value and the measurement'!$F79)</f>
        <v>0.000750949999999999</v>
      </c>
      <c r="AH79" s="8">
        <f>(AE79)/'true value and the measurement'!$G79</f>
        <v>0.412740566037736</v>
      </c>
      <c r="AI79" s="8">
        <f>(AF79)/'true value and the measurement'!$G79</f>
        <v>0.363438679245283</v>
      </c>
      <c r="AJ79" s="8">
        <f>(AG79)/'true value and the measurement'!$G79</f>
        <v>0.354221698113207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0.053638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0.053638</v>
      </c>
      <c r="S80" s="1">
        <v>0.0536122</v>
      </c>
      <c r="T80" s="1">
        <v>1</v>
      </c>
      <c r="U80" s="1">
        <v>12</v>
      </c>
      <c r="V80" s="1">
        <v>13</v>
      </c>
      <c r="W80" s="1">
        <v>0.053638</v>
      </c>
      <c r="X80" s="1">
        <v>0.0539251</v>
      </c>
      <c r="Y80" s="1">
        <v>1</v>
      </c>
      <c r="Z80" s="1">
        <v>12</v>
      </c>
      <c r="AA80" s="1">
        <v>13</v>
      </c>
      <c r="AB80" s="1">
        <v>0.053638</v>
      </c>
      <c r="AC80" s="1">
        <v>0.0541957</v>
      </c>
      <c r="AD80" s="1">
        <v>1</v>
      </c>
      <c r="AE80" s="1">
        <f>ABS(S80-'true value and the measurement'!$F80)</f>
        <v>0.0020488</v>
      </c>
      <c r="AF80" s="1">
        <f>ABS(X80-'true value and the measurement'!$F80)</f>
        <v>0.00173590000000001</v>
      </c>
      <c r="AG80" s="1">
        <f>ABS(AC80-'true value and the measurement'!$F80)</f>
        <v>0.0014653</v>
      </c>
      <c r="AH80" s="8">
        <f>(AE80)/'true value and the measurement'!$G80</f>
        <v>0.835903712770299</v>
      </c>
      <c r="AI80" s="8">
        <f>(AF80)/'true value and the measurement'!$G80</f>
        <v>0.70824153406773</v>
      </c>
      <c r="AJ80" s="8">
        <f>(AG80)/'true value and the measurement'!$G80</f>
        <v>0.597837617299063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0.032226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0.032226</v>
      </c>
      <c r="S81" s="1">
        <v>0.0312002</v>
      </c>
      <c r="T81" s="1">
        <v>1</v>
      </c>
      <c r="U81" s="1">
        <v>12</v>
      </c>
      <c r="V81" s="1">
        <v>13</v>
      </c>
      <c r="W81" s="1">
        <v>0.032226</v>
      </c>
      <c r="X81" s="1">
        <v>0.0313525</v>
      </c>
      <c r="Y81" s="1">
        <v>1</v>
      </c>
      <c r="Z81" s="1">
        <v>12</v>
      </c>
      <c r="AA81" s="1">
        <v>13</v>
      </c>
      <c r="AB81" s="1">
        <v>0.032226</v>
      </c>
      <c r="AC81" s="1">
        <v>0.031434</v>
      </c>
      <c r="AD81" s="1">
        <v>1</v>
      </c>
      <c r="AE81" s="1">
        <f>ABS(S81-'true value and the measurement'!$F81)</f>
        <v>0.0010098</v>
      </c>
      <c r="AF81" s="1">
        <f>ABS(X81-'true value and the measurement'!$F81)</f>
        <v>0.000857500000000004</v>
      </c>
      <c r="AG81" s="1">
        <f>ABS(AC81-'true value and the measurement'!$F81)</f>
        <v>0.000776000000000006</v>
      </c>
      <c r="AH81" s="8">
        <f>(AE81)/'true value and the measurement'!$G81</f>
        <v>0.440000000000001</v>
      </c>
      <c r="AI81" s="8">
        <f>(AF81)/'true value and the measurement'!$G81</f>
        <v>0.373638344226581</v>
      </c>
      <c r="AJ81" s="8">
        <f>(AG81)/'true value and the measurement'!$G81</f>
        <v>0.338126361655776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-0.000244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-0.000244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-0.000244</v>
      </c>
      <c r="X82" s="1">
        <v>0</v>
      </c>
      <c r="Y82" s="1">
        <v>1</v>
      </c>
      <c r="Z82" s="1">
        <v>9</v>
      </c>
      <c r="AA82" s="1">
        <v>9</v>
      </c>
      <c r="AB82" s="1">
        <v>-0.000244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-0.111027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-0.111027</v>
      </c>
      <c r="S83" s="1">
        <v>-0.109693</v>
      </c>
      <c r="T83" s="1">
        <v>1</v>
      </c>
      <c r="U83" s="1">
        <v>9</v>
      </c>
      <c r="V83" s="1">
        <v>9</v>
      </c>
      <c r="W83" s="1">
        <v>-0.111027</v>
      </c>
      <c r="X83" s="1">
        <v>-0.109373</v>
      </c>
      <c r="Y83" s="1">
        <v>1</v>
      </c>
      <c r="Z83" s="1">
        <v>9</v>
      </c>
      <c r="AA83" s="1">
        <v>9</v>
      </c>
      <c r="AB83" s="1">
        <v>-0.111027</v>
      </c>
      <c r="AC83" s="1">
        <v>-0.110144</v>
      </c>
      <c r="AD83" s="1">
        <v>1</v>
      </c>
      <c r="AE83" s="1">
        <f>ABS(S83-'true value and the measurement'!$F83)</f>
        <v>0.000201999999999994</v>
      </c>
      <c r="AF83" s="1">
        <f>ABS(X83-'true value and the measurement'!$F83)</f>
        <v>0.000118000000000007</v>
      </c>
      <c r="AG83" s="1">
        <f>ABS(AC83-'true value and the measurement'!$F83)</f>
        <v>0.000653000000000001</v>
      </c>
      <c r="AH83" s="8">
        <f>(AE83)/'true value and the measurement'!$G83</f>
        <v>0.0718861209964391</v>
      </c>
      <c r="AI83" s="8">
        <f>(AF83)/'true value and the measurement'!$G83</f>
        <v>0.0419928825622801</v>
      </c>
      <c r="AJ83" s="8">
        <f>(AG83)/'true value and the measurement'!$G83</f>
        <v>0.232384341637011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0.15577</v>
      </c>
    </row>
  </sheetData>
  <autoFilter ref="A1:AJ84">
    <filterColumn colId="6">
      <colorFilter dxfId="30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7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L1" s="1" t="s">
        <v>22</v>
      </c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1.071454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1.07145</v>
      </c>
      <c r="S2" s="1">
        <v>1.0965</v>
      </c>
      <c r="T2" s="1">
        <v>1</v>
      </c>
      <c r="U2" s="6">
        <v>1</v>
      </c>
      <c r="V2" s="1">
        <v>1</v>
      </c>
      <c r="W2" s="1">
        <v>1.07145</v>
      </c>
      <c r="X2" s="1">
        <v>1.09556</v>
      </c>
      <c r="Y2" s="1">
        <v>1</v>
      </c>
      <c r="Z2" s="6">
        <v>1</v>
      </c>
      <c r="AA2" s="1">
        <v>1</v>
      </c>
      <c r="AB2" s="1">
        <v>1.07145</v>
      </c>
      <c r="AC2" s="1">
        <v>1.08944</v>
      </c>
      <c r="AD2" s="1">
        <v>1</v>
      </c>
      <c r="AE2" s="1">
        <f>ABS(S2-'true value and the measurement'!$F2)</f>
        <v>0.00649999999999995</v>
      </c>
      <c r="AF2" s="1">
        <f>ABS(X2-'true value and the measurement'!$F2)</f>
        <v>0.00556000000000001</v>
      </c>
      <c r="AG2" s="1">
        <f>ABS(AC2-'true value and the measurement'!$F2)</f>
        <v>0.000560000000000116</v>
      </c>
      <c r="AH2" s="8">
        <f>(AE2)/'true value and the measurement'!$G2</f>
        <v>0.695410292072317</v>
      </c>
      <c r="AI2" s="8">
        <f>(AF2)/'true value and the measurement'!$G2</f>
        <v>0.594843265218788</v>
      </c>
      <c r="AJ2" s="8">
        <f>(AG2)/'true value and the measurement'!$G2</f>
        <v>0.0599122713170125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1.019346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1.01935</v>
      </c>
      <c r="S3" s="1">
        <v>1.01637</v>
      </c>
      <c r="T3" s="1">
        <v>1</v>
      </c>
      <c r="U3" s="1">
        <v>2</v>
      </c>
      <c r="V3" s="1">
        <v>2</v>
      </c>
      <c r="W3" s="1">
        <v>1.01935</v>
      </c>
      <c r="X3" s="1">
        <v>1.01568</v>
      </c>
      <c r="Y3" s="1">
        <v>1</v>
      </c>
      <c r="Z3" s="1">
        <v>2</v>
      </c>
      <c r="AA3" s="1">
        <v>2</v>
      </c>
      <c r="AB3" s="1">
        <v>1.01935</v>
      </c>
      <c r="AC3" s="1">
        <v>1.00939</v>
      </c>
      <c r="AD3" s="1">
        <v>1</v>
      </c>
      <c r="AE3" s="1">
        <f>ABS(S3-'true value and the measurement'!$F3)</f>
        <v>0.00636999999999999</v>
      </c>
      <c r="AF3" s="1">
        <f>ABS(X3-'true value and the measurement'!$F3)</f>
        <v>0.00567999999999991</v>
      </c>
      <c r="AG3" s="1">
        <f>ABS(AC3-'true value and the measurement'!$F3)</f>
        <v>0.000609999999999999</v>
      </c>
      <c r="AH3" s="8">
        <f>(AE3)/'true value and the measurement'!$G3</f>
        <v>0.722795869737886</v>
      </c>
      <c r="AI3" s="8">
        <f>(AF3)/'true value and the measurement'!$G3</f>
        <v>0.644502439577886</v>
      </c>
      <c r="AJ3" s="8">
        <f>(AG3)/'true value and the measurement'!$G3</f>
        <v>0.0692159310110064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1.041474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1.04147</v>
      </c>
      <c r="S4" s="1">
        <v>1.05116</v>
      </c>
      <c r="T4" s="1">
        <v>1</v>
      </c>
      <c r="U4" s="1">
        <v>3</v>
      </c>
      <c r="V4" s="1">
        <v>3</v>
      </c>
      <c r="W4" s="1">
        <v>1.04147</v>
      </c>
      <c r="X4" s="1">
        <v>1.05024</v>
      </c>
      <c r="Y4" s="1">
        <v>1</v>
      </c>
      <c r="Z4" s="1">
        <v>3</v>
      </c>
      <c r="AA4" s="1">
        <v>3</v>
      </c>
      <c r="AB4" s="1">
        <v>1.04147</v>
      </c>
      <c r="AC4" s="1">
        <v>1.04496</v>
      </c>
      <c r="AD4" s="1">
        <v>1</v>
      </c>
      <c r="AE4" s="1">
        <f>ABS(S4-'true value and the measurement'!$F4)</f>
        <v>0.00616000000000017</v>
      </c>
      <c r="AF4" s="1">
        <f>ABS(X4-'true value and the measurement'!$F4)</f>
        <v>0.00524000000000013</v>
      </c>
      <c r="AG4" s="1">
        <f>ABS(AC4-'true value and the measurement'!$F4)</f>
        <v>3.9999999999818e-5</v>
      </c>
      <c r="AH4" s="8">
        <f>(AE4)/'true value and the measurement'!$G4</f>
        <v>0.680888692384234</v>
      </c>
      <c r="AI4" s="8">
        <f>(AF4)/'true value and the measurement'!$G4</f>
        <v>0.579197524041133</v>
      </c>
      <c r="AJ4" s="8">
        <f>(AG4)/'true value and the measurement'!$G4</f>
        <v>0.00442135514533193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1.031648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1.03165</v>
      </c>
      <c r="S5" s="1">
        <v>1.02546</v>
      </c>
      <c r="T5" s="1">
        <v>1</v>
      </c>
      <c r="U5" s="1">
        <v>4</v>
      </c>
      <c r="V5" s="1">
        <v>4</v>
      </c>
      <c r="W5" s="1">
        <v>1.03165</v>
      </c>
      <c r="X5" s="1">
        <v>1.02506</v>
      </c>
      <c r="Y5" s="1">
        <v>1</v>
      </c>
      <c r="Z5" s="1">
        <v>4</v>
      </c>
      <c r="AA5" s="1">
        <v>4</v>
      </c>
      <c r="AB5" s="1">
        <v>1.03165</v>
      </c>
      <c r="AC5" s="1">
        <v>1.02104</v>
      </c>
      <c r="AD5" s="1">
        <v>1</v>
      </c>
      <c r="AE5" s="1">
        <f>ABS(S5-'true value and the measurement'!$F5)</f>
        <v>0.00578199999999995</v>
      </c>
      <c r="AF5" s="1">
        <f>ABS(X5-'true value and the measurement'!$F5)</f>
        <v>0.005382</v>
      </c>
      <c r="AG5" s="1">
        <f>ABS(AC5-'true value and the measurement'!$F5)</f>
        <v>0.00136199999999986</v>
      </c>
      <c r="AH5" s="8">
        <f>(AE5)/'true value and the measurement'!$G5</f>
        <v>0.651272809191254</v>
      </c>
      <c r="AI5" s="8">
        <f>(AF5)/'true value and the measurement'!$G5</f>
        <v>0.606217616580311</v>
      </c>
      <c r="AJ5" s="8">
        <f>(AG5)/'true value and the measurement'!$G5</f>
        <v>0.153412930840264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1.057906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1.05791</v>
      </c>
      <c r="S6" s="1">
        <v>1.06373</v>
      </c>
      <c r="T6" s="1">
        <v>1</v>
      </c>
      <c r="U6" s="1">
        <v>5</v>
      </c>
      <c r="V6" s="1">
        <v>5</v>
      </c>
      <c r="W6" s="1">
        <v>1.05791</v>
      </c>
      <c r="X6" s="1">
        <v>1.06303</v>
      </c>
      <c r="Y6" s="1">
        <v>1</v>
      </c>
      <c r="Z6" s="1">
        <v>5</v>
      </c>
      <c r="AA6" s="1">
        <v>5</v>
      </c>
      <c r="AB6" s="1">
        <v>1.05791</v>
      </c>
      <c r="AC6" s="1">
        <v>1.05672</v>
      </c>
      <c r="AD6" s="1">
        <v>1</v>
      </c>
      <c r="AE6" s="1">
        <f>ABS(S6-'true value and the measurement'!$F6)</f>
        <v>0.00666500000000014</v>
      </c>
      <c r="AF6" s="1">
        <f>ABS(X6-'true value and the measurement'!$F6)</f>
        <v>0.005965</v>
      </c>
      <c r="AG6" s="1">
        <f>ABS(AC6-'true value and the measurement'!$F6)</f>
        <v>0.000344999999999818</v>
      </c>
      <c r="AH6" s="8">
        <f>(AE6)/'true value and the measurement'!$G6</f>
        <v>0.730250903911487</v>
      </c>
      <c r="AI6" s="8">
        <f>(AF6)/'true value and the measurement'!$G6</f>
        <v>0.653555385121069</v>
      </c>
      <c r="AJ6" s="8">
        <f>(AG6)/'true value and the measurement'!$G6</f>
        <v>0.0377999342609639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1.016278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1.01628</v>
      </c>
      <c r="S7" s="1">
        <v>1.02199</v>
      </c>
      <c r="T7" s="1">
        <v>1</v>
      </c>
      <c r="U7" s="1">
        <v>6</v>
      </c>
      <c r="V7" s="1">
        <v>6</v>
      </c>
      <c r="W7" s="1">
        <v>1.01628</v>
      </c>
      <c r="X7" s="1">
        <v>1.02258</v>
      </c>
      <c r="Y7" s="1">
        <v>1</v>
      </c>
      <c r="Z7" s="1">
        <v>6</v>
      </c>
      <c r="AA7" s="1">
        <v>6</v>
      </c>
      <c r="AB7" s="1">
        <v>1.01628</v>
      </c>
      <c r="AC7" s="1">
        <v>1.01622</v>
      </c>
      <c r="AD7" s="1">
        <v>1</v>
      </c>
      <c r="AE7" s="1">
        <f>ABS(S7-'true value and the measurement'!$F7)</f>
        <v>0.00487099999999985</v>
      </c>
      <c r="AF7" s="1">
        <f>ABS(X7-'true value and the measurement'!$F7)</f>
        <v>0.00546099999999994</v>
      </c>
      <c r="AG7" s="1">
        <f>ABS(AC7-'true value and the measurement'!$F7)</f>
        <v>0.000899000000000205</v>
      </c>
      <c r="AH7" s="8">
        <f>(AE7)/'true value and the measurement'!$G7</f>
        <v>0.549712222096812</v>
      </c>
      <c r="AI7" s="8">
        <f>(AF7)/'true value and the measurement'!$G7</f>
        <v>0.61629612910506</v>
      </c>
      <c r="AJ7" s="8">
        <f>(AG7)/'true value and the measurement'!$G7</f>
        <v>0.10145581762783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1.041223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1.04122</v>
      </c>
      <c r="S8" s="1">
        <v>1.05089</v>
      </c>
      <c r="T8" s="1">
        <v>1</v>
      </c>
      <c r="U8" s="1">
        <v>7</v>
      </c>
      <c r="V8" s="1">
        <v>7</v>
      </c>
      <c r="W8" s="1">
        <v>1.04122</v>
      </c>
      <c r="X8" s="1">
        <v>1.04975</v>
      </c>
      <c r="Y8" s="1">
        <v>1</v>
      </c>
      <c r="Z8" s="1">
        <v>7</v>
      </c>
      <c r="AA8" s="1">
        <v>7</v>
      </c>
      <c r="AB8" s="1">
        <v>1.04122</v>
      </c>
      <c r="AC8" s="1">
        <v>1.04351</v>
      </c>
      <c r="AD8" s="1">
        <v>1</v>
      </c>
      <c r="AE8" s="1">
        <f>ABS(S8-'true value and the measurement'!$F8)</f>
        <v>0.00777000000000005</v>
      </c>
      <c r="AF8" s="1">
        <f>ABS(X8-'true value and the measurement'!$F8)</f>
        <v>0.00662999999999991</v>
      </c>
      <c r="AG8" s="1">
        <f>ABS(AC8-'true value and the measurement'!$F8)</f>
        <v>0.00038999999999989</v>
      </c>
      <c r="AH8" s="8">
        <f>(AE8)/'true value and the measurement'!$G8</f>
        <v>0.860084126632727</v>
      </c>
      <c r="AI8" s="8">
        <f>(AF8)/'true value and the measurement'!$G8</f>
        <v>0.733894177551463</v>
      </c>
      <c r="AJ8" s="8">
        <f>(AG8)/'true value and the measurement'!$G8</f>
        <v>0.0431702457383098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1.064031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1.06403</v>
      </c>
      <c r="S9" s="1">
        <v>1.06081</v>
      </c>
      <c r="T9" s="1">
        <v>1</v>
      </c>
      <c r="U9" s="1">
        <v>8</v>
      </c>
      <c r="V9" s="1">
        <v>8</v>
      </c>
      <c r="W9" s="1">
        <v>1.06403</v>
      </c>
      <c r="X9" s="1">
        <v>1.05925</v>
      </c>
      <c r="Y9" s="1">
        <v>1</v>
      </c>
      <c r="Z9" s="1">
        <v>8</v>
      </c>
      <c r="AA9" s="1">
        <v>8</v>
      </c>
      <c r="AB9" s="1">
        <v>1.06403</v>
      </c>
      <c r="AC9" s="1">
        <v>1.05345</v>
      </c>
      <c r="AD9" s="1">
        <v>1</v>
      </c>
      <c r="AE9" s="1">
        <f>ABS(S9-'true value and the measurement'!$F9)</f>
        <v>0.00786799999999999</v>
      </c>
      <c r="AF9" s="1">
        <f>ABS(X9-'true value and the measurement'!$F9)</f>
        <v>0.00630799999999998</v>
      </c>
      <c r="AG9" s="1">
        <f>ABS(AC9-'true value and the measurement'!$F9)</f>
        <v>0.000507999999999953</v>
      </c>
      <c r="AH9" s="8">
        <f>(AE9)/'true value and the measurement'!$G9</f>
        <v>0.864615384615383</v>
      </c>
      <c r="AI9" s="8">
        <f>(AF9)/'true value and the measurement'!$G9</f>
        <v>0.693186813186811</v>
      </c>
      <c r="AJ9" s="8">
        <f>(AG9)/'true value and the measurement'!$G9</f>
        <v>0.0558241758241707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1.042055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1.04205</v>
      </c>
      <c r="S10" s="1">
        <v>1.05376</v>
      </c>
      <c r="T10" s="1">
        <v>1</v>
      </c>
      <c r="U10" s="1">
        <v>9</v>
      </c>
      <c r="V10" s="1">
        <v>9</v>
      </c>
      <c r="W10" s="1">
        <v>1.04205</v>
      </c>
      <c r="X10" s="1">
        <v>1.0528</v>
      </c>
      <c r="Y10" s="1">
        <v>1</v>
      </c>
      <c r="Z10" s="1">
        <v>9</v>
      </c>
      <c r="AA10" s="1">
        <v>9</v>
      </c>
      <c r="AB10" s="1">
        <v>1.04205</v>
      </c>
      <c r="AC10" s="1">
        <v>1.04647</v>
      </c>
      <c r="AD10" s="1">
        <v>1</v>
      </c>
      <c r="AE10" s="1">
        <f>ABS(S10-'true value and the measurement'!$F10)</f>
        <v>0.00737900000000002</v>
      </c>
      <c r="AF10" s="1">
        <f>ABS(X10-'true value and the measurement'!$F10)</f>
        <v>0.00641899999999995</v>
      </c>
      <c r="AG10" s="1">
        <f>ABS(AC10-'true value and the measurement'!$F10)</f>
        <v>8.90000000000057e-5</v>
      </c>
      <c r="AH10" s="8">
        <f>(AE10)/'true value and the measurement'!$G10</f>
        <v>0.814818904593642</v>
      </c>
      <c r="AI10" s="8">
        <f>(AF10)/'true value and the measurement'!$G10</f>
        <v>0.708811837455825</v>
      </c>
      <c r="AJ10" s="8">
        <f>(AG10)/'true value and the measurement'!$G10</f>
        <v>0.00982773851590169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1.060129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1.06013</v>
      </c>
      <c r="S11" s="1">
        <v>1.06383</v>
      </c>
      <c r="T11" s="1">
        <v>1</v>
      </c>
      <c r="U11" s="1">
        <v>10</v>
      </c>
      <c r="V11" s="1">
        <v>10</v>
      </c>
      <c r="W11" s="1">
        <v>1.06013</v>
      </c>
      <c r="X11" s="1">
        <v>1.06208</v>
      </c>
      <c r="Y11" s="1">
        <v>1</v>
      </c>
      <c r="Z11" s="1">
        <v>10</v>
      </c>
      <c r="AA11" s="1">
        <v>10</v>
      </c>
      <c r="AB11" s="1">
        <v>1.06013</v>
      </c>
      <c r="AC11" s="1">
        <v>1.05642</v>
      </c>
      <c r="AD11" s="1">
        <v>1</v>
      </c>
      <c r="AE11" s="1">
        <f>ABS(S11-'true value and the measurement'!$F11)</f>
        <v>0.00754600000000005</v>
      </c>
      <c r="AF11" s="1">
        <f>ABS(X11-'true value and the measurement'!$F11)</f>
        <v>0.00579599999999991</v>
      </c>
      <c r="AG11" s="1">
        <f>ABS(AC11-'true value and the measurement'!$F11)</f>
        <v>0.000135999999999914</v>
      </c>
      <c r="AH11" s="8">
        <f>(AE11)/'true value and the measurement'!$G11</f>
        <v>0.827230870423159</v>
      </c>
      <c r="AI11" s="8">
        <f>(AF11)/'true value and the measurement'!$G11</f>
        <v>0.635386976540223</v>
      </c>
      <c r="AJ11" s="8">
        <f>(AG11)/'true value and the measurement'!$G11</f>
        <v>0.014909011181749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1.077511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1.07751</v>
      </c>
      <c r="S12" s="1">
        <v>1.0774</v>
      </c>
      <c r="T12" s="1">
        <v>1</v>
      </c>
      <c r="U12" s="1">
        <v>11</v>
      </c>
      <c r="V12" s="1">
        <v>11</v>
      </c>
      <c r="W12" s="1">
        <v>1.07751</v>
      </c>
      <c r="X12" s="1">
        <v>1.07586</v>
      </c>
      <c r="Y12" s="1">
        <v>1</v>
      </c>
      <c r="Z12" s="1">
        <v>11</v>
      </c>
      <c r="AA12" s="1">
        <v>11</v>
      </c>
      <c r="AB12" s="1">
        <v>1.07751</v>
      </c>
      <c r="AC12" s="1">
        <v>1.07038</v>
      </c>
      <c r="AD12" s="1">
        <v>1</v>
      </c>
      <c r="AE12" s="1">
        <f>ABS(S12-'true value and the measurement'!$F12)</f>
        <v>0.00739999999999985</v>
      </c>
      <c r="AF12" s="1">
        <f>ABS(X12-'true value and the measurement'!$F12)</f>
        <v>0.00585999999999998</v>
      </c>
      <c r="AG12" s="1">
        <f>ABS(AC12-'true value and the measurement'!$F12)</f>
        <v>0.000380000000000047</v>
      </c>
      <c r="AH12" s="8">
        <f>(AE12)/'true value and the measurement'!$G12</f>
        <v>0.803212851405606</v>
      </c>
      <c r="AI12" s="8">
        <f>(AF12)/'true value and the measurement'!$G12</f>
        <v>0.636057744491477</v>
      </c>
      <c r="AJ12" s="8">
        <f>(AG12)/'true value and the measurement'!$G12</f>
        <v>0.041246065342456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1.02984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1.02984</v>
      </c>
      <c r="S13" s="1">
        <v>1.0567</v>
      </c>
      <c r="T13" s="1">
        <v>1</v>
      </c>
      <c r="U13" s="1">
        <v>12</v>
      </c>
      <c r="V13" s="1">
        <v>12</v>
      </c>
      <c r="W13" s="1">
        <v>1.02984</v>
      </c>
      <c r="X13" s="1">
        <v>1.05502</v>
      </c>
      <c r="Y13" s="1">
        <v>1</v>
      </c>
      <c r="Z13" s="1">
        <v>12</v>
      </c>
      <c r="AA13" s="1">
        <v>12</v>
      </c>
      <c r="AB13" s="1">
        <v>1.02984</v>
      </c>
      <c r="AC13" s="1">
        <v>1.04926</v>
      </c>
      <c r="AD13" s="1">
        <v>1</v>
      </c>
      <c r="AE13" s="1">
        <f>ABS(S13-'true value and the measurement'!$F13)</f>
        <v>0.00750800000000007</v>
      </c>
      <c r="AF13" s="1">
        <f>ABS(X13-'true value and the measurement'!$F13)</f>
        <v>0.00582800000000017</v>
      </c>
      <c r="AG13" s="1">
        <f>ABS(AC13-'true value and the measurement'!$F13)</f>
        <v>6.8000000000179e-5</v>
      </c>
      <c r="AH13" s="8">
        <f>(AE13)/'true value and the measurement'!$G13</f>
        <v>0.827327823691468</v>
      </c>
      <c r="AI13" s="8">
        <f>(AF13)/'true value and the measurement'!$G13</f>
        <v>0.64220385674933</v>
      </c>
      <c r="AJ13" s="8">
        <f>(AG13)/'true value and the measurement'!$G13</f>
        <v>0.00749311294767813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1.015672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1.01567</v>
      </c>
      <c r="S14" s="1">
        <v>1.03723</v>
      </c>
      <c r="T14" s="1">
        <v>1</v>
      </c>
      <c r="U14" s="1">
        <v>13</v>
      </c>
      <c r="V14" s="1">
        <v>13</v>
      </c>
      <c r="W14" s="1">
        <v>1.01567</v>
      </c>
      <c r="X14" s="1">
        <v>1.03584</v>
      </c>
      <c r="Y14" s="1">
        <v>1</v>
      </c>
      <c r="Z14" s="1">
        <v>13</v>
      </c>
      <c r="AA14" s="1">
        <v>13</v>
      </c>
      <c r="AB14" s="1">
        <v>1.01567</v>
      </c>
      <c r="AC14" s="1">
        <v>1.02956</v>
      </c>
      <c r="AD14" s="1">
        <v>1</v>
      </c>
      <c r="AE14" s="1">
        <f>ABS(S14-'true value and the measurement'!$F14)</f>
        <v>0.00770599999999999</v>
      </c>
      <c r="AF14" s="1">
        <f>ABS(X14-'true value and the measurement'!$F14)</f>
        <v>0.00631599999999999</v>
      </c>
      <c r="AG14" s="1">
        <f>ABS(AC14-'true value and the measurement'!$F14)</f>
        <v>3.5999999999925e-5</v>
      </c>
      <c r="AH14" s="8">
        <f>(AE14)/'true value and the measurement'!$G14</f>
        <v>0.861679525886167</v>
      </c>
      <c r="AI14" s="8">
        <f>(AF14)/'true value and the measurement'!$G14</f>
        <v>0.706250698870624</v>
      </c>
      <c r="AJ14" s="8">
        <f>(AG14)/'true value and the measurement'!$G14</f>
        <v>0.00402549480039416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1.065416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1.06542</v>
      </c>
      <c r="S15" s="1">
        <v>1.0665</v>
      </c>
      <c r="T15" s="1">
        <v>1</v>
      </c>
      <c r="U15" s="1">
        <v>14</v>
      </c>
      <c r="V15" s="1">
        <v>14</v>
      </c>
      <c r="W15" s="1">
        <v>1.06542</v>
      </c>
      <c r="X15" s="1">
        <v>1.0652</v>
      </c>
      <c r="Y15" s="1">
        <v>1</v>
      </c>
      <c r="Z15" s="1">
        <v>14</v>
      </c>
      <c r="AA15" s="1">
        <v>14</v>
      </c>
      <c r="AB15" s="1">
        <v>1.06542</v>
      </c>
      <c r="AC15" s="1">
        <v>1.06046</v>
      </c>
      <c r="AD15" s="1">
        <v>1</v>
      </c>
      <c r="AE15" s="1">
        <f>ABS(S15-'true value and the measurement'!$F15)</f>
        <v>0.00649999999999995</v>
      </c>
      <c r="AF15" s="1">
        <f>ABS(X15-'true value and the measurement'!$F15)</f>
        <v>0.00519999999999987</v>
      </c>
      <c r="AG15" s="1">
        <f>ABS(AC15-'true value and the measurement'!$F15)</f>
        <v>0.000459999999999905</v>
      </c>
      <c r="AH15" s="8">
        <f>(AE15)/'true value and the measurement'!$G15</f>
        <v>0.710615502350492</v>
      </c>
      <c r="AI15" s="8">
        <f>(AF15)/'true value and the measurement'!$G15</f>
        <v>0.568492401880384</v>
      </c>
      <c r="AJ15" s="8">
        <f>(AG15)/'true value and the measurement'!$G15</f>
        <v>0.0502897124740248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-0.00017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-0.00017</v>
      </c>
      <c r="S16" s="7">
        <v>0.000555496</v>
      </c>
      <c r="T16" s="1">
        <v>1</v>
      </c>
      <c r="U16" s="1">
        <v>1</v>
      </c>
      <c r="V16" s="1">
        <v>1</v>
      </c>
      <c r="W16" s="1">
        <v>-0.00017</v>
      </c>
      <c r="X16" s="7">
        <v>0.000270236</v>
      </c>
      <c r="Y16" s="1">
        <v>1</v>
      </c>
      <c r="Z16" s="1">
        <v>1</v>
      </c>
      <c r="AA16" s="1">
        <v>1</v>
      </c>
      <c r="AB16" s="1">
        <v>-0.00017</v>
      </c>
      <c r="AC16" s="1">
        <v>0.000496335</v>
      </c>
      <c r="AD16" s="1">
        <v>1</v>
      </c>
      <c r="AE16" s="1">
        <f>ABS(S16-'true value and the measurement'!$F16)</f>
        <v>0.000555496</v>
      </c>
      <c r="AF16" s="1">
        <f>ABS(X16-'true value and the measurement'!$F16)</f>
        <v>0.000270236</v>
      </c>
      <c r="AG16" s="1">
        <f>ABS(AC16-'true value and the measurement'!$F16)</f>
        <v>0.000496335</v>
      </c>
      <c r="AH16" s="8">
        <f>(AE16)/'true value and the measurement'!$G16</f>
        <v>0.267065384615385</v>
      </c>
      <c r="AI16" s="8">
        <f>(AF16)/'true value and the measurement'!$G16</f>
        <v>0.129921153846154</v>
      </c>
      <c r="AJ16" s="8">
        <f>(AG16)/'true value and the measurement'!$G16</f>
        <v>0.238622596153846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0.203491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0.203491</v>
      </c>
      <c r="S17" s="1">
        <v>0.203992</v>
      </c>
      <c r="T17" s="1">
        <v>1</v>
      </c>
      <c r="U17" s="1">
        <v>1</v>
      </c>
      <c r="V17" s="1">
        <v>1</v>
      </c>
      <c r="W17" s="1">
        <v>0.203491</v>
      </c>
      <c r="X17" s="1">
        <v>0.20227</v>
      </c>
      <c r="Y17" s="1">
        <v>1</v>
      </c>
      <c r="Z17" s="1">
        <v>1</v>
      </c>
      <c r="AA17" s="1">
        <v>1</v>
      </c>
      <c r="AB17" s="1">
        <v>0.203491</v>
      </c>
      <c r="AC17" s="1">
        <v>0.202345</v>
      </c>
      <c r="AD17" s="1">
        <v>1</v>
      </c>
      <c r="AE17" s="1">
        <f>ABS(S17-'true value and the measurement'!$F17)</f>
        <v>0.000195000000000001</v>
      </c>
      <c r="AF17" s="1">
        <f>ABS(X17-'true value and the measurement'!$F17)</f>
        <v>0.001527</v>
      </c>
      <c r="AG17" s="1">
        <f>ABS(AC17-'true value and the measurement'!$F17)</f>
        <v>0.00145200000000001</v>
      </c>
      <c r="AH17" s="8">
        <f>(AE17)/'true value and the measurement'!$G17</f>
        <v>0.0567025298051761</v>
      </c>
      <c r="AI17" s="8">
        <f>(AF17)/'true value and the measurement'!$G17</f>
        <v>0.444024425705147</v>
      </c>
      <c r="AJ17" s="8">
        <f>(AG17)/'true value and the measurement'!$G17</f>
        <v>0.422215760395466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-0.934926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-0.934926</v>
      </c>
      <c r="S18" s="1">
        <v>-0.934533</v>
      </c>
      <c r="T18" s="1">
        <v>1</v>
      </c>
      <c r="U18" s="1">
        <v>2</v>
      </c>
      <c r="V18" s="1">
        <v>2</v>
      </c>
      <c r="W18" s="1">
        <v>-0.934926</v>
      </c>
      <c r="X18" s="1">
        <v>-0.946217</v>
      </c>
      <c r="Y18" s="1">
        <v>1</v>
      </c>
      <c r="Z18" s="1">
        <v>2</v>
      </c>
      <c r="AA18" s="1">
        <v>2</v>
      </c>
      <c r="AB18" s="1">
        <v>-0.934926</v>
      </c>
      <c r="AC18" s="1">
        <v>-0.954145</v>
      </c>
      <c r="AD18" s="1">
        <v>1</v>
      </c>
      <c r="AE18" s="1">
        <f>ABS(S18-'true value and the measurement'!$F18)</f>
        <v>0.007467</v>
      </c>
      <c r="AF18" s="1">
        <f>ABS(X18-'true value and the measurement'!$F18)</f>
        <v>0.00421700000000003</v>
      </c>
      <c r="AG18" s="1">
        <f>ABS(AC18-'true value and the measurement'!$F18)</f>
        <v>0.0121450000000001</v>
      </c>
      <c r="AH18" s="8">
        <f>(AE18)/'true value and the measurement'!$G18</f>
        <v>0.893181818181818</v>
      </c>
      <c r="AI18" s="8">
        <f>(AF18)/'true value and the measurement'!$G18</f>
        <v>0.504425837320577</v>
      </c>
      <c r="AJ18" s="8">
        <f>(AG18)/'true value and the measurement'!$G18</f>
        <v>1.45275119617226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0.05724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0.05724</v>
      </c>
      <c r="S19" s="1">
        <v>0.0572403</v>
      </c>
      <c r="T19" s="1">
        <v>1</v>
      </c>
      <c r="U19" s="1">
        <v>2</v>
      </c>
      <c r="V19" s="1">
        <v>2</v>
      </c>
      <c r="W19" s="1">
        <v>0.05724</v>
      </c>
      <c r="X19" s="1">
        <v>0.0559195</v>
      </c>
      <c r="Y19" s="1">
        <v>1</v>
      </c>
      <c r="Z19" s="1">
        <v>2</v>
      </c>
      <c r="AA19" s="1">
        <v>2</v>
      </c>
      <c r="AB19" s="1">
        <v>0.05724</v>
      </c>
      <c r="AC19" s="1">
        <v>0.0565199</v>
      </c>
      <c r="AD19" s="1">
        <v>1</v>
      </c>
      <c r="AE19" s="1">
        <f>ABS(S19-'true value and the measurement'!$F19)</f>
        <v>0.0043243</v>
      </c>
      <c r="AF19" s="1">
        <f>ABS(X19-'true value and the measurement'!$F19)</f>
        <v>0.0030035</v>
      </c>
      <c r="AG19" s="1">
        <f>ABS(AC19-'true value and the measurement'!$F19)</f>
        <v>0.0036039</v>
      </c>
      <c r="AH19" s="8">
        <f>(AE19)/'true value and the measurement'!$G19</f>
        <v>1.7773530620633</v>
      </c>
      <c r="AI19" s="8">
        <f>(AF19)/'true value and the measurement'!$G19</f>
        <v>1.23448417591451</v>
      </c>
      <c r="AJ19" s="8">
        <f>(AG19)/'true value and the measurement'!$G19</f>
        <v>1.48125770653514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0.180353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0.180353</v>
      </c>
      <c r="S20" s="1">
        <v>0.18192</v>
      </c>
      <c r="T20" s="1">
        <v>1</v>
      </c>
      <c r="U20" s="1">
        <v>3</v>
      </c>
      <c r="V20" s="1">
        <v>3</v>
      </c>
      <c r="W20" s="1">
        <v>0.180353</v>
      </c>
      <c r="X20" s="1">
        <v>0.18068</v>
      </c>
      <c r="Y20" s="1">
        <v>1</v>
      </c>
      <c r="Z20" s="1">
        <v>3</v>
      </c>
      <c r="AA20" s="1">
        <v>3</v>
      </c>
      <c r="AB20" s="1">
        <v>0.180353</v>
      </c>
      <c r="AC20" s="1">
        <v>0.180932</v>
      </c>
      <c r="AD20" s="1">
        <v>1</v>
      </c>
      <c r="AE20" s="1">
        <f>ABS(S20-'true value and the measurement'!$F20)</f>
        <v>0.00108</v>
      </c>
      <c r="AF20" s="1">
        <f>ABS(X20-'true value and the measurement'!$F20)</f>
        <v>0.00231999999999999</v>
      </c>
      <c r="AG20" s="1">
        <f>ABS(AC20-'true value and the measurement'!$F20)</f>
        <v>0.00206799999999999</v>
      </c>
      <c r="AH20" s="8">
        <f>(AE20)/'true value and the measurement'!$G20</f>
        <v>0.327272727272727</v>
      </c>
      <c r="AI20" s="8">
        <f>(AF20)/'true value and the measurement'!$G20</f>
        <v>0.7030303030303</v>
      </c>
      <c r="AJ20" s="8">
        <f>(AG20)/'true value and the measurement'!$G20</f>
        <v>0.626666666666663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0.305583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0.305583</v>
      </c>
      <c r="S21" s="1">
        <v>0.311599</v>
      </c>
      <c r="T21" s="1">
        <v>1</v>
      </c>
      <c r="U21" s="1">
        <v>3</v>
      </c>
      <c r="V21" s="1">
        <v>3</v>
      </c>
      <c r="W21" s="1">
        <v>0.305583</v>
      </c>
      <c r="X21" s="1">
        <v>0.307569</v>
      </c>
      <c r="Y21" s="1">
        <v>1</v>
      </c>
      <c r="Z21" s="1">
        <v>3</v>
      </c>
      <c r="AA21" s="1">
        <v>3</v>
      </c>
      <c r="AB21" s="1">
        <v>0.305583</v>
      </c>
      <c r="AC21" s="1">
        <v>0.309558</v>
      </c>
      <c r="AD21" s="1">
        <v>1</v>
      </c>
      <c r="AE21" s="1">
        <f>ABS(S21-'true value and the measurement'!$F21)</f>
        <v>0.00211100000000003</v>
      </c>
      <c r="AF21" s="1">
        <f>ABS(X21-'true value and the measurement'!$F21)</f>
        <v>0.001919</v>
      </c>
      <c r="AG21" s="1">
        <f>ABS(AC21-'true value and the measurement'!$F21)</f>
        <v>7.00000000000145e-5</v>
      </c>
      <c r="AH21" s="8">
        <f>(AE21)/'true value and the measurement'!$G21</f>
        <v>0.509534153994697</v>
      </c>
      <c r="AI21" s="8">
        <f>(AF21)/'true value and the measurement'!$G21</f>
        <v>0.463190924450882</v>
      </c>
      <c r="AJ21" s="8">
        <f>(AG21)/'true value and the measurement'!$G21</f>
        <v>0.0168959691045171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-0.077445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-0.077445</v>
      </c>
      <c r="S22" s="1">
        <v>-0.0731999</v>
      </c>
      <c r="T22" s="1">
        <v>1</v>
      </c>
      <c r="U22" s="1">
        <v>4</v>
      </c>
      <c r="V22" s="1">
        <v>4</v>
      </c>
      <c r="W22" s="1">
        <v>-0.077445</v>
      </c>
      <c r="X22" s="1">
        <v>-0.0774444</v>
      </c>
      <c r="Y22" s="1">
        <v>1</v>
      </c>
      <c r="Z22" s="1">
        <v>4</v>
      </c>
      <c r="AA22" s="1">
        <v>4</v>
      </c>
      <c r="AB22" s="1">
        <v>-0.077445</v>
      </c>
      <c r="AC22" s="1">
        <v>-0.0711494</v>
      </c>
      <c r="AD22" s="1">
        <v>1</v>
      </c>
      <c r="AE22" s="1">
        <f>ABS(S22-'true value and the measurement'!$F22)</f>
        <v>0.0028001</v>
      </c>
      <c r="AF22" s="1">
        <f>ABS(X22-'true value and the measurement'!$F22)</f>
        <v>0.0014444</v>
      </c>
      <c r="AG22" s="1">
        <f>ABS(AC22-'true value and the measurement'!$F22)</f>
        <v>0.0048506</v>
      </c>
      <c r="AH22" s="8">
        <f>(AE22)/'true value and the measurement'!$G22</f>
        <v>1.08237340548898</v>
      </c>
      <c r="AI22" s="8">
        <f>(AF22)/'true value and the measurement'!$G22</f>
        <v>0.558330112098956</v>
      </c>
      <c r="AJ22" s="8">
        <f>(AG22)/'true value and the measurement'!$G22</f>
        <v>1.87499033629687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-0.018026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-0.018026</v>
      </c>
      <c r="S23" s="1">
        <v>-0.00908789</v>
      </c>
      <c r="T23" s="1">
        <v>3</v>
      </c>
      <c r="U23" s="1">
        <v>4</v>
      </c>
      <c r="V23" s="1">
        <v>4</v>
      </c>
      <c r="W23" s="1">
        <v>-0.018026</v>
      </c>
      <c r="X23" s="1">
        <v>-0.0180258</v>
      </c>
      <c r="Y23" s="1">
        <v>1</v>
      </c>
      <c r="Z23" s="1">
        <v>4</v>
      </c>
      <c r="AA23" s="1">
        <v>4</v>
      </c>
      <c r="AB23" s="1">
        <v>-0.018026</v>
      </c>
      <c r="AC23" s="1">
        <v>0.0573147</v>
      </c>
      <c r="AD23" s="1">
        <v>3</v>
      </c>
      <c r="AE23" s="1">
        <f>ABS(S23-'true value and the measurement'!$F23)</f>
        <v>0.00691211</v>
      </c>
      <c r="AF23" s="1">
        <f>ABS(X23-'true value and the measurement'!$F23)</f>
        <v>0.0020258</v>
      </c>
      <c r="AG23" s="1">
        <f>ABS(AC23-'true value and the measurement'!$F23)</f>
        <v>0.0733147</v>
      </c>
      <c r="AH23" s="8">
        <f>(AE23)/'true value and the measurement'!$G23</f>
        <v>3.16054412437128</v>
      </c>
      <c r="AI23" s="8">
        <f>(AF23)/'true value and the measurement'!$G23</f>
        <v>0.926291723822589</v>
      </c>
      <c r="AJ23" s="8">
        <f>(AG23)/'true value and the measurement'!$G23</f>
        <v>33.5229538180156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0.000767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0.000767</v>
      </c>
      <c r="N24" s="7"/>
      <c r="O24" s="7"/>
      <c r="P24" s="7"/>
      <c r="Q24" s="7"/>
      <c r="R24" s="7"/>
      <c r="S24" s="1">
        <v>0.000233041</v>
      </c>
      <c r="T24" s="1">
        <v>1</v>
      </c>
      <c r="U24" s="1">
        <v>5</v>
      </c>
      <c r="V24" s="1">
        <v>5</v>
      </c>
      <c r="W24" s="7">
        <v>0.000767</v>
      </c>
      <c r="X24" s="7">
        <v>0.000766926</v>
      </c>
      <c r="Y24" s="1">
        <v>1</v>
      </c>
      <c r="Z24" s="1">
        <v>5</v>
      </c>
      <c r="AA24" s="1">
        <v>5</v>
      </c>
      <c r="AB24" s="1">
        <v>0.000767</v>
      </c>
      <c r="AC24" s="1">
        <v>0.000136608</v>
      </c>
      <c r="AD24" s="1">
        <v>1</v>
      </c>
      <c r="AE24" s="1">
        <f>ABS(S24-'true value and the measurement'!$F24)</f>
        <v>0.000233041</v>
      </c>
      <c r="AF24" s="1">
        <f>ABS(X24-'true value and the measurement'!$F24)</f>
        <v>0.000766926</v>
      </c>
      <c r="AG24" s="1">
        <f>ABS(AC24-'true value and the measurement'!$F24)</f>
        <v>0.000136608</v>
      </c>
      <c r="AH24" s="8">
        <f>(AE24)/'true value and the measurement'!$G24</f>
        <v>0.112038942307692</v>
      </c>
      <c r="AI24" s="8">
        <f>(AF24)/'true value and the measurement'!$G24</f>
        <v>0.368714423076923</v>
      </c>
      <c r="AJ24" s="8">
        <f>(AG24)/'true value and the measurement'!$G24</f>
        <v>0.0656769230769231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-0.000129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-0.000129</v>
      </c>
      <c r="N25" s="7"/>
      <c r="O25" s="7"/>
      <c r="P25" s="7"/>
      <c r="Q25" s="7"/>
      <c r="R25" s="7"/>
      <c r="S25" s="7">
        <v>0.00170345</v>
      </c>
      <c r="T25" s="1">
        <v>1</v>
      </c>
      <c r="U25" s="1">
        <v>5</v>
      </c>
      <c r="V25" s="1">
        <v>5</v>
      </c>
      <c r="W25" s="7">
        <v>-0.000129</v>
      </c>
      <c r="X25" s="7">
        <v>-0.000128998</v>
      </c>
      <c r="Y25" s="1">
        <v>1</v>
      </c>
      <c r="Z25" s="1">
        <v>5</v>
      </c>
      <c r="AA25" s="1">
        <v>5</v>
      </c>
      <c r="AB25" s="1">
        <v>-0.000129</v>
      </c>
      <c r="AC25" s="1">
        <v>0.000110308</v>
      </c>
      <c r="AD25" s="1">
        <v>1</v>
      </c>
      <c r="AE25" s="1">
        <f>ABS(S25-'true value and the measurement'!$F25)</f>
        <v>0.00170345</v>
      </c>
      <c r="AF25" s="1">
        <f>ABS(X25-'true value and the measurement'!$F25)</f>
        <v>0.000128998</v>
      </c>
      <c r="AG25" s="1">
        <f>ABS(AC25-'true value and the measurement'!$F25)</f>
        <v>0.000110308</v>
      </c>
      <c r="AH25" s="8">
        <f>(AE25)/'true value and the measurement'!$G25</f>
        <v>0.818966346153846</v>
      </c>
      <c r="AI25" s="8">
        <f>(AF25)/'true value and the measurement'!$G25</f>
        <v>0.0620182692307692</v>
      </c>
      <c r="AJ25" s="8">
        <f>(AG25)/'true value and the measurement'!$G25</f>
        <v>0.0530326923076923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-0.521058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0">
        <v>-0.478</v>
      </c>
      <c r="M26" s="1">
        <v>-0.521058</v>
      </c>
      <c r="N26" s="1">
        <v>-0.479364</v>
      </c>
      <c r="O26" s="1">
        <f>N26-(-0.478)</f>
        <v>-0.00136400000000003</v>
      </c>
      <c r="P26" s="1">
        <v>-0.517178</v>
      </c>
      <c r="Q26" s="9">
        <f>P26+0.478</f>
        <v>-0.039178</v>
      </c>
      <c r="S26" s="1">
        <v>-0.507754</v>
      </c>
      <c r="T26" s="1">
        <v>1</v>
      </c>
      <c r="U26" s="1">
        <v>6</v>
      </c>
      <c r="V26" s="1">
        <v>6</v>
      </c>
      <c r="W26" s="1">
        <v>-0.521058</v>
      </c>
      <c r="X26" s="1">
        <v>-0.484409</v>
      </c>
      <c r="Y26" s="1">
        <v>3</v>
      </c>
      <c r="Z26" s="1">
        <v>6</v>
      </c>
      <c r="AA26" s="1">
        <v>6</v>
      </c>
      <c r="AB26" s="1">
        <v>-0.521058</v>
      </c>
      <c r="AC26" s="1">
        <v>-0.517313</v>
      </c>
      <c r="AD26" s="1">
        <v>1</v>
      </c>
      <c r="AE26" s="1">
        <f>ABS(S26-'true value and the measurement'!$F26)</f>
        <v>0.0297540000000001</v>
      </c>
      <c r="AF26" s="1">
        <f>ABS(X26-'true value and the measurement'!$F26)</f>
        <v>0.006409</v>
      </c>
      <c r="AG26" s="1">
        <f>ABS(AC26-'true value and the measurement'!$F26)</f>
        <v>0.039313</v>
      </c>
      <c r="AH26" s="8">
        <f>(AE26)/'true value and the measurement'!$G26</f>
        <v>5.64913613062466</v>
      </c>
      <c r="AI26" s="8">
        <f>(AF26)/'true value and the measurement'!$G26</f>
        <v>1.21682172014429</v>
      </c>
      <c r="AJ26" s="8">
        <f>(AG26)/'true value and the measurement'!$G26</f>
        <v>7.46402126447694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-0.011254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0">
        <v>0.039</v>
      </c>
      <c r="M27" s="1">
        <v>-0.011254</v>
      </c>
      <c r="N27" s="1">
        <v>0.0322771</v>
      </c>
      <c r="O27" s="1">
        <f>N27-0.039</f>
        <v>-0.0067229</v>
      </c>
      <c r="P27" s="1">
        <v>-0.00604534</v>
      </c>
      <c r="Q27" s="1">
        <f>P27-0.039</f>
        <v>-0.04504534</v>
      </c>
      <c r="S27" s="1">
        <v>-0.00566664</v>
      </c>
      <c r="T27" s="1">
        <v>1</v>
      </c>
      <c r="U27" s="1">
        <v>6</v>
      </c>
      <c r="V27" s="1">
        <v>6</v>
      </c>
      <c r="W27" s="1">
        <v>-0.011254</v>
      </c>
      <c r="X27" s="1">
        <v>0.0378282</v>
      </c>
      <c r="Y27" s="1">
        <v>3</v>
      </c>
      <c r="Z27" s="1">
        <v>6</v>
      </c>
      <c r="AA27" s="1">
        <v>6</v>
      </c>
      <c r="AB27" s="1">
        <v>-0.011254</v>
      </c>
      <c r="AC27" s="1">
        <v>-0.011686</v>
      </c>
      <c r="AD27" s="1">
        <v>1</v>
      </c>
      <c r="AE27" s="1">
        <f>ABS(S27-'true value and the measurement'!$F27)</f>
        <v>0.04466664</v>
      </c>
      <c r="AF27" s="1">
        <f>ABS(X27-'true value and the measurement'!$F27)</f>
        <v>0.0011718</v>
      </c>
      <c r="AG27" s="1">
        <f>ABS(AC27-'true value and the measurement'!$F27)</f>
        <v>0.050686</v>
      </c>
      <c r="AH27" s="8">
        <f>(AE27)/'true value and the measurement'!$G27</f>
        <v>19.0883076923077</v>
      </c>
      <c r="AI27" s="8">
        <f>(AF27)/'true value and the measurement'!$G27</f>
        <v>0.500769230769231</v>
      </c>
      <c r="AJ27" s="8">
        <f>(AG27)/'true value and the measurement'!$G27</f>
        <v>21.6606837606838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-0.089958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-0.089958</v>
      </c>
      <c r="S28" s="1">
        <v>-0.0896244</v>
      </c>
      <c r="T28" s="1">
        <v>1</v>
      </c>
      <c r="U28" s="1">
        <v>7</v>
      </c>
      <c r="V28" s="1">
        <v>7</v>
      </c>
      <c r="W28" s="1">
        <v>-0.089958</v>
      </c>
      <c r="X28" s="1">
        <v>-0.0895327</v>
      </c>
      <c r="Y28" s="1">
        <v>1</v>
      </c>
      <c r="Z28" s="1">
        <v>7</v>
      </c>
      <c r="AA28" s="1">
        <v>7</v>
      </c>
      <c r="AB28" s="1">
        <v>-0.089958</v>
      </c>
      <c r="AC28" s="1">
        <v>-0.0902462</v>
      </c>
      <c r="AD28" s="1">
        <v>1</v>
      </c>
      <c r="AE28" s="1">
        <f>ABS(S28-'true value and the measurement'!$F28)</f>
        <v>0.00037559999999999</v>
      </c>
      <c r="AF28" s="1">
        <f>ABS(X28-'true value and the measurement'!$F28)</f>
        <v>0.00046729999999999</v>
      </c>
      <c r="AG28" s="1">
        <f>ABS(AC28-'true value and the measurement'!$F28)</f>
        <v>0.000246200000000002</v>
      </c>
      <c r="AH28" s="8">
        <f>(AE28)/'true value and the measurement'!$G28</f>
        <v>0.140149253731339</v>
      </c>
      <c r="AI28" s="8">
        <f>(AF28)/'true value and the measurement'!$G28</f>
        <v>0.174365671641787</v>
      </c>
      <c r="AJ28" s="8">
        <f>(AG28)/'true value and the measurement'!$G28</f>
        <v>0.0918656716417918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-0.058157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-0.058157</v>
      </c>
      <c r="S29" s="1">
        <v>-0.0544422</v>
      </c>
      <c r="T29" s="1">
        <v>1</v>
      </c>
      <c r="U29" s="1">
        <v>7</v>
      </c>
      <c r="V29" s="1">
        <v>7</v>
      </c>
      <c r="W29" s="1">
        <v>-0.058157</v>
      </c>
      <c r="X29" s="1">
        <v>-0.0543049</v>
      </c>
      <c r="Y29" s="1">
        <v>1</v>
      </c>
      <c r="Z29" s="1">
        <v>7</v>
      </c>
      <c r="AA29" s="1">
        <v>7</v>
      </c>
      <c r="AB29" s="1">
        <v>-0.058157</v>
      </c>
      <c r="AC29" s="1">
        <v>-0.0548108</v>
      </c>
      <c r="AD29" s="1">
        <v>1</v>
      </c>
      <c r="AE29" s="1">
        <f>ABS(S29-'true value and the measurement'!$F29)</f>
        <v>0.0035578</v>
      </c>
      <c r="AF29" s="1">
        <f>ABS(X29-'true value and the measurement'!$F29)</f>
        <v>0.0036951</v>
      </c>
      <c r="AG29" s="1">
        <f>ABS(AC29-'true value and the measurement'!$F29)</f>
        <v>0.0031892</v>
      </c>
      <c r="AH29" s="8">
        <f>(AE29)/'true value and the measurement'!$G29</f>
        <v>1.44215646534252</v>
      </c>
      <c r="AI29" s="8">
        <f>(AF29)/'true value and the measurement'!$G29</f>
        <v>1.49781110660722</v>
      </c>
      <c r="AJ29" s="8">
        <f>(AG29)/'true value and the measurement'!$G29</f>
        <v>1.29274422375355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-0.034527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-0.034527</v>
      </c>
      <c r="S30" s="1">
        <v>-0.0322754</v>
      </c>
      <c r="T30" s="1">
        <v>1</v>
      </c>
      <c r="U30" s="1">
        <v>8</v>
      </c>
      <c r="V30" s="1">
        <v>8</v>
      </c>
      <c r="W30" s="1">
        <v>-0.034527</v>
      </c>
      <c r="X30" s="1">
        <v>-0.0345269</v>
      </c>
      <c r="Y30" s="1">
        <v>1</v>
      </c>
      <c r="Z30" s="1">
        <v>8</v>
      </c>
      <c r="AA30" s="1">
        <v>8</v>
      </c>
      <c r="AB30" s="1">
        <v>-0.034527</v>
      </c>
      <c r="AC30" s="1">
        <v>-0.0332594</v>
      </c>
      <c r="AD30" s="1">
        <v>1</v>
      </c>
      <c r="AE30" s="1">
        <f>ABS(S30-'true value and the measurement'!$F30)</f>
        <v>0.0027246</v>
      </c>
      <c r="AF30" s="1">
        <f>ABS(X30-'true value and the measurement'!$F30)</f>
        <v>0.000473100000000004</v>
      </c>
      <c r="AG30" s="1">
        <f>ABS(AC30-'true value and the measurement'!$F30)</f>
        <v>0.0017406</v>
      </c>
      <c r="AH30" s="8">
        <f>(AE30)/'true value and the measurement'!$G30</f>
        <v>1.17795071335927</v>
      </c>
      <c r="AI30" s="8">
        <f>(AF30)/'true value and the measurement'!$G30</f>
        <v>0.204539559014269</v>
      </c>
      <c r="AJ30" s="8">
        <f>(AG30)/'true value and the measurement'!$G30</f>
        <v>0.752529182879378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-0.017865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-0.017865</v>
      </c>
      <c r="S31" s="1">
        <v>-0.0163746</v>
      </c>
      <c r="T31" s="1">
        <v>1</v>
      </c>
      <c r="U31" s="1">
        <v>8</v>
      </c>
      <c r="V31" s="1">
        <v>8</v>
      </c>
      <c r="W31" s="1">
        <v>-0.017865</v>
      </c>
      <c r="X31" s="1">
        <v>-0.017865</v>
      </c>
      <c r="Y31" s="1">
        <v>1</v>
      </c>
      <c r="Z31" s="1">
        <v>8</v>
      </c>
      <c r="AA31" s="1">
        <v>8</v>
      </c>
      <c r="AB31" s="1">
        <v>-0.017865</v>
      </c>
      <c r="AC31" s="1">
        <v>-0.017359</v>
      </c>
      <c r="AD31" s="1">
        <v>1</v>
      </c>
      <c r="AE31" s="1">
        <f>ABS(S31-'true value and the measurement'!$F31)</f>
        <v>0.0016254</v>
      </c>
      <c r="AF31" s="1">
        <f>ABS(X31-'true value and the measurement'!$F31)</f>
        <v>0.000135</v>
      </c>
      <c r="AG31" s="1">
        <f>ABS(AC31-'true value and the measurement'!$F31)</f>
        <v>0.000640999999999999</v>
      </c>
      <c r="AH31" s="8">
        <f>(AE31)/'true value and the measurement'!$G31</f>
        <v>0.738818181818181</v>
      </c>
      <c r="AI31" s="8">
        <f>(AF31)/'true value and the measurement'!$G31</f>
        <v>0.0613636363636362</v>
      </c>
      <c r="AJ31" s="8">
        <f>(AG31)/'true value and the measurement'!$G31</f>
        <v>0.291363636363636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-0.295801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-0.295801</v>
      </c>
      <c r="S32" s="1">
        <v>-0.29375</v>
      </c>
      <c r="T32" s="1">
        <v>1</v>
      </c>
      <c r="U32" s="1">
        <v>9</v>
      </c>
      <c r="V32" s="1">
        <v>9</v>
      </c>
      <c r="W32" s="1">
        <v>-0.295801</v>
      </c>
      <c r="X32" s="1">
        <v>-0.296709</v>
      </c>
      <c r="Y32" s="1">
        <v>1</v>
      </c>
      <c r="Z32" s="1">
        <v>9</v>
      </c>
      <c r="AA32" s="1">
        <v>9</v>
      </c>
      <c r="AB32" s="1">
        <v>-0.295801</v>
      </c>
      <c r="AC32" s="1">
        <v>-0.297906</v>
      </c>
      <c r="AD32" s="1">
        <v>1</v>
      </c>
      <c r="AE32" s="1">
        <f>ABS(S32-'true value and the measurement'!$F32)</f>
        <v>0.00124999999999997</v>
      </c>
      <c r="AF32" s="1">
        <f>ABS(X32-'true value and the measurement'!$F32)</f>
        <v>0.00170900000000002</v>
      </c>
      <c r="AG32" s="1">
        <f>ABS(AC32-'true value and the measurement'!$F32)</f>
        <v>0.00290600000000002</v>
      </c>
      <c r="AH32" s="8">
        <f>(AE32)/'true value and the measurement'!$G32</f>
        <v>0.308870768470465</v>
      </c>
      <c r="AI32" s="8">
        <f>(AF32)/'true value and the measurement'!$G32</f>
        <v>0.422288114652833</v>
      </c>
      <c r="AJ32" s="8">
        <f>(AG32)/'true value and the measurement'!$G32</f>
        <v>0.718062762540158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-0.165091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-0.165091</v>
      </c>
      <c r="S33" s="1">
        <v>-0.161682</v>
      </c>
      <c r="T33" s="1">
        <v>1</v>
      </c>
      <c r="U33" s="1">
        <v>9</v>
      </c>
      <c r="V33" s="1">
        <v>9</v>
      </c>
      <c r="W33" s="1">
        <v>-0.165091</v>
      </c>
      <c r="X33" s="1">
        <v>-0.163911</v>
      </c>
      <c r="Y33" s="1">
        <v>1</v>
      </c>
      <c r="Z33" s="1">
        <v>9</v>
      </c>
      <c r="AA33" s="1">
        <v>9</v>
      </c>
      <c r="AB33" s="1">
        <v>-0.165091</v>
      </c>
      <c r="AC33" s="1">
        <v>-0.163233</v>
      </c>
      <c r="AD33" s="1">
        <v>1</v>
      </c>
      <c r="AE33" s="1">
        <f>ABS(S33-'true value and the measurement'!$F33)</f>
        <v>0.00431800000000002</v>
      </c>
      <c r="AF33" s="1">
        <f>ABS(X33-'true value and the measurement'!$F33)</f>
        <v>0.00208900000000001</v>
      </c>
      <c r="AG33" s="1">
        <f>ABS(AC33-'true value and the measurement'!$F33)</f>
        <v>0.00276700000000002</v>
      </c>
      <c r="AH33" s="8">
        <f>(AE33)/'true value and the measurement'!$G33</f>
        <v>1.35487919673675</v>
      </c>
      <c r="AI33" s="8">
        <f>(AF33)/'true value and the measurement'!$G33</f>
        <v>0.655475368685286</v>
      </c>
      <c r="AJ33" s="8">
        <f>(AG33)/'true value and the measurement'!$G33</f>
        <v>0.868214621901481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-0.062722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-0.062722</v>
      </c>
      <c r="S34" s="1">
        <v>-0.0602909</v>
      </c>
      <c r="T34" s="1">
        <v>1</v>
      </c>
      <c r="U34" s="1">
        <v>10</v>
      </c>
      <c r="V34" s="1">
        <v>10</v>
      </c>
      <c r="W34" s="1">
        <v>-0.062722</v>
      </c>
      <c r="X34" s="1">
        <v>-0.0614305</v>
      </c>
      <c r="Y34" s="1">
        <v>1</v>
      </c>
      <c r="Z34" s="1">
        <v>10</v>
      </c>
      <c r="AA34" s="1">
        <v>10</v>
      </c>
      <c r="AB34" s="1">
        <v>-0.062722</v>
      </c>
      <c r="AC34" s="1">
        <v>-0.0617198</v>
      </c>
      <c r="AD34" s="1">
        <v>1</v>
      </c>
      <c r="AE34" s="1">
        <f>ABS(S34-'true value and the measurement'!$F34)</f>
        <v>0.000709099999999997</v>
      </c>
      <c r="AF34" s="1">
        <f>ABS(X34-'true value and the measurement'!$F34)</f>
        <v>0.0004305</v>
      </c>
      <c r="AG34" s="1">
        <f>ABS(AC34-'true value and the measurement'!$F34)</f>
        <v>0.0007198</v>
      </c>
      <c r="AH34" s="8">
        <f>(AE34)/'true value and the measurement'!$G34</f>
        <v>0.285122637716123</v>
      </c>
      <c r="AI34" s="8">
        <f>(AF34)/'true value and the measurement'!$G34</f>
        <v>0.173100120627262</v>
      </c>
      <c r="AJ34" s="8">
        <f>(AG34)/'true value and the measurement'!$G34</f>
        <v>0.289425010052272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-0.016674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-0.016674</v>
      </c>
      <c r="S35" s="1">
        <v>-0.0158239</v>
      </c>
      <c r="T35" s="1">
        <v>1</v>
      </c>
      <c r="U35" s="1">
        <v>10</v>
      </c>
      <c r="V35" s="1">
        <v>10</v>
      </c>
      <c r="W35" s="1">
        <v>-0.016674</v>
      </c>
      <c r="X35" s="1">
        <v>-0.0165715</v>
      </c>
      <c r="Y35" s="1">
        <v>1</v>
      </c>
      <c r="Z35" s="1">
        <v>10</v>
      </c>
      <c r="AA35" s="1">
        <v>10</v>
      </c>
      <c r="AB35" s="1">
        <v>-0.016674</v>
      </c>
      <c r="AC35" s="1">
        <v>-0.0167911</v>
      </c>
      <c r="AD35" s="1">
        <v>1</v>
      </c>
      <c r="AE35" s="1">
        <f>ABS(S35-'true value and the measurement'!$F35)</f>
        <v>0.000176100000000002</v>
      </c>
      <c r="AF35" s="1">
        <f>ABS(X35-'true value and the measurement'!$F35)</f>
        <v>0.000571499999999999</v>
      </c>
      <c r="AG35" s="1">
        <f>ABS(AC35-'true value and the measurement'!$F35)</f>
        <v>0.000791099999999999</v>
      </c>
      <c r="AH35" s="8">
        <f>(AE35)/'true value and the measurement'!$G35</f>
        <v>0.0805212620027444</v>
      </c>
      <c r="AI35" s="8">
        <f>(AF35)/'true value and the measurement'!$G35</f>
        <v>0.261316872427983</v>
      </c>
      <c r="AJ35" s="8">
        <f>(AG35)/'true value and the measurement'!$G35</f>
        <v>0.361728395061728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-0.114374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-0.114374</v>
      </c>
      <c r="S36" s="1">
        <v>-0.109378</v>
      </c>
      <c r="T36" s="1">
        <v>1</v>
      </c>
      <c r="U36" s="1">
        <v>11</v>
      </c>
      <c r="V36" s="1">
        <v>11</v>
      </c>
      <c r="W36" s="1">
        <v>-0.114374</v>
      </c>
      <c r="X36" s="1">
        <v>-0.111639</v>
      </c>
      <c r="Y36" s="1">
        <v>1</v>
      </c>
      <c r="Z36" s="1">
        <v>11</v>
      </c>
      <c r="AA36" s="1">
        <v>11</v>
      </c>
      <c r="AB36" s="1">
        <v>-0.114374</v>
      </c>
      <c r="AC36" s="1">
        <v>-0.112416</v>
      </c>
      <c r="AD36" s="1">
        <v>1</v>
      </c>
      <c r="AE36" s="1">
        <f>ABS(S36-'true value and the measurement'!$F36)</f>
        <v>0.002622</v>
      </c>
      <c r="AF36" s="1">
        <f>ABS(X36-'true value and the measurement'!$F36)</f>
        <v>0.000361</v>
      </c>
      <c r="AG36" s="1">
        <f>ABS(AC36-'true value and the measurement'!$F36)</f>
        <v>0.000416</v>
      </c>
      <c r="AH36" s="8">
        <f>(AE36)/'true value and the measurement'!$G36</f>
        <v>0.927484966395472</v>
      </c>
      <c r="AI36" s="8">
        <f>(AF36)/'true value and the measurement'!$G36</f>
        <v>0.127697205518217</v>
      </c>
      <c r="AJ36" s="8">
        <f>(AG36)/'true value and the measurement'!$G36</f>
        <v>0.147152458436505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0.104643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0.104643</v>
      </c>
      <c r="S37" s="1">
        <v>0.107863</v>
      </c>
      <c r="T37" s="1">
        <v>1</v>
      </c>
      <c r="U37" s="1">
        <v>11</v>
      </c>
      <c r="V37" s="1">
        <v>11</v>
      </c>
      <c r="W37" s="1">
        <v>0.104643</v>
      </c>
      <c r="X37" s="1">
        <v>0.105424</v>
      </c>
      <c r="Y37" s="1">
        <v>1</v>
      </c>
      <c r="Z37" s="1">
        <v>11</v>
      </c>
      <c r="AA37" s="1">
        <v>11</v>
      </c>
      <c r="AB37" s="1">
        <v>0.104643</v>
      </c>
      <c r="AC37" s="1">
        <v>0.104369</v>
      </c>
      <c r="AD37" s="1">
        <v>1</v>
      </c>
      <c r="AE37" s="1">
        <f>ABS(S37-'true value and the measurement'!$F37)</f>
        <v>0.001975</v>
      </c>
      <c r="AF37" s="1">
        <f>ABS(X37-'true value and the measurement'!$F37)</f>
        <v>0.000463999999999992</v>
      </c>
      <c r="AG37" s="1">
        <f>ABS(AC37-'true value and the measurement'!$F37)</f>
        <v>0.00151899999999999</v>
      </c>
      <c r="AH37" s="8">
        <f>(AE37)/'true value and the measurement'!$G37</f>
        <v>0.708901651112708</v>
      </c>
      <c r="AI37" s="8">
        <f>(AF37)/'true value and the measurement'!$G37</f>
        <v>0.166547020818375</v>
      </c>
      <c r="AJ37" s="8">
        <f>(AG37)/'true value and the measurement'!$G37</f>
        <v>0.545226130653264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-0.137496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-0.137496</v>
      </c>
      <c r="S38" s="1">
        <v>-0.133568</v>
      </c>
      <c r="T38" s="1">
        <v>1</v>
      </c>
      <c r="U38" s="1">
        <v>12</v>
      </c>
      <c r="V38" s="1">
        <v>12</v>
      </c>
      <c r="W38" s="1">
        <v>-0.137496</v>
      </c>
      <c r="X38" s="1">
        <v>-0.135179</v>
      </c>
      <c r="Y38" s="1">
        <v>1</v>
      </c>
      <c r="Z38" s="1">
        <v>12</v>
      </c>
      <c r="AA38" s="1">
        <v>12</v>
      </c>
      <c r="AB38" s="1">
        <v>-0.137496</v>
      </c>
      <c r="AC38" s="1">
        <v>-0.135018</v>
      </c>
      <c r="AD38" s="1">
        <v>1</v>
      </c>
      <c r="AE38" s="1">
        <f>ABS(S38-'true value and the measurement'!$F38)</f>
        <v>0.00143200000000002</v>
      </c>
      <c r="AF38" s="1">
        <f>ABS(X38-'true value and the measurement'!$F38)</f>
        <v>0.000178999999999985</v>
      </c>
      <c r="AG38" s="1">
        <f>ABS(AC38-'true value and the measurement'!$F38)</f>
        <v>1.79999999999902e-5</v>
      </c>
      <c r="AH38" s="8">
        <f>(AE38)/'true value and the measurement'!$G38</f>
        <v>0.480536912751683</v>
      </c>
      <c r="AI38" s="8">
        <f>(AF38)/'true value and the measurement'!$G38</f>
        <v>0.0600671140939546</v>
      </c>
      <c r="AJ38" s="8">
        <f>(AG38)/'true value and the measurement'!$G38</f>
        <v>0.00604026845637257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-0.059326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-0.059326</v>
      </c>
      <c r="S39" s="1">
        <v>-0.0595026</v>
      </c>
      <c r="T39" s="1">
        <v>1</v>
      </c>
      <c r="U39" s="1">
        <v>12</v>
      </c>
      <c r="V39" s="1">
        <v>12</v>
      </c>
      <c r="W39" s="1">
        <v>-0.059326</v>
      </c>
      <c r="X39" s="1">
        <v>-0.060376</v>
      </c>
      <c r="Y39" s="1">
        <v>1</v>
      </c>
      <c r="Z39" s="1">
        <v>12</v>
      </c>
      <c r="AA39" s="1">
        <v>12</v>
      </c>
      <c r="AB39" s="1">
        <v>-0.059326</v>
      </c>
      <c r="AC39" s="1">
        <v>-0.0605686</v>
      </c>
      <c r="AD39" s="1">
        <v>1</v>
      </c>
      <c r="AE39" s="1">
        <f>ABS(S39-'true value and the measurement'!$F39)</f>
        <v>0.0015026</v>
      </c>
      <c r="AF39" s="1">
        <f>ABS(X39-'true value and the measurement'!$F39)</f>
        <v>0.002376</v>
      </c>
      <c r="AG39" s="1">
        <f>ABS(AC39-'true value and the measurement'!$F39)</f>
        <v>0.0025686</v>
      </c>
      <c r="AH39" s="8">
        <f>(AE39)/'true value and the measurement'!$G39</f>
        <v>0.609079854073774</v>
      </c>
      <c r="AI39" s="8">
        <f>(AF39)/'true value and the measurement'!$G39</f>
        <v>0.963113092825292</v>
      </c>
      <c r="AJ39" s="8">
        <f>(AG39)/'true value and the measurement'!$G39</f>
        <v>1.04118362383462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-0.145998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-0.145998</v>
      </c>
      <c r="S40" s="1">
        <v>-0.149355</v>
      </c>
      <c r="T40" s="1">
        <v>1</v>
      </c>
      <c r="U40" s="1">
        <v>13</v>
      </c>
      <c r="V40" s="1">
        <v>13</v>
      </c>
      <c r="W40" s="1">
        <v>-0.145998</v>
      </c>
      <c r="X40" s="1">
        <v>-0.149524</v>
      </c>
      <c r="Y40" s="1">
        <v>1</v>
      </c>
      <c r="Z40" s="1">
        <v>13</v>
      </c>
      <c r="AA40" s="1">
        <v>13</v>
      </c>
      <c r="AB40" s="1">
        <v>-0.145998</v>
      </c>
      <c r="AC40" s="1">
        <v>-0.150605</v>
      </c>
      <c r="AD40" s="1">
        <v>1</v>
      </c>
      <c r="AE40" s="1">
        <f>ABS(S40-'true value and the measurement'!$F40)</f>
        <v>0.000354999999999994</v>
      </c>
      <c r="AF40" s="1">
        <f>ABS(X40-'true value and the measurement'!$F40)</f>
        <v>0.000523999999999997</v>
      </c>
      <c r="AG40" s="1">
        <f>ABS(AC40-'true value and the measurement'!$F40)</f>
        <v>0.001605</v>
      </c>
      <c r="AH40" s="8">
        <f>(AE40)/'true value and the measurement'!$G40</f>
        <v>0.115522290920922</v>
      </c>
      <c r="AI40" s="8">
        <f>(AF40)/'true value and the measurement'!$G40</f>
        <v>0.170517409697363</v>
      </c>
      <c r="AJ40" s="8">
        <f>(AG40)/'true value and the measurement'!$G40</f>
        <v>0.522290920924177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-0.050634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-0.050634</v>
      </c>
      <c r="S41" s="1">
        <v>-0.0489228</v>
      </c>
      <c r="T41" s="1">
        <v>1</v>
      </c>
      <c r="U41" s="1">
        <v>13</v>
      </c>
      <c r="V41" s="1">
        <v>13</v>
      </c>
      <c r="W41" s="1">
        <v>-0.050634</v>
      </c>
      <c r="X41" s="1">
        <v>-0.0494199</v>
      </c>
      <c r="Y41" s="1">
        <v>1</v>
      </c>
      <c r="Z41" s="1">
        <v>13</v>
      </c>
      <c r="AA41" s="1">
        <v>13</v>
      </c>
      <c r="AB41" s="1">
        <v>-0.050634</v>
      </c>
      <c r="AC41" s="1">
        <v>-0.0494744</v>
      </c>
      <c r="AD41" s="1">
        <v>1</v>
      </c>
      <c r="AE41" s="1">
        <f>ABS(S41-'true value and the measurement'!$F41)</f>
        <v>0.0010772</v>
      </c>
      <c r="AF41" s="1">
        <f>ABS(X41-'true value and the measurement'!$F41)</f>
        <v>0.0005801</v>
      </c>
      <c r="AG41" s="1">
        <f>ABS(AC41-'true value and the measurement'!$F41)</f>
        <v>0.000525600000000001</v>
      </c>
      <c r="AH41" s="8">
        <f>(AE41)/'true value and the measurement'!$G41</f>
        <v>0.446415250725238</v>
      </c>
      <c r="AI41" s="8">
        <f>(AF41)/'true value and the measurement'!$G41</f>
        <v>0.240406133443846</v>
      </c>
      <c r="AJ41" s="8">
        <f>(AG41)/'true value and the measurement'!$G41</f>
        <v>0.21782014090344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1.556194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1.55619</v>
      </c>
      <c r="S42" s="1">
        <v>1.57655</v>
      </c>
      <c r="T42" s="1">
        <v>1</v>
      </c>
      <c r="U42" s="1">
        <v>14</v>
      </c>
      <c r="V42" s="1">
        <v>3</v>
      </c>
      <c r="W42" s="1">
        <v>1.55619</v>
      </c>
      <c r="X42" s="1">
        <v>1.58015</v>
      </c>
      <c r="Y42" s="1">
        <v>1</v>
      </c>
      <c r="Z42" s="1">
        <v>14</v>
      </c>
      <c r="AA42" s="1">
        <v>3</v>
      </c>
      <c r="AB42" s="1">
        <v>1.55619</v>
      </c>
      <c r="AC42" s="1">
        <v>1.609</v>
      </c>
      <c r="AD42" s="1">
        <v>3</v>
      </c>
      <c r="AE42" s="1">
        <f>ABS(S42-'true value and the measurement'!$F42)</f>
        <v>0.0070079999999999</v>
      </c>
      <c r="AF42" s="1">
        <f>ABS(X42-'true value and the measurement'!$F42)</f>
        <v>0.010608</v>
      </c>
      <c r="AG42" s="1">
        <f>ABS(AC42-'true value and the measurement'!$F42)</f>
        <v>0.039458</v>
      </c>
      <c r="AH42" s="8">
        <f>(AE42)/'true value and the measurement'!$G42</f>
        <v>0.558673469387747</v>
      </c>
      <c r="AI42" s="8">
        <f>(AF42)/'true value and the measurement'!$G42</f>
        <v>0.845663265306119</v>
      </c>
      <c r="AJ42" s="8">
        <f>(AG42)/'true value and the measurement'!$G42</f>
        <v>3.14556760204082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-0.207162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-0.207162</v>
      </c>
      <c r="S43" s="1">
        <v>-0.199454</v>
      </c>
      <c r="T43" s="1">
        <v>1</v>
      </c>
      <c r="U43" s="1">
        <v>14</v>
      </c>
      <c r="V43" s="1">
        <v>3</v>
      </c>
      <c r="W43" s="1">
        <v>-0.207162</v>
      </c>
      <c r="X43" s="1">
        <v>-0.207205</v>
      </c>
      <c r="Y43" s="1">
        <v>1</v>
      </c>
      <c r="Z43" s="1">
        <v>14</v>
      </c>
      <c r="AA43" s="1">
        <v>3</v>
      </c>
      <c r="AB43" s="1">
        <v>-0.207162</v>
      </c>
      <c r="AC43" s="1">
        <v>-0.204702</v>
      </c>
      <c r="AD43" s="1">
        <v>1</v>
      </c>
      <c r="AE43" s="1">
        <f>ABS(S43-'true value and the measurement'!$F43)</f>
        <v>0.00475600000000001</v>
      </c>
      <c r="AF43" s="1">
        <f>ABS(X43-'true value and the measurement'!$F43)</f>
        <v>0.002995</v>
      </c>
      <c r="AG43" s="1">
        <f>ABS(AC43-'true value and the measurement'!$F43)</f>
        <v>0.000491999999999992</v>
      </c>
      <c r="AH43" s="8">
        <f>(AE43)/'true value and the measurement'!$G43</f>
        <v>1.38215634989829</v>
      </c>
      <c r="AI43" s="8">
        <f>(AF43)/'true value and the measurement'!$G43</f>
        <v>0.870386515547805</v>
      </c>
      <c r="AJ43" s="8">
        <f>(AG43)/'true value and the measurement'!$G43</f>
        <v>0.142981691368786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0.738617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0.738617</v>
      </c>
      <c r="S44" s="1">
        <v>0.732084</v>
      </c>
      <c r="T44" s="1">
        <v>1</v>
      </c>
      <c r="U44" s="1">
        <v>3</v>
      </c>
      <c r="V44" s="1">
        <v>2</v>
      </c>
      <c r="W44" s="1">
        <v>0.738617</v>
      </c>
      <c r="X44" s="1">
        <v>0.736503</v>
      </c>
      <c r="Y44" s="1">
        <v>1</v>
      </c>
      <c r="Z44" s="1">
        <v>3</v>
      </c>
      <c r="AA44" s="1">
        <v>2</v>
      </c>
      <c r="AB44" s="1">
        <v>0.738617</v>
      </c>
      <c r="AC44" s="1">
        <v>0.746043</v>
      </c>
      <c r="AD44" s="1">
        <v>1</v>
      </c>
      <c r="AE44" s="1">
        <f>ABS(S44-'true value and the measurement'!$F44)</f>
        <v>0.000906999999999991</v>
      </c>
      <c r="AF44" s="1">
        <f>ABS(X44-'true value and the measurement'!$F44)</f>
        <v>0.00351200000000007</v>
      </c>
      <c r="AG44" s="1">
        <f>ABS(AC44-'true value and the measurement'!$F44)</f>
        <v>0.0130520000000001</v>
      </c>
      <c r="AH44" s="8">
        <f>(AE44)/'true value and the measurement'!$G44</f>
        <v>0.13018515860485</v>
      </c>
      <c r="AI44" s="8">
        <f>(AF44)/'true value and the measurement'!$G44</f>
        <v>0.504090713363007</v>
      </c>
      <c r="AJ44" s="8">
        <f>(AG44)/'true value and the measurement'!$G44</f>
        <v>1.87340318645042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0.038796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0.038796</v>
      </c>
      <c r="S45" s="1">
        <v>0.034723</v>
      </c>
      <c r="T45" s="1">
        <v>1</v>
      </c>
      <c r="U45" s="1">
        <v>3</v>
      </c>
      <c r="V45" s="1">
        <v>2</v>
      </c>
      <c r="W45" s="1">
        <v>0.038796</v>
      </c>
      <c r="X45" s="1">
        <v>0.0330922</v>
      </c>
      <c r="Y45" s="1">
        <v>1</v>
      </c>
      <c r="Z45" s="1">
        <v>3</v>
      </c>
      <c r="AA45" s="1">
        <v>2</v>
      </c>
      <c r="AB45" s="1">
        <v>0.038796</v>
      </c>
      <c r="AC45" s="1">
        <v>0.0372419</v>
      </c>
      <c r="AD45" s="1">
        <v>1</v>
      </c>
      <c r="AE45" s="1">
        <f>ABS(S45-'true value and the measurement'!$F45)</f>
        <v>0.000819</v>
      </c>
      <c r="AF45" s="1">
        <f>ABS(X45-'true value and the measurement'!$F45)</f>
        <v>0.0024498</v>
      </c>
      <c r="AG45" s="1">
        <f>ABS(AC45-'true value and the measurement'!$F45)</f>
        <v>0.0016999</v>
      </c>
      <c r="AH45" s="8">
        <f>(AE45)/'true value and the measurement'!$G45</f>
        <v>0.353474320241692</v>
      </c>
      <c r="AI45" s="8">
        <f>(AF45)/'true value and the measurement'!$G45</f>
        <v>1.0573154941735</v>
      </c>
      <c r="AJ45" s="8">
        <f>(AG45)/'true value and the measurement'!$G45</f>
        <v>0.733664220975401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0.562773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0.562773</v>
      </c>
      <c r="S46" s="1">
        <v>0.566881</v>
      </c>
      <c r="T46" s="1">
        <v>1</v>
      </c>
      <c r="U46" s="1">
        <v>3</v>
      </c>
      <c r="V46" s="1">
        <v>6</v>
      </c>
      <c r="W46" s="1">
        <v>0.562773</v>
      </c>
      <c r="X46" s="1">
        <v>0.564807</v>
      </c>
      <c r="Y46" s="1">
        <v>1</v>
      </c>
      <c r="Z46" s="1">
        <v>3</v>
      </c>
      <c r="AA46" s="1">
        <v>6</v>
      </c>
      <c r="AB46" s="1">
        <v>0.562773</v>
      </c>
      <c r="AC46" s="1">
        <v>0.575948</v>
      </c>
      <c r="AD46" s="1">
        <v>1</v>
      </c>
      <c r="AE46" s="1">
        <f>ABS(S46-'true value and the measurement'!$F46)</f>
        <v>0.00491399999999997</v>
      </c>
      <c r="AF46" s="1">
        <f>ABS(X46-'true value and the measurement'!$F46)</f>
        <v>0.00283999999999995</v>
      </c>
      <c r="AG46" s="1">
        <f>ABS(AC46-'true value and the measurement'!$F46)</f>
        <v>0.013981</v>
      </c>
      <c r="AH46" s="8">
        <f>(AE46)/'true value and the measurement'!$G46</f>
        <v>0.843460350154476</v>
      </c>
      <c r="AI46" s="8">
        <f>(AF46)/'true value and the measurement'!$G46</f>
        <v>0.487469962238234</v>
      </c>
      <c r="AJ46" s="8">
        <f>(AG46)/'true value and the measurement'!$G46</f>
        <v>2.39975969790594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-0.016578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-0.016578</v>
      </c>
      <c r="S47" s="1">
        <v>-0.00759414</v>
      </c>
      <c r="T47" s="1">
        <v>3</v>
      </c>
      <c r="U47" s="1">
        <v>3</v>
      </c>
      <c r="V47" s="1">
        <v>6</v>
      </c>
      <c r="W47" s="1">
        <v>-0.016578</v>
      </c>
      <c r="X47" s="1">
        <v>-0.0158942</v>
      </c>
      <c r="Y47" s="1">
        <v>1</v>
      </c>
      <c r="Z47" s="1">
        <v>3</v>
      </c>
      <c r="AA47" s="1">
        <v>6</v>
      </c>
      <c r="AB47" s="1">
        <v>-0.016578</v>
      </c>
      <c r="AC47" s="1">
        <v>-0.0125578</v>
      </c>
      <c r="AD47" s="1">
        <v>1</v>
      </c>
      <c r="AE47" s="1">
        <f>ABS(S47-'true value and the measurement'!$F47)</f>
        <v>0.00673086</v>
      </c>
      <c r="AF47" s="1">
        <f>ABS(X47-'true value and the measurement'!$F47)</f>
        <v>0.0015692</v>
      </c>
      <c r="AG47" s="1">
        <f>ABS(AC47-'true value and the measurement'!$F47)</f>
        <v>0.0017672</v>
      </c>
      <c r="AH47" s="8">
        <f>(AE47)/'true value and the measurement'!$G47</f>
        <v>3.09322610294118</v>
      </c>
      <c r="AI47" s="8">
        <f>(AF47)/'true value and the measurement'!$G47</f>
        <v>0.721139705882354</v>
      </c>
      <c r="AJ47" s="8">
        <f>(AG47)/'true value and the measurement'!$G47</f>
        <v>0.812132352941176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0.76235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0.76235</v>
      </c>
      <c r="S48" s="1">
        <v>0.758209</v>
      </c>
      <c r="T48" s="1">
        <v>1</v>
      </c>
      <c r="U48" s="1">
        <v>14</v>
      </c>
      <c r="V48" s="1">
        <v>4</v>
      </c>
      <c r="W48" s="1">
        <v>0.76235</v>
      </c>
      <c r="X48" s="1">
        <v>0.759339</v>
      </c>
      <c r="Y48" s="1">
        <v>1</v>
      </c>
      <c r="Z48" s="1">
        <v>14</v>
      </c>
      <c r="AA48" s="1">
        <v>4</v>
      </c>
      <c r="AB48" s="1">
        <v>0.76235</v>
      </c>
      <c r="AC48" s="1">
        <v>0.773564</v>
      </c>
      <c r="AD48" s="1">
        <v>1</v>
      </c>
      <c r="AE48" s="1">
        <f>ABS(S48-'true value and the measurement'!$F48)</f>
        <v>0.00327699999999997</v>
      </c>
      <c r="AF48" s="1">
        <f>ABS(X48-'true value and the measurement'!$F48)</f>
        <v>0.00440699999999994</v>
      </c>
      <c r="AG48" s="1">
        <f>ABS(AC48-'true value and the measurement'!$F48)</f>
        <v>0.018632</v>
      </c>
      <c r="AH48" s="8">
        <f>(AE48)/'true value and the measurement'!$G48</f>
        <v>0.460705750035143</v>
      </c>
      <c r="AI48" s="8">
        <f>(AF48)/'true value and the measurement'!$G48</f>
        <v>0.619569801771396</v>
      </c>
      <c r="AJ48" s="8">
        <f>(AG48)/'true value and the measurement'!$G48</f>
        <v>2.619429214115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0.032751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0.032751</v>
      </c>
      <c r="S49" s="1">
        <v>0.0409799</v>
      </c>
      <c r="T49" s="1">
        <v>3</v>
      </c>
      <c r="U49" s="1">
        <v>14</v>
      </c>
      <c r="V49" s="1">
        <v>4</v>
      </c>
      <c r="W49" s="1">
        <v>0.032751</v>
      </c>
      <c r="X49" s="1">
        <v>0.0366615</v>
      </c>
      <c r="Y49" s="1">
        <v>1</v>
      </c>
      <c r="Z49" s="1">
        <v>14</v>
      </c>
      <c r="AA49" s="1">
        <v>4</v>
      </c>
      <c r="AB49" s="1">
        <v>0.032751</v>
      </c>
      <c r="AC49" s="1">
        <v>0.0320626</v>
      </c>
      <c r="AD49" s="1">
        <v>1</v>
      </c>
      <c r="AE49" s="1">
        <f>ABS(S49-'true value and the measurement'!$F49)</f>
        <v>0.0031769</v>
      </c>
      <c r="AF49" s="1">
        <f>ABS(X49-'true value and the measurement'!$F49)</f>
        <v>0.0011415</v>
      </c>
      <c r="AG49" s="1">
        <f>ABS(AC49-'true value and the measurement'!$F49)</f>
        <v>0.00574040000000001</v>
      </c>
      <c r="AH49" s="8">
        <f>(AE49)/'true value and the measurement'!$G49</f>
        <v>1.36230703259005</v>
      </c>
      <c r="AI49" s="8">
        <f>(AF49)/'true value and the measurement'!$G49</f>
        <v>0.48949399656947</v>
      </c>
      <c r="AJ49" s="8">
        <f>(AG49)/'true value and the measurement'!$G49</f>
        <v>2.46157804459692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0.407123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0.407123</v>
      </c>
      <c r="S50" s="1">
        <v>0.416667</v>
      </c>
      <c r="T50" s="1">
        <v>1</v>
      </c>
      <c r="U50" s="1">
        <v>3</v>
      </c>
      <c r="V50" s="1">
        <v>4</v>
      </c>
      <c r="W50" s="1">
        <v>0.407123</v>
      </c>
      <c r="X50" s="1">
        <v>0.416338</v>
      </c>
      <c r="Y50" s="1">
        <v>1</v>
      </c>
      <c r="Z50" s="1">
        <v>3</v>
      </c>
      <c r="AA50" s="1">
        <v>4</v>
      </c>
      <c r="AB50" s="1">
        <v>0.407123</v>
      </c>
      <c r="AC50" s="1">
        <v>0.422795</v>
      </c>
      <c r="AD50" s="1">
        <v>3</v>
      </c>
      <c r="AE50" s="1">
        <f>ABS(S50-'true value and the measurement'!$F50)</f>
        <v>0.00209900000000002</v>
      </c>
      <c r="AF50" s="1">
        <f>ABS(X50-'true value and the measurement'!$F50)</f>
        <v>0.00176999999999999</v>
      </c>
      <c r="AG50" s="1">
        <f>ABS(AC50-'true value and the measurement'!$F50)</f>
        <v>0.00822699999999998</v>
      </c>
      <c r="AH50" s="8">
        <f>(AE50)/'true value and the measurement'!$G50</f>
        <v>0.433319570602811</v>
      </c>
      <c r="AI50" s="8">
        <f>(AF50)/'true value and the measurement'!$G50</f>
        <v>0.365400495458298</v>
      </c>
      <c r="AJ50" s="8">
        <f>(AG50)/'true value and the measurement'!$G50</f>
        <v>1.69838976052849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0.008747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0.008747</v>
      </c>
      <c r="S51" s="1">
        <v>0.0134226</v>
      </c>
      <c r="T51" s="1">
        <v>1</v>
      </c>
      <c r="U51" s="1">
        <v>3</v>
      </c>
      <c r="V51" s="1">
        <v>4</v>
      </c>
      <c r="W51" s="1">
        <v>0.008747</v>
      </c>
      <c r="X51" s="1">
        <v>0.0103934</v>
      </c>
      <c r="Y51" s="1">
        <v>1</v>
      </c>
      <c r="Z51" s="1">
        <v>3</v>
      </c>
      <c r="AA51" s="1">
        <v>4</v>
      </c>
      <c r="AB51" s="1">
        <v>0.008747</v>
      </c>
      <c r="AC51" s="1">
        <v>0.000860987</v>
      </c>
      <c r="AD51" s="1">
        <v>3</v>
      </c>
      <c r="AE51" s="1">
        <f>ABS(S51-'true value and the measurement'!$F51)</f>
        <v>0.0022016</v>
      </c>
      <c r="AF51" s="1">
        <f>ABS(X51-'true value and the measurement'!$F51)</f>
        <v>0.0008276</v>
      </c>
      <c r="AG51" s="1">
        <f>ABS(AC51-'true value and the measurement'!$F51)</f>
        <v>0.010360013</v>
      </c>
      <c r="AH51" s="8">
        <f>(AE51)/'true value and the measurement'!$G51</f>
        <v>1.02162412993039</v>
      </c>
      <c r="AI51" s="8">
        <f>(AF51)/'true value and the measurement'!$G51</f>
        <v>0.384037122969837</v>
      </c>
      <c r="AJ51" s="8">
        <f>(AG51)/'true value and the measurement'!$G51</f>
        <v>4.80743062645012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-0.231399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-0.231399</v>
      </c>
      <c r="S52" s="1">
        <v>-0.225389</v>
      </c>
      <c r="T52" s="1">
        <v>1</v>
      </c>
      <c r="U52" s="1">
        <v>2</v>
      </c>
      <c r="V52" s="1">
        <v>6</v>
      </c>
      <c r="W52" s="1">
        <v>-0.231399</v>
      </c>
      <c r="X52" s="1">
        <v>-0.232962</v>
      </c>
      <c r="Y52" s="1">
        <v>1</v>
      </c>
      <c r="Z52" s="1">
        <v>2</v>
      </c>
      <c r="AA52" s="1">
        <v>6</v>
      </c>
      <c r="AB52" s="1">
        <v>-0.231399</v>
      </c>
      <c r="AC52" s="1">
        <v>-0.232214</v>
      </c>
      <c r="AD52" s="1">
        <v>1</v>
      </c>
      <c r="AE52" s="1">
        <f>ABS(S52-'true value and the measurement'!$F52)</f>
        <v>0.00689099999999998</v>
      </c>
      <c r="AF52" s="1">
        <f>ABS(X52-'true value and the measurement'!$F52)</f>
        <v>0.000682000000000016</v>
      </c>
      <c r="AG52" s="1">
        <f>ABS(AC52-'true value and the measurement'!$F52)</f>
        <v>6.59999999999827e-5</v>
      </c>
      <c r="AH52" s="8">
        <f>(AE52)/'true value and the measurement'!$G52</f>
        <v>1.89887021217966</v>
      </c>
      <c r="AI52" s="8">
        <f>(AF52)/'true value and the measurement'!$G52</f>
        <v>0.187930559382754</v>
      </c>
      <c r="AJ52" s="8">
        <f>(AG52)/'true value and the measurement'!$G52</f>
        <v>0.0181868283273582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0.038642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0.038642</v>
      </c>
      <c r="S53" s="1">
        <v>0.0421373</v>
      </c>
      <c r="T53" s="1">
        <v>1</v>
      </c>
      <c r="U53" s="1">
        <v>2</v>
      </c>
      <c r="V53" s="1">
        <v>6</v>
      </c>
      <c r="W53" s="1">
        <v>0.038642</v>
      </c>
      <c r="X53" s="1">
        <v>0.037814</v>
      </c>
      <c r="Y53" s="1">
        <v>1</v>
      </c>
      <c r="Z53" s="1">
        <v>2</v>
      </c>
      <c r="AA53" s="1">
        <v>6</v>
      </c>
      <c r="AB53" s="1">
        <v>0.038642</v>
      </c>
      <c r="AC53" s="1">
        <v>0.0384021</v>
      </c>
      <c r="AD53" s="1">
        <v>1</v>
      </c>
      <c r="AE53" s="1">
        <f>ABS(S53-'true value and the measurement'!$F53)</f>
        <v>0.0054663</v>
      </c>
      <c r="AF53" s="1">
        <f>ABS(X53-'true value and the measurement'!$F53)</f>
        <v>0.001143</v>
      </c>
      <c r="AG53" s="1">
        <f>ABS(AC53-'true value and the measurement'!$F53)</f>
        <v>0.0017311</v>
      </c>
      <c r="AH53" s="8">
        <f>(AE53)/'true value and the measurement'!$G53</f>
        <v>2.35210843373494</v>
      </c>
      <c r="AI53" s="8">
        <f>(AF53)/'true value and the measurement'!$G53</f>
        <v>0.491824440619621</v>
      </c>
      <c r="AJ53" s="8">
        <f>(AG53)/'true value and the measurement'!$G53</f>
        <v>0.744879518072289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-0.660642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0">
        <v>-0.617584</v>
      </c>
      <c r="M54" s="1">
        <v>-0.660642</v>
      </c>
      <c r="N54" s="1">
        <v>-0.61828</v>
      </c>
      <c r="O54" s="1">
        <f>N54-(-0.617584)</f>
        <v>-0.00069600000000003</v>
      </c>
      <c r="P54" s="1">
        <v>-0.63765</v>
      </c>
      <c r="Q54" s="1">
        <f>P54+0.617584</f>
        <v>-0.020066</v>
      </c>
      <c r="S54" s="1">
        <v>-0.630075</v>
      </c>
      <c r="T54" s="1">
        <v>3</v>
      </c>
      <c r="U54" s="1">
        <v>6</v>
      </c>
      <c r="V54" s="1">
        <v>4</v>
      </c>
      <c r="W54" s="1">
        <v>-0.660642</v>
      </c>
      <c r="X54" s="1">
        <v>-0.62209</v>
      </c>
      <c r="Y54" s="1">
        <v>3</v>
      </c>
      <c r="Z54" s="1">
        <v>6</v>
      </c>
      <c r="AA54" s="1">
        <v>4</v>
      </c>
      <c r="AB54" s="1">
        <v>-0.660642</v>
      </c>
      <c r="AC54" s="1">
        <v>-0.644836</v>
      </c>
      <c r="AD54" s="1">
        <v>1</v>
      </c>
      <c r="AE54" s="1">
        <f>ABS(S54-'true value and the measurement'!$F54)</f>
        <v>0.012491</v>
      </c>
      <c r="AF54" s="1">
        <f>ABS(X54-'true value and the measurement'!$F54)</f>
        <v>0.00450600000000001</v>
      </c>
      <c r="AG54" s="1">
        <f>ABS(AC54-'true value and the measurement'!$F54)</f>
        <v>0.0272519999999999</v>
      </c>
      <c r="AH54" s="8">
        <f>(AE54)/'true value and the measurement'!$G54</f>
        <v>2.01565273519445</v>
      </c>
      <c r="AI54" s="8">
        <f>(AF54)/'true value and the measurement'!$G54</f>
        <v>0.727126028723577</v>
      </c>
      <c r="AJ54" s="8">
        <f>(AG54)/'true value and the measurement'!$G54</f>
        <v>4.39761174761981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0.086038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0">
        <v>0.136292</v>
      </c>
      <c r="M55" s="1">
        <v>0.086038</v>
      </c>
      <c r="N55" s="1">
        <v>0.131335</v>
      </c>
      <c r="O55" s="1">
        <f>N55-0.136292</f>
        <v>-0.00495699999999999</v>
      </c>
      <c r="P55" s="1">
        <v>0.113695</v>
      </c>
      <c r="Q55" s="1">
        <f>P55-0.1362</f>
        <v>-0.022505</v>
      </c>
      <c r="S55" s="1">
        <v>0.117973</v>
      </c>
      <c r="T55" s="1">
        <v>3</v>
      </c>
      <c r="U55" s="1">
        <v>6</v>
      </c>
      <c r="V55" s="1">
        <v>4</v>
      </c>
      <c r="W55" s="1">
        <v>0.086038</v>
      </c>
      <c r="X55" s="1">
        <v>0.139346</v>
      </c>
      <c r="Y55" s="1">
        <v>3</v>
      </c>
      <c r="Z55" s="1">
        <v>6</v>
      </c>
      <c r="AA55" s="1">
        <v>4</v>
      </c>
      <c r="AB55" s="1">
        <v>0.086038</v>
      </c>
      <c r="AC55" s="1">
        <v>0.0907916</v>
      </c>
      <c r="AD55" s="1">
        <v>1</v>
      </c>
      <c r="AE55" s="1">
        <f>ABS(S55-'true value and the measurement'!$F55)</f>
        <v>0.018319</v>
      </c>
      <c r="AF55" s="1">
        <f>ABS(X55-'true value and the measurement'!$F55)</f>
        <v>0.003054</v>
      </c>
      <c r="AG55" s="1">
        <f>ABS(AC55-'true value and the measurement'!$F55)</f>
        <v>0.0455004</v>
      </c>
      <c r="AH55" s="8">
        <f>(AE55)/'true value and the measurement'!$G55</f>
        <v>6.1288056206089</v>
      </c>
      <c r="AI55" s="8">
        <f>(AF55)/'true value and the measurement'!$G55</f>
        <v>1.02174640347943</v>
      </c>
      <c r="AJ55" s="8">
        <f>(AG55)/'true value and the measurement'!$G55</f>
        <v>15.2226162596186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0.43329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0.43329</v>
      </c>
      <c r="S56" s="1">
        <v>0.429792</v>
      </c>
      <c r="T56" s="1">
        <v>1</v>
      </c>
      <c r="U56" s="1">
        <v>4</v>
      </c>
      <c r="V56" s="1">
        <v>11</v>
      </c>
      <c r="W56" s="1">
        <v>0.43329</v>
      </c>
      <c r="X56" s="1">
        <v>0.434281</v>
      </c>
      <c r="Y56" s="1">
        <v>1</v>
      </c>
      <c r="Z56" s="1">
        <v>4</v>
      </c>
      <c r="AA56" s="1">
        <v>11</v>
      </c>
      <c r="AB56" s="1">
        <v>0.43329</v>
      </c>
      <c r="AC56" s="1">
        <v>0.436611</v>
      </c>
      <c r="AD56" s="1">
        <v>1</v>
      </c>
      <c r="AE56" s="1">
        <f>ABS(S56-'true value and the measurement'!$F56)</f>
        <v>0.00431799999999999</v>
      </c>
      <c r="AF56" s="1">
        <f>ABS(X56-'true value and the measurement'!$F56)</f>
        <v>0.000170999999999977</v>
      </c>
      <c r="AG56" s="1">
        <f>ABS(AC56-'true value and the measurement'!$F56)</f>
        <v>0.00250100000000003</v>
      </c>
      <c r="AH56" s="8">
        <f>(AE56)/'true value and the measurement'!$G56</f>
        <v>0.868114193807798</v>
      </c>
      <c r="AI56" s="8">
        <f>(AF56)/'true value and the measurement'!$G56</f>
        <v>0.0343787696019254</v>
      </c>
      <c r="AJ56" s="8">
        <f>(AG56)/'true value and the measurement'!$G56</f>
        <v>0.502814636107767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0.117164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0.117164</v>
      </c>
      <c r="S57" s="1">
        <v>0.109433</v>
      </c>
      <c r="T57" s="1">
        <v>1</v>
      </c>
      <c r="U57" s="1">
        <v>4</v>
      </c>
      <c r="V57" s="1">
        <v>11</v>
      </c>
      <c r="W57" s="1">
        <v>0.117164</v>
      </c>
      <c r="X57" s="1">
        <v>0.114101</v>
      </c>
      <c r="Y57" s="1">
        <v>1</v>
      </c>
      <c r="Z57" s="1">
        <v>4</v>
      </c>
      <c r="AA57" s="1">
        <v>11</v>
      </c>
      <c r="AB57" s="1">
        <v>0.117164</v>
      </c>
      <c r="AC57" s="1">
        <v>0.11865</v>
      </c>
      <c r="AD57" s="1">
        <v>1</v>
      </c>
      <c r="AE57" s="1">
        <f>ABS(S57-'true value and the measurement'!$F57)</f>
        <v>0.004771</v>
      </c>
      <c r="AF57" s="1">
        <f>ABS(X57-'true value and the measurement'!$F57)</f>
        <v>0.000103000000000006</v>
      </c>
      <c r="AG57" s="1">
        <f>ABS(AC57-'true value and the measurement'!$F57)</f>
        <v>0.00444600000000001</v>
      </c>
      <c r="AH57" s="8">
        <f>(AE57)/'true value and the measurement'!$G57</f>
        <v>1.67933826117564</v>
      </c>
      <c r="AI57" s="8">
        <f>(AF57)/'true value and the measurement'!$G57</f>
        <v>0.036254839845127</v>
      </c>
      <c r="AJ57" s="8">
        <f>(AG57)/'true value and the measurement'!$G57</f>
        <v>1.5649419218585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0.297794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0.297794</v>
      </c>
      <c r="S58" s="1">
        <v>0.285448</v>
      </c>
      <c r="T58" s="1">
        <v>3</v>
      </c>
      <c r="U58" s="1">
        <v>6</v>
      </c>
      <c r="V58" s="1">
        <v>5</v>
      </c>
      <c r="W58" s="1">
        <v>0.297794</v>
      </c>
      <c r="X58" s="1">
        <v>0.289014</v>
      </c>
      <c r="Y58" s="1">
        <v>1</v>
      </c>
      <c r="Z58" s="1">
        <v>6</v>
      </c>
      <c r="AA58" s="1">
        <v>5</v>
      </c>
      <c r="AB58" s="1">
        <v>0.297794</v>
      </c>
      <c r="AC58" s="1">
        <v>0.28963</v>
      </c>
      <c r="AD58" s="1">
        <v>1</v>
      </c>
      <c r="AE58" s="1">
        <f>ABS(S58-'true value and the measurement'!$F58)</f>
        <v>0.00354300000000002</v>
      </c>
      <c r="AF58" s="1">
        <f>ABS(X58-'true value and the measurement'!$F58)</f>
        <v>2.29999999999952e-5</v>
      </c>
      <c r="AG58" s="1">
        <f>ABS(AC58-'true value and the measurement'!$F58)</f>
        <v>0.000639000000000001</v>
      </c>
      <c r="AH58" s="8">
        <f>(AE58)/'true value and the measurement'!$G58</f>
        <v>0.884202645370606</v>
      </c>
      <c r="AI58" s="8">
        <f>(AF58)/'true value and the measurement'!$G58</f>
        <v>0.00573995507861124</v>
      </c>
      <c r="AJ58" s="8">
        <f>(AG58)/'true value and the measurement'!$G58</f>
        <v>0.159470925879711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-0.078387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-0.078387</v>
      </c>
      <c r="S59" s="1">
        <v>-0.0815836</v>
      </c>
      <c r="T59" s="1">
        <v>1</v>
      </c>
      <c r="U59" s="1">
        <v>6</v>
      </c>
      <c r="V59" s="1">
        <v>5</v>
      </c>
      <c r="W59" s="1">
        <v>-0.078387</v>
      </c>
      <c r="X59" s="1">
        <v>-0.0752649</v>
      </c>
      <c r="Y59" s="1">
        <v>1</v>
      </c>
      <c r="Z59" s="1">
        <v>6</v>
      </c>
      <c r="AA59" s="1">
        <v>5</v>
      </c>
      <c r="AB59" s="1">
        <v>-0.078387</v>
      </c>
      <c r="AC59" s="1">
        <v>-0.0755121</v>
      </c>
      <c r="AD59" s="1">
        <v>1</v>
      </c>
      <c r="AE59" s="1">
        <f>ABS(S59-'true value and the measurement'!$F59)</f>
        <v>0.0087126</v>
      </c>
      <c r="AF59" s="1">
        <f>ABS(X59-'true value and the measurement'!$F59)</f>
        <v>0.00239389999999999</v>
      </c>
      <c r="AG59" s="1">
        <f>ABS(AC59-'true value and the measurement'!$F59)</f>
        <v>0.00264109999999999</v>
      </c>
      <c r="AH59" s="8">
        <f>(AE59)/'true value and the measurement'!$G59</f>
        <v>3.39540140296181</v>
      </c>
      <c r="AI59" s="8">
        <f>(AF59)/'true value and the measurement'!$G59</f>
        <v>0.93293063133281</v>
      </c>
      <c r="AJ59" s="8">
        <f>(AG59)/'true value and the measurement'!$G59</f>
        <v>1.02926734216679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-0.001815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-0.001815</v>
      </c>
      <c r="N60" s="7"/>
      <c r="O60" s="7"/>
      <c r="P60" s="7"/>
      <c r="Q60" s="7"/>
      <c r="R60" s="7"/>
      <c r="S60" s="7">
        <v>-0.000555496</v>
      </c>
      <c r="T60" s="1">
        <v>1</v>
      </c>
      <c r="U60" s="1">
        <v>5</v>
      </c>
      <c r="V60" s="1">
        <v>1</v>
      </c>
      <c r="W60" s="7">
        <v>-0.001815</v>
      </c>
      <c r="X60" s="7">
        <v>-0.000270236</v>
      </c>
      <c r="Y60" s="1">
        <v>1</v>
      </c>
      <c r="Z60" s="1">
        <v>5</v>
      </c>
      <c r="AA60" s="1">
        <v>1</v>
      </c>
      <c r="AB60" s="1">
        <v>-0.001815</v>
      </c>
      <c r="AC60" s="1">
        <v>-0.000496335</v>
      </c>
      <c r="AD60" s="1">
        <v>1</v>
      </c>
      <c r="AE60" s="1">
        <f>ABS(S60-'true value and the measurement'!$F60)</f>
        <v>0.000555496</v>
      </c>
      <c r="AF60" s="1">
        <f>ABS(X60-'true value and the measurement'!$F60)</f>
        <v>0.000270236</v>
      </c>
      <c r="AG60" s="1">
        <f>ABS(AC60-'true value and the measurement'!$F60)</f>
        <v>0.000496335</v>
      </c>
      <c r="AH60" s="8">
        <f>(AE60)/'true value and the measurement'!$G60</f>
        <v>0.267065384615385</v>
      </c>
      <c r="AI60" s="8">
        <f>(AF60)/'true value and the measurement'!$G60</f>
        <v>0.129921153846154</v>
      </c>
      <c r="AJ60" s="8">
        <f>(AG60)/'true value and the measurement'!$G60</f>
        <v>0.238622596153846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-0.194067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-0.194067</v>
      </c>
      <c r="S61" s="1">
        <v>-0.197895</v>
      </c>
      <c r="T61" s="1">
        <v>1</v>
      </c>
      <c r="U61" s="1">
        <v>5</v>
      </c>
      <c r="V61" s="1">
        <v>1</v>
      </c>
      <c r="W61" s="1">
        <v>-0.194067</v>
      </c>
      <c r="X61" s="1">
        <v>-0.196266</v>
      </c>
      <c r="Y61" s="1">
        <v>1</v>
      </c>
      <c r="Z61" s="1">
        <v>5</v>
      </c>
      <c r="AA61" s="1">
        <v>1</v>
      </c>
      <c r="AB61" s="1">
        <v>-0.194067</v>
      </c>
      <c r="AC61" s="1">
        <v>-0.196268</v>
      </c>
      <c r="AD61" s="1">
        <v>1</v>
      </c>
      <c r="AE61" s="1">
        <f>ABS(S61-'true value and the measurement'!$F61)</f>
        <v>0.000254999999999977</v>
      </c>
      <c r="AF61" s="1">
        <f>ABS(X61-'true value and the measurement'!$F61)</f>
        <v>0.00137400000000001</v>
      </c>
      <c r="AG61" s="1">
        <f>ABS(AC61-'true value and the measurement'!$F61)</f>
        <v>0.00137200000000001</v>
      </c>
      <c r="AH61" s="8">
        <f>(AE61)/'true value and the measurement'!$G61</f>
        <v>0.0750441436138839</v>
      </c>
      <c r="AI61" s="8">
        <f>(AF61)/'true value and the measurement'!$G61</f>
        <v>0.404355503237202</v>
      </c>
      <c r="AJ61" s="8">
        <f>(AG61)/'true value and the measurement'!$G61</f>
        <v>0.403766921718662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0.158561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0.158561</v>
      </c>
      <c r="S62" s="1">
        <v>0.157927</v>
      </c>
      <c r="T62" s="1">
        <v>1</v>
      </c>
      <c r="U62" s="1">
        <v>6</v>
      </c>
      <c r="V62" s="1">
        <v>9</v>
      </c>
      <c r="W62" s="1">
        <v>0.158561</v>
      </c>
      <c r="X62" s="1">
        <v>0.159978</v>
      </c>
      <c r="Y62" s="1">
        <v>1</v>
      </c>
      <c r="Z62" s="1">
        <v>6</v>
      </c>
      <c r="AA62" s="1">
        <v>9</v>
      </c>
      <c r="AB62" s="1">
        <v>0.158561</v>
      </c>
      <c r="AC62" s="1">
        <v>0.160216</v>
      </c>
      <c r="AD62" s="1">
        <v>1</v>
      </c>
      <c r="AE62" s="1">
        <f>ABS(S62-'true value and the measurement'!$F62)</f>
        <v>0.00180799999999998</v>
      </c>
      <c r="AF62" s="1">
        <f>ABS(X62-'true value and the measurement'!$F62)</f>
        <v>0.000243000000000021</v>
      </c>
      <c r="AG62" s="1">
        <f>ABS(AC62-'true value and the measurement'!$F62)</f>
        <v>0.000481000000000009</v>
      </c>
      <c r="AH62" s="8">
        <f>(AE62)/'true value and the measurement'!$G62</f>
        <v>0.57488076311605</v>
      </c>
      <c r="AI62" s="8">
        <f>(AF62)/'true value and the measurement'!$G62</f>
        <v>0.0772655007949192</v>
      </c>
      <c r="AJ62" s="8">
        <f>(AG62)/'true value and the measurement'!$G62</f>
        <v>0.152941176470591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0.014764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0.014764</v>
      </c>
      <c r="S63" s="1">
        <v>0.00830744</v>
      </c>
      <c r="T63" s="1">
        <v>1</v>
      </c>
      <c r="U63" s="1">
        <v>6</v>
      </c>
      <c r="V63" s="1">
        <v>9</v>
      </c>
      <c r="W63" s="1">
        <v>0.014764</v>
      </c>
      <c r="X63" s="1">
        <v>0.0112745</v>
      </c>
      <c r="Y63" s="1">
        <v>1</v>
      </c>
      <c r="Z63" s="1">
        <v>6</v>
      </c>
      <c r="AA63" s="1">
        <v>9</v>
      </c>
      <c r="AB63" s="1">
        <v>0.014764</v>
      </c>
      <c r="AC63" s="1">
        <v>0.01095</v>
      </c>
      <c r="AD63" s="1">
        <v>1</v>
      </c>
      <c r="AE63" s="1">
        <f>ABS(S63-'true value and the measurement'!$F63)</f>
        <v>0.00439256</v>
      </c>
      <c r="AF63" s="1">
        <f>ABS(X63-'true value and the measurement'!$F63)</f>
        <v>0.0014255</v>
      </c>
      <c r="AG63" s="1">
        <f>ABS(AC63-'true value and the measurement'!$F63)</f>
        <v>0.00175</v>
      </c>
      <c r="AH63" s="8">
        <f>(AE63)/'true value and the measurement'!$G63</f>
        <v>2.028896073903</v>
      </c>
      <c r="AI63" s="8">
        <f>(AF63)/'true value and the measurement'!$G63</f>
        <v>0.658429561200924</v>
      </c>
      <c r="AJ63" s="8">
        <f>(AG63)/'true value and the measurement'!$G63</f>
        <v>0.808314087759815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0.283442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0.283442</v>
      </c>
      <c r="S64" s="1">
        <v>0.286236</v>
      </c>
      <c r="T64" s="1">
        <v>1</v>
      </c>
      <c r="U64" s="1">
        <v>5</v>
      </c>
      <c r="V64" s="1">
        <v>9</v>
      </c>
      <c r="W64" s="1">
        <v>0.283442</v>
      </c>
      <c r="X64" s="1">
        <v>0.290052</v>
      </c>
      <c r="Y64" s="1">
        <v>1</v>
      </c>
      <c r="Z64" s="1">
        <v>5</v>
      </c>
      <c r="AA64" s="1">
        <v>9</v>
      </c>
      <c r="AB64" s="1">
        <v>0.283442</v>
      </c>
      <c r="AC64" s="1">
        <v>0.290263</v>
      </c>
      <c r="AD64" s="1">
        <v>1</v>
      </c>
      <c r="AE64" s="1">
        <f>ABS(S64-'true value and the measurement'!$F64)</f>
        <v>0.00275500000000001</v>
      </c>
      <c r="AF64" s="1">
        <f>ABS(X64-'true value and the measurement'!$F64)</f>
        <v>0.00106099999999998</v>
      </c>
      <c r="AG64" s="1">
        <f>ABS(AC64-'true value and the measurement'!$F64)</f>
        <v>0.001272</v>
      </c>
      <c r="AH64" s="8">
        <f>(AE64)/'true value and the measurement'!$G64</f>
        <v>0.687546793112056</v>
      </c>
      <c r="AI64" s="8">
        <f>(AF64)/'true value and the measurement'!$G64</f>
        <v>0.264786623409029</v>
      </c>
      <c r="AJ64" s="8">
        <f>(AG64)/'true value and the measurement'!$G64</f>
        <v>0.317444472173695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0.100967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0.100967</v>
      </c>
      <c r="S65" s="1">
        <v>0.100369</v>
      </c>
      <c r="T65" s="1">
        <v>1</v>
      </c>
      <c r="U65" s="1">
        <v>5</v>
      </c>
      <c r="V65" s="1">
        <v>9</v>
      </c>
      <c r="W65" s="1">
        <v>0.100967</v>
      </c>
      <c r="X65" s="1">
        <v>0.103034</v>
      </c>
      <c r="Y65" s="1">
        <v>1</v>
      </c>
      <c r="Z65" s="1">
        <v>5</v>
      </c>
      <c r="AA65" s="1">
        <v>9</v>
      </c>
      <c r="AB65" s="1">
        <v>0.100967</v>
      </c>
      <c r="AC65" s="1">
        <v>0.102725</v>
      </c>
      <c r="AD65" s="1">
        <v>1</v>
      </c>
      <c r="AE65" s="1">
        <f>ABS(S65-'true value and the measurement'!$F65)</f>
        <v>0.00644400000000001</v>
      </c>
      <c r="AF65" s="1">
        <f>ABS(X65-'true value and the measurement'!$F65)</f>
        <v>0.003779</v>
      </c>
      <c r="AG65" s="1">
        <f>ABS(AC65-'true value and the measurement'!$F65)</f>
        <v>0.00408800000000001</v>
      </c>
      <c r="AH65" s="8">
        <f>(AE65)/'true value and the measurement'!$G65</f>
        <v>2.3080229226361</v>
      </c>
      <c r="AI65" s="8">
        <f>(AF65)/'true value and the measurement'!$G65</f>
        <v>1.3535100286533</v>
      </c>
      <c r="AJ65" s="8">
        <f>(AG65)/'true value and the measurement'!$G65</f>
        <v>1.46418338108883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0.057294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0.057294</v>
      </c>
      <c r="S66" s="1">
        <v>0.056091</v>
      </c>
      <c r="T66" s="1">
        <v>1</v>
      </c>
      <c r="U66" s="1">
        <v>9</v>
      </c>
      <c r="V66" s="1">
        <v>7</v>
      </c>
      <c r="W66" s="1">
        <v>0.057294</v>
      </c>
      <c r="X66" s="1">
        <v>0.0579218</v>
      </c>
      <c r="Y66" s="1">
        <v>1</v>
      </c>
      <c r="Z66" s="1">
        <v>9</v>
      </c>
      <c r="AA66" s="1">
        <v>7</v>
      </c>
      <c r="AB66" s="1">
        <v>0.057294</v>
      </c>
      <c r="AC66" s="1">
        <v>0.0571099</v>
      </c>
      <c r="AD66" s="1">
        <v>1</v>
      </c>
      <c r="AE66" s="1">
        <f>ABS(S66-'true value and the measurement'!$F66)</f>
        <v>0.002551</v>
      </c>
      <c r="AF66" s="1">
        <f>ABS(X66-'true value and the measurement'!$F66)</f>
        <v>0.000720199999999997</v>
      </c>
      <c r="AG66" s="1">
        <f>ABS(AC66-'true value and the measurement'!$F66)</f>
        <v>0.0015321</v>
      </c>
      <c r="AH66" s="8">
        <f>(AE66)/'true value and the measurement'!$G66</f>
        <v>1.03237555645488</v>
      </c>
      <c r="AI66" s="8">
        <f>(AF66)/'true value and the measurement'!$G66</f>
        <v>0.291460946985025</v>
      </c>
      <c r="AJ66" s="8">
        <f>(AG66)/'true value and the measurement'!$G66</f>
        <v>0.620032375556456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0.013818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0.013818</v>
      </c>
      <c r="S67" s="1">
        <v>0.0147944</v>
      </c>
      <c r="T67" s="1">
        <v>1</v>
      </c>
      <c r="U67" s="1">
        <v>9</v>
      </c>
      <c r="V67" s="1">
        <v>7</v>
      </c>
      <c r="W67" s="1">
        <v>0.013818</v>
      </c>
      <c r="X67" s="1">
        <v>0.0162548</v>
      </c>
      <c r="Y67" s="1">
        <v>1</v>
      </c>
      <c r="Z67" s="1">
        <v>9</v>
      </c>
      <c r="AA67" s="1">
        <v>7</v>
      </c>
      <c r="AB67" s="1">
        <v>0.013818</v>
      </c>
      <c r="AC67" s="1">
        <v>0.0152616</v>
      </c>
      <c r="AD67" s="1">
        <v>1</v>
      </c>
      <c r="AE67" s="1">
        <f>ABS(S67-'true value and the measurement'!$F67)</f>
        <v>0.0036166</v>
      </c>
      <c r="AF67" s="1">
        <f>ABS(X67-'true value and the measurement'!$F67)</f>
        <v>0.0021562</v>
      </c>
      <c r="AG67" s="1">
        <f>ABS(AC67-'true value and the measurement'!$F67)</f>
        <v>0.0031494</v>
      </c>
      <c r="AH67" s="8">
        <f>(AE67)/'true value and the measurement'!$G67</f>
        <v>1.6416704493872</v>
      </c>
      <c r="AI67" s="8">
        <f>(AF67)/'true value and the measurement'!$G67</f>
        <v>0.978756241488879</v>
      </c>
      <c r="AJ67" s="8">
        <f>(AG67)/'true value and the measurement'!$G67</f>
        <v>1.42959600544712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0.066257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0.066257</v>
      </c>
      <c r="S68" s="1">
        <v>0.0667483</v>
      </c>
      <c r="T68" s="1">
        <v>1</v>
      </c>
      <c r="U68" s="1">
        <v>11</v>
      </c>
      <c r="V68" s="1">
        <v>8</v>
      </c>
      <c r="W68" s="1">
        <v>0.066257</v>
      </c>
      <c r="X68" s="1">
        <v>0.0670709</v>
      </c>
      <c r="Y68" s="1">
        <v>1</v>
      </c>
      <c r="Z68" s="1">
        <v>11</v>
      </c>
      <c r="AA68" s="1">
        <v>8</v>
      </c>
      <c r="AB68" s="1">
        <v>0.066257</v>
      </c>
      <c r="AC68" s="1">
        <v>0.0673652</v>
      </c>
      <c r="AD68" s="1">
        <v>1</v>
      </c>
      <c r="AE68" s="1">
        <f>ABS(S68-'true value and the measurement'!$F68)</f>
        <v>0.000586700000000009</v>
      </c>
      <c r="AF68" s="1">
        <f>ABS(X68-'true value and the measurement'!$F68)</f>
        <v>0.000264100000000003</v>
      </c>
      <c r="AG68" s="1">
        <f>ABS(AC68-'true value and the measurement'!$F68)</f>
        <v>3.01999999999941e-5</v>
      </c>
      <c r="AH68" s="8">
        <f>(AE68)/'true value and the measurement'!$G68</f>
        <v>0.231988928430213</v>
      </c>
      <c r="AI68" s="8">
        <f>(AF68)/'true value and the measurement'!$G68</f>
        <v>0.104428627916174</v>
      </c>
      <c r="AJ68" s="8">
        <f>(AG68)/'true value and the measurement'!$G68</f>
        <v>0.0119414788453911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0.057793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0.057793</v>
      </c>
      <c r="S69" s="1">
        <v>0.0580938</v>
      </c>
      <c r="T69" s="1">
        <v>1</v>
      </c>
      <c r="U69" s="1">
        <v>11</v>
      </c>
      <c r="V69" s="1">
        <v>8</v>
      </c>
      <c r="W69" s="1">
        <v>0.057793</v>
      </c>
      <c r="X69" s="1">
        <v>0.0579729</v>
      </c>
      <c r="Y69" s="1">
        <v>1</v>
      </c>
      <c r="Z69" s="1">
        <v>11</v>
      </c>
      <c r="AA69" s="1">
        <v>8</v>
      </c>
      <c r="AB69" s="1">
        <v>0.057793</v>
      </c>
      <c r="AC69" s="1">
        <v>0.0590454</v>
      </c>
      <c r="AD69" s="1">
        <v>1</v>
      </c>
      <c r="AE69" s="1">
        <f>ABS(S69-'true value and the measurement'!$F69)</f>
        <v>0.0016502</v>
      </c>
      <c r="AF69" s="1">
        <f>ABS(X69-'true value and the measurement'!$F69)</f>
        <v>0.0017711</v>
      </c>
      <c r="AG69" s="1">
        <f>ABS(AC69-'true value and the measurement'!$F69)</f>
        <v>0.000698600000000001</v>
      </c>
      <c r="AH69" s="8">
        <f>(AE69)/'true value and the measurement'!$G69</f>
        <v>0.66594027441485</v>
      </c>
      <c r="AI69" s="8">
        <f>(AF69)/'true value and the measurement'!$G69</f>
        <v>0.714729620661823</v>
      </c>
      <c r="AJ69" s="8">
        <f>(AG69)/'true value and the measurement'!$G69</f>
        <v>0.281920903954802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0.09183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0.09183</v>
      </c>
      <c r="S70" s="1">
        <v>0.0898721</v>
      </c>
      <c r="T70" s="1">
        <v>1</v>
      </c>
      <c r="U70" s="1">
        <v>11</v>
      </c>
      <c r="V70" s="1">
        <v>10</v>
      </c>
      <c r="W70" s="1">
        <v>0.09183</v>
      </c>
      <c r="X70" s="1">
        <v>0.0908468</v>
      </c>
      <c r="Y70" s="1">
        <v>1</v>
      </c>
      <c r="Z70" s="1">
        <v>11</v>
      </c>
      <c r="AA70" s="1">
        <v>10</v>
      </c>
      <c r="AB70" s="1">
        <v>0.09183</v>
      </c>
      <c r="AC70" s="1">
        <v>0.0913224</v>
      </c>
      <c r="AD70" s="1">
        <v>1</v>
      </c>
      <c r="AE70" s="1">
        <f>ABS(S70-'true value and the measurement'!$F70)</f>
        <v>0.0005439</v>
      </c>
      <c r="AF70" s="1">
        <f>ABS(X70-'true value and the measurement'!$F70)</f>
        <v>0.000430800000000009</v>
      </c>
      <c r="AG70" s="1">
        <f>ABS(AC70-'true value and the measurement'!$F70)</f>
        <v>0.000906400000000002</v>
      </c>
      <c r="AH70" s="8">
        <f>(AE70)/'true value and the measurement'!$G70</f>
        <v>0.202720834886321</v>
      </c>
      <c r="AI70" s="8">
        <f>(AF70)/'true value and the measurement'!$G70</f>
        <v>0.160566530003731</v>
      </c>
      <c r="AJ70" s="8">
        <f>(AG70)/'true value and the measurement'!$G70</f>
        <v>0.337830786433098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0.023464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0.023464</v>
      </c>
      <c r="S71" s="1">
        <v>0.0232707</v>
      </c>
      <c r="T71" s="1">
        <v>1</v>
      </c>
      <c r="U71" s="1">
        <v>11</v>
      </c>
      <c r="V71" s="1">
        <v>10</v>
      </c>
      <c r="W71" s="1">
        <v>0.023464</v>
      </c>
      <c r="X71" s="1">
        <v>0.0238578</v>
      </c>
      <c r="Y71" s="1">
        <v>1</v>
      </c>
      <c r="Z71" s="1">
        <v>11</v>
      </c>
      <c r="AA71" s="1">
        <v>10</v>
      </c>
      <c r="AB71" s="1">
        <v>0.023464</v>
      </c>
      <c r="AC71" s="1">
        <v>0.0242105</v>
      </c>
      <c r="AD71" s="1">
        <v>1</v>
      </c>
      <c r="AE71" s="1">
        <f>ABS(S71-'true value and the measurement'!$F71)</f>
        <v>4.26999999999997e-5</v>
      </c>
      <c r="AF71" s="1">
        <f>ABS(X71-'true value and the measurement'!$F71)</f>
        <v>0.0006298</v>
      </c>
      <c r="AG71" s="1">
        <f>ABS(AC71-'true value and the measurement'!$F71)</f>
        <v>0.000982500000000001</v>
      </c>
      <c r="AH71" s="8">
        <f>(AE71)/'true value and the measurement'!$G71</f>
        <v>0.0191051454138701</v>
      </c>
      <c r="AI71" s="8">
        <f>(AF71)/'true value and the measurement'!$G71</f>
        <v>0.281789709172259</v>
      </c>
      <c r="AJ71" s="8">
        <f>(AG71)/'true value and the measurement'!$G71</f>
        <v>0.439597315436242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0.165949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0.165949</v>
      </c>
      <c r="S72" s="1">
        <v>0.163794</v>
      </c>
      <c r="T72" s="1">
        <v>1</v>
      </c>
      <c r="U72" s="1">
        <v>11</v>
      </c>
      <c r="V72" s="1">
        <v>12</v>
      </c>
      <c r="W72" s="1">
        <v>0.165949</v>
      </c>
      <c r="X72" s="1">
        <v>0.164724</v>
      </c>
      <c r="Y72" s="1">
        <v>1</v>
      </c>
      <c r="Z72" s="1">
        <v>11</v>
      </c>
      <c r="AA72" s="1">
        <v>12</v>
      </c>
      <c r="AB72" s="1">
        <v>0.165949</v>
      </c>
      <c r="AC72" s="1">
        <v>0.165508</v>
      </c>
      <c r="AD72" s="1">
        <v>1</v>
      </c>
      <c r="AE72" s="1">
        <f>ABS(S72-'true value and the measurement'!$F72)</f>
        <v>0.00056500000000001</v>
      </c>
      <c r="AF72" s="1">
        <f>ABS(X72-'true value and the measurement'!$F72)</f>
        <v>0.000365000000000004</v>
      </c>
      <c r="AG72" s="1">
        <f>ABS(AC72-'true value and the measurement'!$F72)</f>
        <v>0.00114899999999998</v>
      </c>
      <c r="AH72" s="8">
        <f>(AE72)/'true value and the measurement'!$G72</f>
        <v>0.177896725440809</v>
      </c>
      <c r="AI72" s="8">
        <f>(AF72)/'true value and the measurement'!$G72</f>
        <v>0.114924433249372</v>
      </c>
      <c r="AJ72" s="8">
        <f>(AG72)/'true value and the measurement'!$G72</f>
        <v>0.361775818639793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0.092061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0.092061</v>
      </c>
      <c r="S73" s="1">
        <v>0.0887915</v>
      </c>
      <c r="T73" s="1">
        <v>1</v>
      </c>
      <c r="U73" s="1">
        <v>11</v>
      </c>
      <c r="V73" s="1">
        <v>12</v>
      </c>
      <c r="W73" s="1">
        <v>0.092061</v>
      </c>
      <c r="X73" s="1">
        <v>0.0893358</v>
      </c>
      <c r="Y73" s="1">
        <v>1</v>
      </c>
      <c r="Z73" s="1">
        <v>11</v>
      </c>
      <c r="AA73" s="1">
        <v>12</v>
      </c>
      <c r="AB73" s="1">
        <v>0.092061</v>
      </c>
      <c r="AC73" s="1">
        <v>0.0902776</v>
      </c>
      <c r="AD73" s="1">
        <v>1</v>
      </c>
      <c r="AE73" s="1">
        <f>ABS(S73-'true value and the measurement'!$F73)</f>
        <v>0.000511499999999998</v>
      </c>
      <c r="AF73" s="1">
        <f>ABS(X73-'true value and the measurement'!$F73)</f>
        <v>0.00105580000000001</v>
      </c>
      <c r="AG73" s="1">
        <f>ABS(AC73-'true value and the measurement'!$F73)</f>
        <v>0.0019976</v>
      </c>
      <c r="AH73" s="8">
        <f>(AE73)/'true value and the measurement'!$G73</f>
        <v>0.191644810790558</v>
      </c>
      <c r="AI73" s="8">
        <f>(AF73)/'true value and the measurement'!$G73</f>
        <v>0.395578868490075</v>
      </c>
      <c r="AJ73" s="8">
        <f>(AG73)/'true value and the measurement'!$G73</f>
        <v>0.748445110528289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0.096106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0.096106</v>
      </c>
      <c r="S74" s="1">
        <v>0.0943214</v>
      </c>
      <c r="T74" s="1">
        <v>1</v>
      </c>
      <c r="U74" s="1">
        <v>9</v>
      </c>
      <c r="V74" s="1">
        <v>13</v>
      </c>
      <c r="W74" s="1">
        <v>0.096106</v>
      </c>
      <c r="X74" s="1">
        <v>0.095398</v>
      </c>
      <c r="Y74" s="1">
        <v>1</v>
      </c>
      <c r="Z74" s="1">
        <v>9</v>
      </c>
      <c r="AA74" s="1">
        <v>13</v>
      </c>
      <c r="AB74" s="1">
        <v>0.096106</v>
      </c>
      <c r="AC74" s="1">
        <v>0.0954634</v>
      </c>
      <c r="AD74" s="1">
        <v>1</v>
      </c>
      <c r="AE74" s="1">
        <f>ABS(S74-'true value and the measurement'!$F74)</f>
        <v>0.000762600000000002</v>
      </c>
      <c r="AF74" s="1">
        <f>ABS(X74-'true value and the measurement'!$F74)</f>
        <v>0.000313999999999995</v>
      </c>
      <c r="AG74" s="1">
        <f>ABS(AC74-'true value and the measurement'!$F74)</f>
        <v>0.000379400000000002</v>
      </c>
      <c r="AH74" s="8">
        <f>(AE74)/'true value and the measurement'!$G74</f>
        <v>0.280987472365513</v>
      </c>
      <c r="AI74" s="8">
        <f>(AF74)/'true value and the measurement'!$G74</f>
        <v>0.115696389093587</v>
      </c>
      <c r="AJ74" s="8">
        <f>(AG74)/'true value and the measurement'!$G74</f>
        <v>0.139793662490789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0.021699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0.021699</v>
      </c>
      <c r="S75" s="1">
        <v>0.0209787</v>
      </c>
      <c r="T75" s="1">
        <v>1</v>
      </c>
      <c r="U75" s="1">
        <v>9</v>
      </c>
      <c r="V75" s="1">
        <v>13</v>
      </c>
      <c r="W75" s="1">
        <v>0.021699</v>
      </c>
      <c r="X75" s="1">
        <v>0.0220776</v>
      </c>
      <c r="Y75" s="1">
        <v>1</v>
      </c>
      <c r="Z75" s="1">
        <v>9</v>
      </c>
      <c r="AA75" s="1">
        <v>13</v>
      </c>
      <c r="AB75" s="1">
        <v>0.021699</v>
      </c>
      <c r="AC75" s="1">
        <v>0.0214607</v>
      </c>
      <c r="AD75" s="1">
        <v>1</v>
      </c>
      <c r="AE75" s="1">
        <f>ABS(S75-'true value and the measurement'!$F75)</f>
        <v>0.000464300000000001</v>
      </c>
      <c r="AF75" s="1">
        <f>ABS(X75-'true value and the measurement'!$F75)</f>
        <v>0.000634599999999999</v>
      </c>
      <c r="AG75" s="1">
        <f>ABS(AC75-'true value and the measurement'!$F75)</f>
        <v>1.7699999999999e-5</v>
      </c>
      <c r="AH75" s="8">
        <f>(AE75)/'true value and the measurement'!$G75</f>
        <v>0.208861898335583</v>
      </c>
      <c r="AI75" s="8">
        <f>(AF75)/'true value and the measurement'!$G75</f>
        <v>0.285470085470085</v>
      </c>
      <c r="AJ75" s="8">
        <f>(AG75)/'true value and the measurement'!$G75</f>
        <v>0.00796221322537066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-0.034162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-0.034162</v>
      </c>
      <c r="S76" s="1">
        <v>-0.0336299</v>
      </c>
      <c r="T76" s="1">
        <v>1</v>
      </c>
      <c r="U76" s="1">
        <v>7</v>
      </c>
      <c r="V76" s="1">
        <v>8</v>
      </c>
      <c r="W76" s="1">
        <v>-0.034162</v>
      </c>
      <c r="X76" s="1">
        <v>-0.0317147</v>
      </c>
      <c r="Y76" s="1">
        <v>1</v>
      </c>
      <c r="Z76" s="1">
        <v>7</v>
      </c>
      <c r="AA76" s="1">
        <v>8</v>
      </c>
      <c r="AB76" s="1">
        <v>-0.034162</v>
      </c>
      <c r="AC76" s="1">
        <v>-0.0332379</v>
      </c>
      <c r="AD76" s="1">
        <v>1</v>
      </c>
      <c r="AE76" s="1">
        <f>ABS(S76-'true value and the measurement'!$F76)</f>
        <v>0.00216189999999999</v>
      </c>
      <c r="AF76" s="1">
        <f>ABS(X76-'true value and the measurement'!$F76)</f>
        <v>0.000246699999999996</v>
      </c>
      <c r="AG76" s="1">
        <f>ABS(AC76-'true value and the measurement'!$F76)</f>
        <v>0.0017699</v>
      </c>
      <c r="AH76" s="8">
        <f>(AE76)/'true value and the measurement'!$G76</f>
        <v>0.944061135371177</v>
      </c>
      <c r="AI76" s="8">
        <f>(AF76)/'true value and the measurement'!$G76</f>
        <v>0.107729257641919</v>
      </c>
      <c r="AJ76" s="8">
        <f>(AG76)/'true value and the measurement'!$G76</f>
        <v>0.772882096069868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-0.037306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-0.037306</v>
      </c>
      <c r="S77" s="1">
        <v>-0.0399039</v>
      </c>
      <c r="T77" s="1">
        <v>1</v>
      </c>
      <c r="U77" s="1">
        <v>7</v>
      </c>
      <c r="V77" s="1">
        <v>8</v>
      </c>
      <c r="W77" s="1">
        <v>-0.037306</v>
      </c>
      <c r="X77" s="1">
        <v>-0.038326</v>
      </c>
      <c r="Y77" s="1">
        <v>1</v>
      </c>
      <c r="Z77" s="1">
        <v>7</v>
      </c>
      <c r="AA77" s="1">
        <v>8</v>
      </c>
      <c r="AB77" s="1">
        <v>-0.037306</v>
      </c>
      <c r="AC77" s="1">
        <v>-0.0398188</v>
      </c>
      <c r="AD77" s="1">
        <v>1</v>
      </c>
      <c r="AE77" s="1">
        <f>ABS(S77-'true value and the measurement'!$F77)</f>
        <v>2.39000000000003e-5</v>
      </c>
      <c r="AF77" s="1">
        <f>ABS(X77-'true value and the measurement'!$F77)</f>
        <v>0.001554</v>
      </c>
      <c r="AG77" s="1">
        <f>ABS(AC77-'true value and the measurement'!$F77)</f>
        <v>6.11999999999974e-5</v>
      </c>
      <c r="AH77" s="8">
        <f>(AE77)/'true value and the measurement'!$G77</f>
        <v>0.0101875532821826</v>
      </c>
      <c r="AI77" s="8">
        <f>(AF77)/'true value and the measurement'!$G77</f>
        <v>0.662404092071611</v>
      </c>
      <c r="AJ77" s="8">
        <f>(AG77)/'true value and the measurement'!$G77</f>
        <v>0.026086956521738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0.028439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0.028439</v>
      </c>
      <c r="S78" s="1">
        <v>0.0286686</v>
      </c>
      <c r="T78" s="1">
        <v>1</v>
      </c>
      <c r="U78" s="1">
        <v>10</v>
      </c>
      <c r="V78" s="1">
        <v>12</v>
      </c>
      <c r="W78" s="1">
        <v>0.028439</v>
      </c>
      <c r="X78" s="1">
        <v>0.0284795</v>
      </c>
      <c r="Y78" s="1">
        <v>1</v>
      </c>
      <c r="Z78" s="1">
        <v>10</v>
      </c>
      <c r="AA78" s="1">
        <v>12</v>
      </c>
      <c r="AB78" s="1">
        <v>0.028439</v>
      </c>
      <c r="AC78" s="1">
        <v>0.028645</v>
      </c>
      <c r="AD78" s="1">
        <v>1</v>
      </c>
      <c r="AE78" s="1">
        <f>ABS(S78-'true value and the measurement'!$F78)</f>
        <v>0.000188600000000001</v>
      </c>
      <c r="AF78" s="1">
        <f>ABS(X78-'true value and the measurement'!$F78)</f>
        <v>4.99999999997031e-7</v>
      </c>
      <c r="AG78" s="1">
        <f>ABS(AC78-'true value and the measurement'!$F78)</f>
        <v>0.000165000000000002</v>
      </c>
      <c r="AH78" s="8">
        <f>(AE78)/'true value and the measurement'!$G78</f>
        <v>0.0830837004405289</v>
      </c>
      <c r="AI78" s="8">
        <f>(AF78)/'true value and the measurement'!$G78</f>
        <v>0.000220264317179309</v>
      </c>
      <c r="AJ78" s="8">
        <f>(AG78)/'true value and the measurement'!$G78</f>
        <v>0.0726872246696044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0.005868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0.005868</v>
      </c>
      <c r="S79" s="1">
        <v>0.00628992</v>
      </c>
      <c r="T79" s="1">
        <v>1</v>
      </c>
      <c r="U79" s="1">
        <v>10</v>
      </c>
      <c r="V79" s="1">
        <v>12</v>
      </c>
      <c r="W79" s="1">
        <v>0.005868</v>
      </c>
      <c r="X79" s="1">
        <v>0.00609872</v>
      </c>
      <c r="Y79" s="1">
        <v>1</v>
      </c>
      <c r="Z79" s="1">
        <v>10</v>
      </c>
      <c r="AA79" s="1">
        <v>12</v>
      </c>
      <c r="AB79" s="1">
        <v>0.005868</v>
      </c>
      <c r="AC79" s="1">
        <v>0.00620553</v>
      </c>
      <c r="AD79" s="1">
        <v>1</v>
      </c>
      <c r="AE79" s="1">
        <f>ABS(S79-'true value and the measurement'!$F79)</f>
        <v>0.00024792</v>
      </c>
      <c r="AF79" s="1">
        <f>ABS(X79-'true value and the measurement'!$F79)</f>
        <v>5.67200000000006e-5</v>
      </c>
      <c r="AG79" s="1">
        <f>ABS(AC79-'true value and the measurement'!$F79)</f>
        <v>0.00016353</v>
      </c>
      <c r="AH79" s="8">
        <f>(AE79)/'true value and the measurement'!$G79</f>
        <v>0.116943396226415</v>
      </c>
      <c r="AI79" s="8">
        <f>(AF79)/'true value and the measurement'!$G79</f>
        <v>0.0267547169811323</v>
      </c>
      <c r="AJ79" s="8">
        <f>(AG79)/'true value and the measurement'!$G79</f>
        <v>0.0771367924528303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0.063187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0.063187</v>
      </c>
      <c r="S80" s="1">
        <v>0.0567479</v>
      </c>
      <c r="T80" s="1">
        <v>1</v>
      </c>
      <c r="U80" s="1">
        <v>12</v>
      </c>
      <c r="V80" s="1">
        <v>13</v>
      </c>
      <c r="W80" s="1">
        <v>0.063187</v>
      </c>
      <c r="X80" s="1">
        <v>0.0558521</v>
      </c>
      <c r="Y80" s="1">
        <v>1</v>
      </c>
      <c r="Z80" s="1">
        <v>12</v>
      </c>
      <c r="AA80" s="1">
        <v>13</v>
      </c>
      <c r="AB80" s="1">
        <v>0.063187</v>
      </c>
      <c r="AC80" s="1">
        <v>0.0569123</v>
      </c>
      <c r="AD80" s="1">
        <v>1</v>
      </c>
      <c r="AE80" s="1">
        <f>ABS(S80-'true value and the measurement'!$F80)</f>
        <v>0.00108689999999999</v>
      </c>
      <c r="AF80" s="1">
        <f>ABS(X80-'true value and the measurement'!$F80)</f>
        <v>0.0001911</v>
      </c>
      <c r="AG80" s="1">
        <f>ABS(AC80-'true value and the measurement'!$F80)</f>
        <v>0.0012513</v>
      </c>
      <c r="AH80" s="8">
        <f>(AE80)/'true value and the measurement'!$G80</f>
        <v>0.443451652386779</v>
      </c>
      <c r="AI80" s="8">
        <f>(AF80)/'true value and the measurement'!$G80</f>
        <v>0.0779681762545898</v>
      </c>
      <c r="AJ80" s="8">
        <f>(AG80)/'true value and the measurement'!$G80</f>
        <v>0.510526315789472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0.028628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0.028628</v>
      </c>
      <c r="S81" s="1">
        <v>0.0315311</v>
      </c>
      <c r="T81" s="1">
        <v>1</v>
      </c>
      <c r="U81" s="1">
        <v>12</v>
      </c>
      <c r="V81" s="1">
        <v>13</v>
      </c>
      <c r="W81" s="1">
        <v>0.028628</v>
      </c>
      <c r="X81" s="1">
        <v>0.0309562</v>
      </c>
      <c r="Y81" s="1">
        <v>1</v>
      </c>
      <c r="Z81" s="1">
        <v>12</v>
      </c>
      <c r="AA81" s="1">
        <v>13</v>
      </c>
      <c r="AB81" s="1">
        <v>0.028628</v>
      </c>
      <c r="AC81" s="1">
        <v>0.0317193</v>
      </c>
      <c r="AD81" s="1">
        <v>1</v>
      </c>
      <c r="AE81" s="1">
        <f>ABS(S81-'true value and the measurement'!$F81)</f>
        <v>0.000678900000000003</v>
      </c>
      <c r="AF81" s="1">
        <f>ABS(X81-'true value and the measurement'!$F81)</f>
        <v>0.0012538</v>
      </c>
      <c r="AG81" s="1">
        <f>ABS(AC81-'true value and the measurement'!$F81)</f>
        <v>0.000490700000000004</v>
      </c>
      <c r="AH81" s="8">
        <f>(AE81)/'true value and the measurement'!$G81</f>
        <v>0.295816993464054</v>
      </c>
      <c r="AI81" s="8">
        <f>(AF81)/'true value and the measurement'!$G81</f>
        <v>0.546318082788672</v>
      </c>
      <c r="AJ81" s="8">
        <f>(AG81)/'true value and the measurement'!$G81</f>
        <v>0.213812636165579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-0.001546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-0.001546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-0.001546</v>
      </c>
      <c r="X82" s="1">
        <v>0</v>
      </c>
      <c r="Y82" s="1">
        <v>1</v>
      </c>
      <c r="Z82" s="1">
        <v>9</v>
      </c>
      <c r="AA82" s="1">
        <v>9</v>
      </c>
      <c r="AB82" s="1">
        <v>-0.001546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-0.110036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-0.110036</v>
      </c>
      <c r="S83" s="1">
        <v>-0.111041</v>
      </c>
      <c r="T83" s="1">
        <v>1</v>
      </c>
      <c r="U83" s="1">
        <v>9</v>
      </c>
      <c r="V83" s="1">
        <v>9</v>
      </c>
      <c r="W83" s="1">
        <v>-0.110036</v>
      </c>
      <c r="X83" s="1">
        <v>-0.110839</v>
      </c>
      <c r="Y83" s="1">
        <v>1</v>
      </c>
      <c r="Z83" s="1">
        <v>9</v>
      </c>
      <c r="AA83" s="1">
        <v>9</v>
      </c>
      <c r="AB83" s="1">
        <v>-0.110036</v>
      </c>
      <c r="AC83" s="1">
        <v>-0.109509</v>
      </c>
      <c r="AD83" s="1">
        <v>1</v>
      </c>
      <c r="AE83" s="1">
        <f>ABS(S83-'true value and the measurement'!$F83)</f>
        <v>0.00155</v>
      </c>
      <c r="AF83" s="1">
        <f>ABS(X83-'true value and the measurement'!$F83)</f>
        <v>0.00134799999999999</v>
      </c>
      <c r="AG83" s="1">
        <f>ABS(AC83-'true value and the measurement'!$F83)</f>
        <v>1.79999999999902e-5</v>
      </c>
      <c r="AH83" s="8">
        <f>(AE83)/'true value and the measurement'!$G83</f>
        <v>0.551601423487543</v>
      </c>
      <c r="AI83" s="8">
        <f>(AF83)/'true value and the measurement'!$G83</f>
        <v>0.479715302491099</v>
      </c>
      <c r="AJ83" s="8">
        <f>(AG83)/'true value and the measurement'!$G83</f>
        <v>0.00640569395017446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0.086038</v>
      </c>
    </row>
  </sheetData>
  <autoFilter ref="A1:H84">
    <filterColumn colId="6">
      <colorFilter dxfId="31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M1" s="1" t="s">
        <v>17</v>
      </c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1.103668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1.10367</v>
      </c>
      <c r="S2" s="1">
        <v>1.09188</v>
      </c>
      <c r="T2" s="1">
        <v>1</v>
      </c>
      <c r="U2" s="6">
        <v>1</v>
      </c>
      <c r="V2" s="1">
        <v>1</v>
      </c>
      <c r="W2" s="1">
        <v>1.10367</v>
      </c>
      <c r="X2" s="1">
        <v>1.09008</v>
      </c>
      <c r="Y2" s="1">
        <v>1</v>
      </c>
      <c r="Z2" s="6">
        <v>1</v>
      </c>
      <c r="AA2" s="1">
        <v>1</v>
      </c>
      <c r="AB2" s="1">
        <v>1.10367</v>
      </c>
      <c r="AC2" s="1">
        <v>1.08214</v>
      </c>
      <c r="AD2" s="1">
        <v>1</v>
      </c>
      <c r="AE2" s="1">
        <f>ABS(S2-'true value and the measurement'!$F2)</f>
        <v>0.00187999999999988</v>
      </c>
      <c r="AF2" s="1">
        <f>ABS(X2-'true value and the measurement'!$F2)</f>
        <v>7.9999999999858e-5</v>
      </c>
      <c r="AG2" s="1">
        <f>ABS(AC2-'true value and the measurement'!$F2)</f>
        <v>0.00785999999999998</v>
      </c>
      <c r="AH2" s="8">
        <f>(AE2)/'true value and the measurement'!$G2</f>
        <v>0.201134053707059</v>
      </c>
      <c r="AI2" s="8">
        <f>(AF2)/'true value and the measurement'!$G2</f>
        <v>0.00855889590241339</v>
      </c>
      <c r="AJ2" s="8">
        <f>(AG2)/'true value and the measurement'!$G2</f>
        <v>0.840911522413606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1.004163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1.00416</v>
      </c>
      <c r="S3" s="1">
        <v>1.01229</v>
      </c>
      <c r="T3" s="1">
        <v>1</v>
      </c>
      <c r="U3" s="1">
        <v>2</v>
      </c>
      <c r="V3" s="1">
        <v>2</v>
      </c>
      <c r="W3" s="1">
        <v>1.00416</v>
      </c>
      <c r="X3" s="1">
        <v>1.01063</v>
      </c>
      <c r="Y3" s="1">
        <v>1</v>
      </c>
      <c r="Z3" s="1">
        <v>2</v>
      </c>
      <c r="AA3" s="1">
        <v>2</v>
      </c>
      <c r="AB3" s="1">
        <v>1.00416</v>
      </c>
      <c r="AC3" s="1">
        <v>1.00236</v>
      </c>
      <c r="AD3" s="1">
        <v>1</v>
      </c>
      <c r="AE3" s="1">
        <f>ABS(S3-'true value and the measurement'!$F3)</f>
        <v>0.0022899999999999</v>
      </c>
      <c r="AF3" s="1">
        <f>ABS(X3-'true value and the measurement'!$F3)</f>
        <v>0.000629999999999908</v>
      </c>
      <c r="AG3" s="1">
        <f>ABS(AC3-'true value and the measurement'!$F3)</f>
        <v>0.00764000000000009</v>
      </c>
      <c r="AH3" s="8">
        <f>(AE3)/'true value and the measurement'!$G3</f>
        <v>0.259843413139669</v>
      </c>
      <c r="AI3" s="8">
        <f>(AF3)/'true value and the measurement'!$G3</f>
        <v>0.0714853057982422</v>
      </c>
      <c r="AJ3" s="8">
        <f>(AG3)/'true value and the measurement'!$G3</f>
        <v>0.866901168728026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1.050606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1.05061</v>
      </c>
      <c r="S4" s="1">
        <v>1.04707</v>
      </c>
      <c r="T4" s="1">
        <v>1</v>
      </c>
      <c r="U4" s="1">
        <v>3</v>
      </c>
      <c r="V4" s="1">
        <v>3</v>
      </c>
      <c r="W4" s="1">
        <v>1.05061</v>
      </c>
      <c r="X4" s="1">
        <v>1.04555</v>
      </c>
      <c r="Y4" s="1">
        <v>1</v>
      </c>
      <c r="Z4" s="1">
        <v>3</v>
      </c>
      <c r="AA4" s="1">
        <v>3</v>
      </c>
      <c r="AB4" s="1">
        <v>1.05061</v>
      </c>
      <c r="AC4" s="1">
        <v>1.03757</v>
      </c>
      <c r="AD4" s="1">
        <v>1</v>
      </c>
      <c r="AE4" s="1">
        <f>ABS(S4-'true value and the measurement'!$F4)</f>
        <v>0.00207000000000002</v>
      </c>
      <c r="AF4" s="1">
        <f>ABS(X4-'true value and the measurement'!$F4)</f>
        <v>0.00055000000000005</v>
      </c>
      <c r="AG4" s="1">
        <f>ABS(AC4-'true value and the measurement'!$F4)</f>
        <v>0.00742999999999983</v>
      </c>
      <c r="AH4" s="8">
        <f>(AE4)/'true value and the measurement'!$G4</f>
        <v>0.22880512877197</v>
      </c>
      <c r="AI4" s="8">
        <f>(AF4)/'true value and the measurement'!$G4</f>
        <v>0.0607936332485963</v>
      </c>
      <c r="AJ4" s="8">
        <f>(AG4)/'true value and the measurement'!$G4</f>
        <v>0.821266718249124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1.013341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1.01334</v>
      </c>
      <c r="S5" s="1">
        <v>1.02152</v>
      </c>
      <c r="T5" s="1">
        <v>1</v>
      </c>
      <c r="U5" s="1">
        <v>4</v>
      </c>
      <c r="V5" s="1">
        <v>4</v>
      </c>
      <c r="W5" s="1">
        <v>1.01334</v>
      </c>
      <c r="X5" s="1">
        <v>1.01972</v>
      </c>
      <c r="Y5" s="1">
        <v>1</v>
      </c>
      <c r="Z5" s="1">
        <v>4</v>
      </c>
      <c r="AA5" s="1">
        <v>4</v>
      </c>
      <c r="AB5" s="1">
        <v>1.01334</v>
      </c>
      <c r="AC5" s="1">
        <v>1.01166</v>
      </c>
      <c r="AD5" s="1">
        <v>1</v>
      </c>
      <c r="AE5" s="1">
        <f>ABS(S5-'true value and the measurement'!$F5)</f>
        <v>0.0018419999999999</v>
      </c>
      <c r="AF5" s="1">
        <f>ABS(X5-'true value and the measurement'!$F5)</f>
        <v>4.19999999998755e-5</v>
      </c>
      <c r="AG5" s="1">
        <f>ABS(AC5-'true value and the measurement'!$F5)</f>
        <v>0.00801800000000008</v>
      </c>
      <c r="AH5" s="8">
        <f>(AE5)/'true value and the measurement'!$G5</f>
        <v>0.207479161973406</v>
      </c>
      <c r="AI5" s="8">
        <f>(AF5)/'true value and the measurement'!$G5</f>
        <v>0.00473079522413556</v>
      </c>
      <c r="AJ5" s="8">
        <f>(AG5)/'true value and the measurement'!$G5</f>
        <v>0.90313133588647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1.059096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1.0591</v>
      </c>
      <c r="S6" s="1">
        <v>1.05896</v>
      </c>
      <c r="T6" s="1">
        <v>1</v>
      </c>
      <c r="U6" s="1">
        <v>5</v>
      </c>
      <c r="V6" s="1">
        <v>5</v>
      </c>
      <c r="W6" s="1">
        <v>1.0591</v>
      </c>
      <c r="X6" s="1">
        <v>1.05732</v>
      </c>
      <c r="Y6" s="1">
        <v>1</v>
      </c>
      <c r="Z6" s="1">
        <v>5</v>
      </c>
      <c r="AA6" s="1">
        <v>5</v>
      </c>
      <c r="AB6" s="1">
        <v>1.0591</v>
      </c>
      <c r="AC6" s="1">
        <v>1.04901</v>
      </c>
      <c r="AD6" s="1">
        <v>1</v>
      </c>
      <c r="AE6" s="1">
        <f>ABS(S6-'true value and the measurement'!$F6)</f>
        <v>0.00189499999999998</v>
      </c>
      <c r="AF6" s="1">
        <f>ABS(X6-'true value and the measurement'!$F6)</f>
        <v>0.000255000000000116</v>
      </c>
      <c r="AG6" s="1">
        <f>ABS(AC6-'true value and the measurement'!$F6)</f>
        <v>0.00805499999999992</v>
      </c>
      <c r="AH6" s="8">
        <f>(AE6)/'true value and the measurement'!$G6</f>
        <v>0.207625725868301</v>
      </c>
      <c r="AI6" s="8">
        <f>(AF6)/'true value and the measurement'!$G6</f>
        <v>0.0279390818450878</v>
      </c>
      <c r="AJ6" s="8">
        <f>(AG6)/'true value and the measurement'!$G6</f>
        <v>0.882546291223833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1.0086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1.0086</v>
      </c>
      <c r="S7" s="1">
        <v>1.01839</v>
      </c>
      <c r="T7" s="1">
        <v>1</v>
      </c>
      <c r="U7" s="1">
        <v>6</v>
      </c>
      <c r="V7" s="1">
        <v>6</v>
      </c>
      <c r="W7" s="1">
        <v>1.0086</v>
      </c>
      <c r="X7" s="1">
        <v>1.01687</v>
      </c>
      <c r="Y7" s="1">
        <v>1</v>
      </c>
      <c r="Z7" s="1">
        <v>6</v>
      </c>
      <c r="AA7" s="1">
        <v>6</v>
      </c>
      <c r="AB7" s="1">
        <v>1.0086</v>
      </c>
      <c r="AC7" s="1">
        <v>1.00894</v>
      </c>
      <c r="AD7" s="1">
        <v>1</v>
      </c>
      <c r="AE7" s="1">
        <f>ABS(S7-'true value and the measurement'!$F7)</f>
        <v>0.0012709999999998</v>
      </c>
      <c r="AF7" s="1">
        <f>ABS(X7-'true value and the measurement'!$F7)</f>
        <v>0.000249000000000166</v>
      </c>
      <c r="AG7" s="1">
        <f>ABS(AC7-'true value and the measurement'!$F7)</f>
        <v>0.00817900000000016</v>
      </c>
      <c r="AH7" s="8">
        <f>(AE7)/'true value and the measurement'!$G7</f>
        <v>0.143437535266877</v>
      </c>
      <c r="AI7" s="8">
        <f>(AF7)/'true value and the measurement'!$G7</f>
        <v>0.0281006658390888</v>
      </c>
      <c r="AJ7" s="8">
        <f>(AG7)/'true value and the measurement'!$G7</f>
        <v>0.923033517661681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1.059353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1.05935</v>
      </c>
      <c r="S8" s="1">
        <v>1.04528</v>
      </c>
      <c r="T8" s="1">
        <v>1</v>
      </c>
      <c r="U8" s="1">
        <v>7</v>
      </c>
      <c r="V8" s="1">
        <v>7</v>
      </c>
      <c r="W8" s="1">
        <v>1.05935</v>
      </c>
      <c r="X8" s="1">
        <v>1.04347</v>
      </c>
      <c r="Y8" s="1">
        <v>1</v>
      </c>
      <c r="Z8" s="1">
        <v>7</v>
      </c>
      <c r="AA8" s="1">
        <v>7</v>
      </c>
      <c r="AB8" s="1">
        <v>1.05935</v>
      </c>
      <c r="AC8" s="1">
        <v>1.03501</v>
      </c>
      <c r="AD8" s="1">
        <v>1</v>
      </c>
      <c r="AE8" s="1">
        <f>ABS(S8-'true value and the measurement'!$F8)</f>
        <v>0.00215999999999994</v>
      </c>
      <c r="AF8" s="1">
        <f>ABS(X8-'true value and the measurement'!$F8)</f>
        <v>0.00034999999999985</v>
      </c>
      <c r="AG8" s="1">
        <f>ABS(AC8-'true value and the measurement'!$F8)</f>
        <v>0.00811000000000006</v>
      </c>
      <c r="AH8" s="8">
        <f>(AE8)/'true value and the measurement'!$G8</f>
        <v>0.239096745627622</v>
      </c>
      <c r="AI8" s="8">
        <f>(AF8)/'true value and the measurement'!$G8</f>
        <v>0.0387425282266826</v>
      </c>
      <c r="AJ8" s="8">
        <f>(AG8)/'true value and the measurement'!$G8</f>
        <v>0.897719725481521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1.055024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1.05502</v>
      </c>
      <c r="S9" s="1">
        <v>1.05533</v>
      </c>
      <c r="T9" s="1">
        <v>1</v>
      </c>
      <c r="U9" s="1">
        <v>8</v>
      </c>
      <c r="V9" s="1">
        <v>8</v>
      </c>
      <c r="W9" s="1">
        <v>1.05502</v>
      </c>
      <c r="X9" s="1">
        <v>1.05367</v>
      </c>
      <c r="Y9" s="1">
        <v>1</v>
      </c>
      <c r="Z9" s="1">
        <v>8</v>
      </c>
      <c r="AA9" s="1">
        <v>8</v>
      </c>
      <c r="AB9" s="1">
        <v>1.05502</v>
      </c>
      <c r="AC9" s="1">
        <v>1.04494</v>
      </c>
      <c r="AD9" s="1">
        <v>1</v>
      </c>
      <c r="AE9" s="1">
        <f>ABS(S9-'true value and the measurement'!$F9)</f>
        <v>0.00238800000000006</v>
      </c>
      <c r="AF9" s="1">
        <f>ABS(X9-'true value and the measurement'!$F9)</f>
        <v>0.000728000000000062</v>
      </c>
      <c r="AG9" s="1">
        <f>ABS(AC9-'true value and the measurement'!$F9)</f>
        <v>0.00800200000000006</v>
      </c>
      <c r="AH9" s="8">
        <f>(AE9)/'true value and the measurement'!$G9</f>
        <v>0.262417582417589</v>
      </c>
      <c r="AI9" s="8">
        <f>(AF9)/'true value and the measurement'!$G9</f>
        <v>0.0800000000000068</v>
      </c>
      <c r="AJ9" s="8">
        <f>(AG9)/'true value and the measurement'!$G9</f>
        <v>0.879340659340666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1.040169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1.04017</v>
      </c>
      <c r="S10" s="1">
        <v>1.04841</v>
      </c>
      <c r="T10" s="1">
        <v>1</v>
      </c>
      <c r="U10" s="1">
        <v>9</v>
      </c>
      <c r="V10" s="1">
        <v>9</v>
      </c>
      <c r="W10" s="1">
        <v>1.04017</v>
      </c>
      <c r="X10" s="1">
        <v>1.04669</v>
      </c>
      <c r="Y10" s="1">
        <v>1</v>
      </c>
      <c r="Z10" s="1">
        <v>9</v>
      </c>
      <c r="AA10" s="1">
        <v>9</v>
      </c>
      <c r="AB10" s="1">
        <v>1.04017</v>
      </c>
      <c r="AC10" s="1">
        <v>1.03823</v>
      </c>
      <c r="AD10" s="1">
        <v>1</v>
      </c>
      <c r="AE10" s="1">
        <f>ABS(S10-'true value and the measurement'!$F10)</f>
        <v>0.00202900000000006</v>
      </c>
      <c r="AF10" s="1">
        <f>ABS(X10-'true value and the measurement'!$F10)</f>
        <v>0.000308999999999893</v>
      </c>
      <c r="AG10" s="1">
        <f>ABS(AC10-'true value and the measurement'!$F10)</f>
        <v>0.00815100000000002</v>
      </c>
      <c r="AH10" s="8">
        <f>(AE10)/'true value and the measurement'!$G10</f>
        <v>0.224050353356897</v>
      </c>
      <c r="AI10" s="8">
        <f>(AF10)/'true value and the measurement'!$G10</f>
        <v>0.0341210247349705</v>
      </c>
      <c r="AJ10" s="8">
        <f>(AG10)/'true value and the measurement'!$G10</f>
        <v>0.900066254416963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1.060518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1.06052</v>
      </c>
      <c r="S11" s="1">
        <v>1.05909</v>
      </c>
      <c r="T11" s="1">
        <v>1</v>
      </c>
      <c r="U11" s="1">
        <v>10</v>
      </c>
      <c r="V11" s="1">
        <v>10</v>
      </c>
      <c r="W11" s="1">
        <v>1.06052</v>
      </c>
      <c r="X11" s="1">
        <v>1.05702</v>
      </c>
      <c r="Y11" s="1">
        <v>1</v>
      </c>
      <c r="Z11" s="1">
        <v>10</v>
      </c>
      <c r="AA11" s="1">
        <v>10</v>
      </c>
      <c r="AB11" s="1">
        <v>1.06052</v>
      </c>
      <c r="AC11" s="1">
        <v>1.0485</v>
      </c>
      <c r="AD11" s="1">
        <v>1</v>
      </c>
      <c r="AE11" s="1">
        <f>ABS(S11-'true value and the measurement'!$F11)</f>
        <v>0.00280600000000009</v>
      </c>
      <c r="AF11" s="1">
        <f>ABS(X11-'true value and the measurement'!$F11)</f>
        <v>0.00073600000000007</v>
      </c>
      <c r="AG11" s="1">
        <f>ABS(AC11-'true value and the measurement'!$F11)</f>
        <v>0.00778400000000001</v>
      </c>
      <c r="AH11" s="8">
        <f>(AE11)/'true value and the measurement'!$G11</f>
        <v>0.307607980705995</v>
      </c>
      <c r="AI11" s="8">
        <f>(AF11)/'true value and the measurement'!$G11</f>
        <v>0.080684060513053</v>
      </c>
      <c r="AJ11" s="8">
        <f>(AG11)/'true value and the measurement'!$G11</f>
        <v>0.853321639991231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1.070889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1.07089</v>
      </c>
      <c r="S12" s="1">
        <v>1.07249</v>
      </c>
      <c r="T12" s="1">
        <v>1</v>
      </c>
      <c r="U12" s="1">
        <v>11</v>
      </c>
      <c r="V12" s="1">
        <v>11</v>
      </c>
      <c r="W12" s="1">
        <v>1.07089</v>
      </c>
      <c r="X12" s="1">
        <v>1.07053</v>
      </c>
      <c r="Y12" s="1">
        <v>1</v>
      </c>
      <c r="Z12" s="1">
        <v>11</v>
      </c>
      <c r="AA12" s="1">
        <v>11</v>
      </c>
      <c r="AB12" s="1">
        <v>1.07089</v>
      </c>
      <c r="AC12" s="1">
        <v>1.06202</v>
      </c>
      <c r="AD12" s="1">
        <v>1</v>
      </c>
      <c r="AE12" s="1">
        <f>ABS(S12-'true value and the measurement'!$F12)</f>
        <v>0.00248999999999988</v>
      </c>
      <c r="AF12" s="1">
        <f>ABS(X12-'true value and the measurement'!$F12)</f>
        <v>0.000529999999999919</v>
      </c>
      <c r="AG12" s="1">
        <f>ABS(AC12-'true value and the measurement'!$F12)</f>
        <v>0.0079800000000001</v>
      </c>
      <c r="AH12" s="8">
        <f>(AE12)/'true value and the measurement'!$G12</f>
        <v>0.270270270270257</v>
      </c>
      <c r="AI12" s="8">
        <f>(AF12)/'true value and the measurement'!$G12</f>
        <v>0.0575274069249885</v>
      </c>
      <c r="AJ12" s="8">
        <f>(AG12)/'true value and the measurement'!$G12</f>
        <v>0.866167372191479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1.049895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1.0499</v>
      </c>
      <c r="S13" s="1">
        <v>1.05183</v>
      </c>
      <c r="T13" s="1">
        <v>1</v>
      </c>
      <c r="U13" s="1">
        <v>12</v>
      </c>
      <c r="V13" s="1">
        <v>12</v>
      </c>
      <c r="W13" s="1">
        <v>1.0499</v>
      </c>
      <c r="X13" s="1">
        <v>1.0498</v>
      </c>
      <c r="Y13" s="1">
        <v>1</v>
      </c>
      <c r="Z13" s="1">
        <v>12</v>
      </c>
      <c r="AA13" s="1">
        <v>12</v>
      </c>
      <c r="AB13" s="1">
        <v>1.0499</v>
      </c>
      <c r="AC13" s="1">
        <v>1.04125</v>
      </c>
      <c r="AD13" s="1">
        <v>1</v>
      </c>
      <c r="AE13" s="1">
        <f>ABS(S13-'true value and the measurement'!$F13)</f>
        <v>0.00263800000000014</v>
      </c>
      <c r="AF13" s="1">
        <f>ABS(X13-'true value and the measurement'!$F13)</f>
        <v>0.000608000000000164</v>
      </c>
      <c r="AG13" s="1">
        <f>ABS(AC13-'true value and the measurement'!$F13)</f>
        <v>0.00794199999999989</v>
      </c>
      <c r="AH13" s="8">
        <f>(AE13)/'true value and the measurement'!$G13</f>
        <v>0.290688705234175</v>
      </c>
      <c r="AI13" s="8">
        <f>(AF13)/'true value and the measurement'!$G13</f>
        <v>0.0669972451790814</v>
      </c>
      <c r="AJ13" s="8">
        <f>(AG13)/'true value and the measurement'!$G13</f>
        <v>0.875151515151503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1.021194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1.02119</v>
      </c>
      <c r="S14" s="1">
        <v>1.03241</v>
      </c>
      <c r="T14" s="1">
        <v>1</v>
      </c>
      <c r="U14" s="1">
        <v>13</v>
      </c>
      <c r="V14" s="1">
        <v>13</v>
      </c>
      <c r="W14" s="1">
        <v>1.02119</v>
      </c>
      <c r="X14" s="1">
        <v>1.03054</v>
      </c>
      <c r="Y14" s="1">
        <v>1</v>
      </c>
      <c r="Z14" s="1">
        <v>13</v>
      </c>
      <c r="AA14" s="1">
        <v>13</v>
      </c>
      <c r="AB14" s="1">
        <v>1.02119</v>
      </c>
      <c r="AC14" s="1">
        <v>1.02193</v>
      </c>
      <c r="AD14" s="1">
        <v>1</v>
      </c>
      <c r="AE14" s="1">
        <f>ABS(S14-'true value and the measurement'!$F14)</f>
        <v>0.00288599999999994</v>
      </c>
      <c r="AF14" s="1">
        <f>ABS(X14-'true value and the measurement'!$F14)</f>
        <v>0.00101599999999991</v>
      </c>
      <c r="AG14" s="1">
        <f>ABS(AC14-'true value and the measurement'!$F14)</f>
        <v>0.0075940000000001</v>
      </c>
      <c r="AH14" s="8">
        <f>(AE14)/'true value and the measurement'!$G14</f>
        <v>0.322710499832265</v>
      </c>
      <c r="AI14" s="8">
        <f>(AF14)/'true value and the measurement'!$G14</f>
        <v>0.11360840881135</v>
      </c>
      <c r="AJ14" s="8">
        <f>(AG14)/'true value and the measurement'!$G14</f>
        <v>0.849155764284927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1.0672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1.0672</v>
      </c>
      <c r="S15" s="1">
        <v>1.06286</v>
      </c>
      <c r="T15" s="1">
        <v>1</v>
      </c>
      <c r="U15" s="1">
        <v>14</v>
      </c>
      <c r="V15" s="1">
        <v>14</v>
      </c>
      <c r="W15" s="1">
        <v>1.0672</v>
      </c>
      <c r="X15" s="1">
        <v>1.06051</v>
      </c>
      <c r="Y15" s="1">
        <v>1</v>
      </c>
      <c r="Z15" s="1">
        <v>14</v>
      </c>
      <c r="AA15" s="1">
        <v>14</v>
      </c>
      <c r="AB15" s="1">
        <v>1.0672</v>
      </c>
      <c r="AC15" s="1">
        <v>1.05121</v>
      </c>
      <c r="AD15" s="1">
        <v>1</v>
      </c>
      <c r="AE15" s="1">
        <f>ABS(S15-'true value and the measurement'!$F15)</f>
        <v>0.00285999999999986</v>
      </c>
      <c r="AF15" s="1">
        <f>ABS(X15-'true value and the measurement'!$F15)</f>
        <v>0.00051000000000001</v>
      </c>
      <c r="AG15" s="1">
        <f>ABS(AC15-'true value and the measurement'!$F15)</f>
        <v>0.00879000000000008</v>
      </c>
      <c r="AH15" s="8">
        <f>(AE15)/'true value and the measurement'!$G15</f>
        <v>0.312670821034204</v>
      </c>
      <c r="AI15" s="8">
        <f>(AF15)/'true value and the measurement'!$G15</f>
        <v>0.0557559855690402</v>
      </c>
      <c r="AJ15" s="8">
        <f>(AG15)/'true value and the measurement'!$G15</f>
        <v>0.960970810101681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0.003968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0.003968</v>
      </c>
      <c r="S16" s="7">
        <v>0.00302087</v>
      </c>
      <c r="T16" s="1">
        <v>1</v>
      </c>
      <c r="U16" s="1">
        <v>1</v>
      </c>
      <c r="V16" s="1">
        <v>1</v>
      </c>
      <c r="W16" s="1">
        <v>0.003968</v>
      </c>
      <c r="X16" s="7">
        <v>0.00257403</v>
      </c>
      <c r="Y16" s="1">
        <v>1</v>
      </c>
      <c r="Z16" s="1">
        <v>1</v>
      </c>
      <c r="AA16" s="1">
        <v>1</v>
      </c>
      <c r="AB16" s="1">
        <v>0.003968</v>
      </c>
      <c r="AC16" s="1">
        <v>0.0025028</v>
      </c>
      <c r="AD16" s="1">
        <v>1</v>
      </c>
      <c r="AE16" s="1">
        <f>ABS(S16-'true value and the measurement'!$F16)</f>
        <v>0.00302087</v>
      </c>
      <c r="AF16" s="1">
        <f>ABS(X16-'true value and the measurement'!$F16)</f>
        <v>0.00257403</v>
      </c>
      <c r="AG16" s="1">
        <f>ABS(AC16-'true value and the measurement'!$F16)</f>
        <v>0.0025028</v>
      </c>
      <c r="AH16" s="8">
        <f>(AE16)/'true value and the measurement'!$G16</f>
        <v>1.45234134615385</v>
      </c>
      <c r="AI16" s="8">
        <f>(AF16)/'true value and the measurement'!$G16</f>
        <v>1.23751442307692</v>
      </c>
      <c r="AJ16" s="8">
        <f>(AG16)/'true value and the measurement'!$G16</f>
        <v>1.20326923076923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0.206279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0.206279</v>
      </c>
      <c r="S17" s="1">
        <v>0.204077</v>
      </c>
      <c r="T17" s="1">
        <v>1</v>
      </c>
      <c r="U17" s="1">
        <v>1</v>
      </c>
      <c r="V17" s="1">
        <v>1</v>
      </c>
      <c r="W17" s="1">
        <v>0.206279</v>
      </c>
      <c r="X17" s="1">
        <v>0.202762</v>
      </c>
      <c r="Y17" s="1">
        <v>1</v>
      </c>
      <c r="Z17" s="1">
        <v>1</v>
      </c>
      <c r="AA17" s="1">
        <v>1</v>
      </c>
      <c r="AB17" s="1">
        <v>0.206279</v>
      </c>
      <c r="AC17" s="1">
        <v>0.203532</v>
      </c>
      <c r="AD17" s="1">
        <v>1</v>
      </c>
      <c r="AE17" s="1">
        <f>ABS(S17-'true value and the measurement'!$F17)</f>
        <v>0.000280000000000002</v>
      </c>
      <c r="AF17" s="1">
        <f>ABS(X17-'true value and the measurement'!$F17)</f>
        <v>0.00103500000000001</v>
      </c>
      <c r="AG17" s="1">
        <f>ABS(AC17-'true value and the measurement'!$F17)</f>
        <v>0.000265000000000015</v>
      </c>
      <c r="AH17" s="8">
        <f>(AE17)/'true value and the measurement'!$G17</f>
        <v>0.0814190171561508</v>
      </c>
      <c r="AI17" s="8">
        <f>(AF17)/'true value and the measurement'!$G17</f>
        <v>0.300959581273628</v>
      </c>
      <c r="AJ17" s="8">
        <f>(AG17)/'true value and the measurement'!$G17</f>
        <v>0.0770572840942179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-0.934508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-0.934508</v>
      </c>
      <c r="S18" s="1">
        <v>-0.934668</v>
      </c>
      <c r="T18" s="1">
        <v>1</v>
      </c>
      <c r="U18" s="1">
        <v>2</v>
      </c>
      <c r="V18" s="1">
        <v>2</v>
      </c>
      <c r="W18" s="1">
        <v>-0.934508</v>
      </c>
      <c r="X18" s="1">
        <v>-0.937146</v>
      </c>
      <c r="Y18" s="1">
        <v>1</v>
      </c>
      <c r="Z18" s="1">
        <v>2</v>
      </c>
      <c r="AA18" s="1">
        <v>2</v>
      </c>
      <c r="AB18" s="1">
        <v>-0.934508</v>
      </c>
      <c r="AC18" s="1">
        <v>-0.936442</v>
      </c>
      <c r="AD18" s="1">
        <v>1</v>
      </c>
      <c r="AE18" s="1">
        <f>ABS(S18-'true value and the measurement'!$F18)</f>
        <v>0.00733199999999989</v>
      </c>
      <c r="AF18" s="1">
        <f>ABS(X18-'true value and the measurement'!$F18)</f>
        <v>0.00485399999999991</v>
      </c>
      <c r="AG18" s="1">
        <f>ABS(AC18-'true value and the measurement'!$F18)</f>
        <v>0.00555799999999995</v>
      </c>
      <c r="AH18" s="8">
        <f>(AE18)/'true value and the measurement'!$G18</f>
        <v>0.877033492822954</v>
      </c>
      <c r="AI18" s="8">
        <f>(AF18)/'true value and the measurement'!$G18</f>
        <v>0.580622009569368</v>
      </c>
      <c r="AJ18" s="8">
        <f>(AG18)/'true value and the measurement'!$G18</f>
        <v>0.664832535885162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0.057238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0.057238</v>
      </c>
      <c r="S19" s="1">
        <v>0.0560008</v>
      </c>
      <c r="T19" s="1">
        <v>1</v>
      </c>
      <c r="U19" s="1">
        <v>2</v>
      </c>
      <c r="V19" s="1">
        <v>2</v>
      </c>
      <c r="W19" s="1">
        <v>0.057238</v>
      </c>
      <c r="X19" s="1">
        <v>0.0561507</v>
      </c>
      <c r="Y19" s="1">
        <v>1</v>
      </c>
      <c r="Z19" s="1">
        <v>2</v>
      </c>
      <c r="AA19" s="1">
        <v>2</v>
      </c>
      <c r="AB19" s="1">
        <v>0.057238</v>
      </c>
      <c r="AC19" s="1">
        <v>0.0558871</v>
      </c>
      <c r="AD19" s="1">
        <v>1</v>
      </c>
      <c r="AE19" s="1">
        <f>ABS(S19-'true value and the measurement'!$F19)</f>
        <v>0.00308480000000001</v>
      </c>
      <c r="AF19" s="1">
        <f>ABS(X19-'true value and the measurement'!$F19)</f>
        <v>0.0032347</v>
      </c>
      <c r="AG19" s="1">
        <f>ABS(AC19-'true value and the measurement'!$F19)</f>
        <v>0.0029711</v>
      </c>
      <c r="AH19" s="8">
        <f>(AE19)/'true value and the measurement'!$G19</f>
        <v>1.26789971228936</v>
      </c>
      <c r="AI19" s="8">
        <f>(AF19)/'true value and the measurement'!$G19</f>
        <v>1.329510891903</v>
      </c>
      <c r="AJ19" s="8">
        <f>(AG19)/'true value and the measurement'!$G19</f>
        <v>1.22116728318948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0.174603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0.174603</v>
      </c>
      <c r="S20" s="1">
        <v>0.176333</v>
      </c>
      <c r="T20" s="1">
        <v>1</v>
      </c>
      <c r="U20" s="1">
        <v>3</v>
      </c>
      <c r="V20" s="1">
        <v>3</v>
      </c>
      <c r="W20" s="1">
        <v>0.174603</v>
      </c>
      <c r="X20" s="1">
        <v>0.191214</v>
      </c>
      <c r="Y20" s="1">
        <v>3</v>
      </c>
      <c r="Z20" s="1">
        <v>3</v>
      </c>
      <c r="AA20" s="1">
        <v>3</v>
      </c>
      <c r="AB20" s="1">
        <v>0.174603</v>
      </c>
      <c r="AC20" s="1">
        <v>0.288395</v>
      </c>
      <c r="AD20" s="1">
        <v>3</v>
      </c>
      <c r="AE20" s="1">
        <f>ABS(S20-'true value and the measurement'!$F20)</f>
        <v>0.00666700000000001</v>
      </c>
      <c r="AF20" s="1">
        <f>ABS(X20-'true value and the measurement'!$F20)</f>
        <v>0.008214</v>
      </c>
      <c r="AG20" s="1">
        <f>ABS(AC20-'true value and the measurement'!$F20)</f>
        <v>0.105395</v>
      </c>
      <c r="AH20" s="8">
        <f>(AE20)/'true value and the measurement'!$G20</f>
        <v>2.02030303030303</v>
      </c>
      <c r="AI20" s="8">
        <f>(AF20)/'true value and the measurement'!$G20</f>
        <v>2.48909090909091</v>
      </c>
      <c r="AJ20" s="8">
        <f>(AG20)/'true value and the measurement'!$G20</f>
        <v>31.9378787878788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0.298397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0.298397</v>
      </c>
      <c r="S21" s="1">
        <v>0.306007</v>
      </c>
      <c r="T21" s="1">
        <v>1</v>
      </c>
      <c r="U21" s="1">
        <v>3</v>
      </c>
      <c r="V21" s="1">
        <v>3</v>
      </c>
      <c r="W21" s="1">
        <v>0.298397</v>
      </c>
      <c r="X21" s="1">
        <v>0.31619</v>
      </c>
      <c r="Y21" s="1">
        <v>3</v>
      </c>
      <c r="Z21" s="1">
        <v>3</v>
      </c>
      <c r="AA21" s="1">
        <v>3</v>
      </c>
      <c r="AB21" s="1">
        <v>0.298397</v>
      </c>
      <c r="AC21" s="1">
        <v>0.300433</v>
      </c>
      <c r="AD21" s="1">
        <v>1</v>
      </c>
      <c r="AE21" s="1">
        <f>ABS(S21-'true value and the measurement'!$F21)</f>
        <v>0.00348100000000001</v>
      </c>
      <c r="AF21" s="1">
        <f>ABS(X21-'true value and the measurement'!$F21)</f>
        <v>0.00670200000000004</v>
      </c>
      <c r="AG21" s="1">
        <f>ABS(AC21-'true value and the measurement'!$F21)</f>
        <v>0.00905499999999998</v>
      </c>
      <c r="AH21" s="8">
        <f>(AE21)/'true value and the measurement'!$G21</f>
        <v>0.840212406468745</v>
      </c>
      <c r="AI21" s="8">
        <f>(AF21)/'true value and the measurement'!$G21</f>
        <v>1.61766835626359</v>
      </c>
      <c r="AJ21" s="8">
        <f>(AG21)/'true value and the measurement'!$G21</f>
        <v>2.18561428916244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-0.0778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-0.0778</v>
      </c>
      <c r="S22" s="1">
        <v>-0.0742511</v>
      </c>
      <c r="T22" s="1">
        <v>1</v>
      </c>
      <c r="U22" s="1">
        <v>4</v>
      </c>
      <c r="V22" s="1">
        <v>4</v>
      </c>
      <c r="W22" s="1">
        <v>-0.0778</v>
      </c>
      <c r="X22" s="1">
        <v>-0.0778014</v>
      </c>
      <c r="Y22" s="1">
        <v>1</v>
      </c>
      <c r="Z22" s="1">
        <v>4</v>
      </c>
      <c r="AA22" s="1">
        <v>4</v>
      </c>
      <c r="AB22" s="1">
        <v>-0.0778</v>
      </c>
      <c r="AC22" s="1">
        <v>-0.0777213</v>
      </c>
      <c r="AD22" s="1">
        <v>1</v>
      </c>
      <c r="AE22" s="1">
        <f>ABS(S22-'true value and the measurement'!$F22)</f>
        <v>0.0017489</v>
      </c>
      <c r="AF22" s="1">
        <f>ABS(X22-'true value and the measurement'!$F22)</f>
        <v>0.00180140000000001</v>
      </c>
      <c r="AG22" s="1">
        <f>ABS(AC22-'true value and the measurement'!$F22)</f>
        <v>0.0017213</v>
      </c>
      <c r="AH22" s="8">
        <f>(AE22)/'true value and the measurement'!$G22</f>
        <v>0.67603401623502</v>
      </c>
      <c r="AI22" s="8">
        <f>(AF22)/'true value and the measurement'!$G22</f>
        <v>0.696327792810208</v>
      </c>
      <c r="AJ22" s="8">
        <f>(AG22)/'true value and the measurement'!$G22</f>
        <v>0.665365287978351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-0.015606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-0.015606</v>
      </c>
      <c r="S23" s="1">
        <v>-0.0117359</v>
      </c>
      <c r="T23" s="1">
        <v>1</v>
      </c>
      <c r="U23" s="1">
        <v>4</v>
      </c>
      <c r="V23" s="1">
        <v>4</v>
      </c>
      <c r="W23" s="1">
        <v>-0.015606</v>
      </c>
      <c r="X23" s="1">
        <v>-0.0155999</v>
      </c>
      <c r="Y23" s="1">
        <v>1</v>
      </c>
      <c r="Z23" s="1">
        <v>4</v>
      </c>
      <c r="AA23" s="1">
        <v>4</v>
      </c>
      <c r="AB23" s="1">
        <v>-0.015606</v>
      </c>
      <c r="AC23" s="1">
        <v>-0.0141825</v>
      </c>
      <c r="AD23" s="1">
        <v>1</v>
      </c>
      <c r="AE23" s="1">
        <f>ABS(S23-'true value and the measurement'!$F23)</f>
        <v>0.0042641</v>
      </c>
      <c r="AF23" s="1">
        <f>ABS(X23-'true value and the measurement'!$F23)</f>
        <v>0.0004001</v>
      </c>
      <c r="AG23" s="1">
        <f>ABS(AC23-'true value and the measurement'!$F23)</f>
        <v>0.0018175</v>
      </c>
      <c r="AH23" s="8">
        <f>(AE23)/'true value and the measurement'!$G23</f>
        <v>1.94974851394604</v>
      </c>
      <c r="AI23" s="8">
        <f>(AF23)/'true value and the measurement'!$G23</f>
        <v>0.18294467306813</v>
      </c>
      <c r="AJ23" s="8">
        <f>(AG23)/'true value and the measurement'!$G23</f>
        <v>0.831047096479195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-0.000551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-0.000551</v>
      </c>
      <c r="N24" s="7"/>
      <c r="O24" s="7"/>
      <c r="P24" s="7"/>
      <c r="Q24" s="7"/>
      <c r="R24" s="7"/>
      <c r="S24" s="1">
        <v>0.000277941</v>
      </c>
      <c r="T24" s="1">
        <v>1</v>
      </c>
      <c r="U24" s="1">
        <v>5</v>
      </c>
      <c r="V24" s="1">
        <v>5</v>
      </c>
      <c r="W24" s="7">
        <v>-0.000551</v>
      </c>
      <c r="X24" s="7">
        <v>-0.000551074</v>
      </c>
      <c r="Y24" s="1">
        <v>1</v>
      </c>
      <c r="Z24" s="1">
        <v>5</v>
      </c>
      <c r="AA24" s="1">
        <v>5</v>
      </c>
      <c r="AB24" s="1">
        <v>-0.000551</v>
      </c>
      <c r="AC24" s="1">
        <v>-0.000743398</v>
      </c>
      <c r="AD24" s="1">
        <v>1</v>
      </c>
      <c r="AE24" s="1">
        <f>ABS(S24-'true value and the measurement'!$F24)</f>
        <v>0.000277941</v>
      </c>
      <c r="AF24" s="1">
        <f>ABS(X24-'true value and the measurement'!$F24)</f>
        <v>0.000551074</v>
      </c>
      <c r="AG24" s="1">
        <f>ABS(AC24-'true value and the measurement'!$F24)</f>
        <v>0.000743398</v>
      </c>
      <c r="AH24" s="8">
        <f>(AE24)/'true value and the measurement'!$G24</f>
        <v>0.133625480769231</v>
      </c>
      <c r="AI24" s="8">
        <f>(AF24)/'true value and the measurement'!$G24</f>
        <v>0.264939423076923</v>
      </c>
      <c r="AJ24" s="8">
        <f>(AG24)/'true value and the measurement'!$G24</f>
        <v>0.357402884615385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0.002764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0.002764</v>
      </c>
      <c r="N25" s="7"/>
      <c r="O25" s="7"/>
      <c r="P25" s="7"/>
      <c r="Q25" s="7"/>
      <c r="R25" s="7"/>
      <c r="S25" s="7">
        <v>0.00117062</v>
      </c>
      <c r="T25" s="1">
        <v>1</v>
      </c>
      <c r="U25" s="1">
        <v>5</v>
      </c>
      <c r="V25" s="1">
        <v>5</v>
      </c>
      <c r="W25" s="7">
        <v>0.002764</v>
      </c>
      <c r="X25" s="7">
        <v>0.00276402</v>
      </c>
      <c r="Y25" s="1">
        <v>1</v>
      </c>
      <c r="Z25" s="1">
        <v>5</v>
      </c>
      <c r="AA25" s="1">
        <v>5</v>
      </c>
      <c r="AB25" s="1">
        <v>0.002764</v>
      </c>
      <c r="AC25" s="1">
        <v>0.00155863</v>
      </c>
      <c r="AD25" s="1">
        <v>1</v>
      </c>
      <c r="AE25" s="1">
        <f>ABS(S25-'true value and the measurement'!$F25)</f>
        <v>0.00117062</v>
      </c>
      <c r="AF25" s="1">
        <f>ABS(X25-'true value and the measurement'!$F25)</f>
        <v>0.00276402</v>
      </c>
      <c r="AG25" s="1">
        <f>ABS(AC25-'true value and the measurement'!$F25)</f>
        <v>0.00155863</v>
      </c>
      <c r="AH25" s="8">
        <f>(AE25)/'true value and the measurement'!$G25</f>
        <v>0.562798076923077</v>
      </c>
      <c r="AI25" s="8">
        <f>(AF25)/'true value and the measurement'!$G25</f>
        <v>1.32885576923077</v>
      </c>
      <c r="AJ25" s="8">
        <f>(AG25)/'true value and the measurement'!$G25</f>
        <v>0.749341346153846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-0.539667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-0.539667</v>
      </c>
      <c r="N26" s="1">
        <v>-0.473447</v>
      </c>
      <c r="O26" s="1">
        <f>N26-(-0.478)</f>
        <v>0.00455299999999997</v>
      </c>
      <c r="P26" s="1">
        <v>-0.533409</v>
      </c>
      <c r="Q26" s="9">
        <f>P26+0.478</f>
        <v>-0.055409</v>
      </c>
      <c r="S26" s="1">
        <v>-0.529716</v>
      </c>
      <c r="T26" s="1">
        <v>1</v>
      </c>
      <c r="U26" s="1">
        <v>6</v>
      </c>
      <c r="V26" s="1">
        <v>6</v>
      </c>
      <c r="W26" s="1">
        <v>-0.539667</v>
      </c>
      <c r="X26" s="1">
        <v>-0.502474</v>
      </c>
      <c r="Y26" s="1">
        <v>3</v>
      </c>
      <c r="Z26" s="1">
        <v>6</v>
      </c>
      <c r="AA26" s="1">
        <v>6</v>
      </c>
      <c r="AB26" s="1">
        <v>-0.539667</v>
      </c>
      <c r="AC26" s="1">
        <v>-0.466538</v>
      </c>
      <c r="AD26" s="1">
        <v>3</v>
      </c>
      <c r="AE26" s="1">
        <f>ABS(S26-'true value and the measurement'!$F26)</f>
        <v>0.051716</v>
      </c>
      <c r="AF26" s="1">
        <f>ABS(X26-'true value and the measurement'!$F26)</f>
        <v>0.024474</v>
      </c>
      <c r="AG26" s="1">
        <f>ABS(AC26-'true value and the measurement'!$F26)</f>
        <v>0.011462</v>
      </c>
      <c r="AH26" s="8">
        <f>(AE26)/'true value and the measurement'!$G26</f>
        <v>9.818872223277</v>
      </c>
      <c r="AI26" s="8">
        <f>(AF26)/'true value and the measurement'!$G26</f>
        <v>4.64666793240934</v>
      </c>
      <c r="AJ26" s="8">
        <f>(AG26)/'true value and the measurement'!$G26</f>
        <v>2.17619138029238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0.0244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0.0244</v>
      </c>
      <c r="N27" s="1">
        <v>0.0262469</v>
      </c>
      <c r="O27" s="1">
        <f>N27-0.039</f>
        <v>-0.0127531</v>
      </c>
      <c r="P27" s="1">
        <v>0.0246222</v>
      </c>
      <c r="Q27" s="1">
        <f>P27-0.039</f>
        <v>-0.0143778</v>
      </c>
      <c r="S27" s="1">
        <v>0.0244532</v>
      </c>
      <c r="T27" s="1">
        <v>1</v>
      </c>
      <c r="U27" s="1">
        <v>6</v>
      </c>
      <c r="V27" s="1">
        <v>6</v>
      </c>
      <c r="W27" s="1">
        <v>0.0244</v>
      </c>
      <c r="X27" s="1">
        <v>0.0258374</v>
      </c>
      <c r="Y27" s="1">
        <v>1</v>
      </c>
      <c r="Z27" s="1">
        <v>6</v>
      </c>
      <c r="AA27" s="1">
        <v>6</v>
      </c>
      <c r="AB27" s="1">
        <v>0.0244</v>
      </c>
      <c r="AC27" s="1">
        <v>0.0245335</v>
      </c>
      <c r="AD27" s="1">
        <v>1</v>
      </c>
      <c r="AE27" s="1">
        <f>ABS(S27-'true value and the measurement'!$F27)</f>
        <v>0.0145468</v>
      </c>
      <c r="AF27" s="1">
        <f>ABS(X27-'true value and the measurement'!$F27)</f>
        <v>0.0131626</v>
      </c>
      <c r="AG27" s="1">
        <f>ABS(AC27-'true value and the measurement'!$F27)</f>
        <v>0.0144665</v>
      </c>
      <c r="AH27" s="8">
        <f>(AE27)/'true value and the measurement'!$G27</f>
        <v>6.2165811965812</v>
      </c>
      <c r="AI27" s="8">
        <f>(AF27)/'true value and the measurement'!$G27</f>
        <v>5.62504273504273</v>
      </c>
      <c r="AJ27" s="8">
        <f>(AG27)/'true value and the measurement'!$G27</f>
        <v>6.18226495726496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-0.089379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-0.089379</v>
      </c>
      <c r="S28" s="1">
        <v>-0.0892855</v>
      </c>
      <c r="T28" s="1">
        <v>1</v>
      </c>
      <c r="U28" s="1">
        <v>7</v>
      </c>
      <c r="V28" s="1">
        <v>7</v>
      </c>
      <c r="W28" s="1">
        <v>-0.089379</v>
      </c>
      <c r="X28" s="1">
        <v>-0.0896339</v>
      </c>
      <c r="Y28" s="1">
        <v>1</v>
      </c>
      <c r="Z28" s="1">
        <v>7</v>
      </c>
      <c r="AA28" s="1">
        <v>7</v>
      </c>
      <c r="AB28" s="1">
        <v>-0.089379</v>
      </c>
      <c r="AC28" s="1">
        <v>-0.0892644</v>
      </c>
      <c r="AD28" s="1">
        <v>1</v>
      </c>
      <c r="AE28" s="1">
        <f>ABS(S28-'true value and the measurement'!$F28)</f>
        <v>0.000714499999999993</v>
      </c>
      <c r="AF28" s="1">
        <f>ABS(X28-'true value and the measurement'!$F28)</f>
        <v>0.000366099999999994</v>
      </c>
      <c r="AG28" s="1">
        <f>ABS(AC28-'true value and the measurement'!$F28)</f>
        <v>0.000735600000000003</v>
      </c>
      <c r="AH28" s="8">
        <f>(AE28)/'true value and the measurement'!$G28</f>
        <v>0.266604477611938</v>
      </c>
      <c r="AI28" s="8">
        <f>(AF28)/'true value and the measurement'!$G28</f>
        <v>0.136604477611938</v>
      </c>
      <c r="AJ28" s="8">
        <f>(AG28)/'true value and the measurement'!$G28</f>
        <v>0.2744776119403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-0.056635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-0.056635</v>
      </c>
      <c r="S29" s="1">
        <v>-0.0580208</v>
      </c>
      <c r="T29" s="1">
        <v>1</v>
      </c>
      <c r="U29" s="1">
        <v>7</v>
      </c>
      <c r="V29" s="1">
        <v>7</v>
      </c>
      <c r="W29" s="1">
        <v>-0.056635</v>
      </c>
      <c r="X29" s="1">
        <v>-0.0595762</v>
      </c>
      <c r="Y29" s="1">
        <v>1</v>
      </c>
      <c r="Z29" s="1">
        <v>7</v>
      </c>
      <c r="AA29" s="1">
        <v>7</v>
      </c>
      <c r="AB29" s="1">
        <v>-0.056635</v>
      </c>
      <c r="AC29" s="1">
        <v>-0.0575481</v>
      </c>
      <c r="AD29" s="1">
        <v>1</v>
      </c>
      <c r="AE29" s="1">
        <f>ABS(S29-'true value and the measurement'!$F29)</f>
        <v>2.07999999999944e-5</v>
      </c>
      <c r="AF29" s="1">
        <f>ABS(X29-'true value and the measurement'!$F29)</f>
        <v>0.0015762</v>
      </c>
      <c r="AG29" s="1">
        <f>ABS(AC29-'true value and the measurement'!$F29)</f>
        <v>0.000451900000000005</v>
      </c>
      <c r="AH29" s="8">
        <f>(AE29)/'true value and the measurement'!$G29</f>
        <v>0.008431293068502</v>
      </c>
      <c r="AI29" s="8">
        <f>(AF29)/'true value and the measurement'!$G29</f>
        <v>0.638913660316173</v>
      </c>
      <c r="AJ29" s="8">
        <f>(AG29)/'true value and the measurement'!$G29</f>
        <v>0.183177948925823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-0.031588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-0.031588</v>
      </c>
      <c r="S30" s="1">
        <v>-0.032155</v>
      </c>
      <c r="T30" s="1">
        <v>1</v>
      </c>
      <c r="U30" s="1">
        <v>8</v>
      </c>
      <c r="V30" s="1">
        <v>8</v>
      </c>
      <c r="W30" s="1">
        <v>-0.031588</v>
      </c>
      <c r="X30" s="1">
        <v>-0.0315876</v>
      </c>
      <c r="Y30" s="1">
        <v>1</v>
      </c>
      <c r="Z30" s="1">
        <v>8</v>
      </c>
      <c r="AA30" s="1">
        <v>8</v>
      </c>
      <c r="AB30" s="1">
        <v>-0.031588</v>
      </c>
      <c r="AC30" s="1">
        <v>-0.0322574</v>
      </c>
      <c r="AD30" s="1">
        <v>1</v>
      </c>
      <c r="AE30" s="1">
        <f>ABS(S30-'true value and the measurement'!$F30)</f>
        <v>0.002845</v>
      </c>
      <c r="AF30" s="1">
        <f>ABS(X30-'true value and the measurement'!$F30)</f>
        <v>0.0034124</v>
      </c>
      <c r="AG30" s="1">
        <f>ABS(AC30-'true value and the measurement'!$F30)</f>
        <v>0.0027426</v>
      </c>
      <c r="AH30" s="8">
        <f>(AE30)/'true value and the measurement'!$G30</f>
        <v>1.23000432338954</v>
      </c>
      <c r="AI30" s="8">
        <f>(AF30)/'true value and the measurement'!$G30</f>
        <v>1.47531344574146</v>
      </c>
      <c r="AJ30" s="8">
        <f>(AG30)/'true value and the measurement'!$G30</f>
        <v>1.18573281452659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-0.016411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-0.016411</v>
      </c>
      <c r="S31" s="1">
        <v>-0.0186383</v>
      </c>
      <c r="T31" s="1">
        <v>1</v>
      </c>
      <c r="U31" s="1">
        <v>8</v>
      </c>
      <c r="V31" s="1">
        <v>8</v>
      </c>
      <c r="W31" s="1">
        <v>-0.016411</v>
      </c>
      <c r="X31" s="1">
        <v>-0.0164111</v>
      </c>
      <c r="Y31" s="1">
        <v>1</v>
      </c>
      <c r="Z31" s="1">
        <v>8</v>
      </c>
      <c r="AA31" s="1">
        <v>8</v>
      </c>
      <c r="AB31" s="1">
        <v>-0.016411</v>
      </c>
      <c r="AC31" s="1">
        <v>-0.0185283</v>
      </c>
      <c r="AD31" s="1">
        <v>1</v>
      </c>
      <c r="AE31" s="1">
        <f>ABS(S31-'true value and the measurement'!$F31)</f>
        <v>0.000638300000000001</v>
      </c>
      <c r="AF31" s="1">
        <f>ABS(X31-'true value and the measurement'!$F31)</f>
        <v>0.0015889</v>
      </c>
      <c r="AG31" s="1">
        <f>ABS(AC31-'true value and the measurement'!$F31)</f>
        <v>0.000528300000000002</v>
      </c>
      <c r="AH31" s="8">
        <f>(AE31)/'true value and the measurement'!$G31</f>
        <v>0.290136363636364</v>
      </c>
      <c r="AI31" s="8">
        <f>(AF31)/'true value and the measurement'!$G31</f>
        <v>0.722227272727271</v>
      </c>
      <c r="AJ31" s="8">
        <f>(AG31)/'true value and the measurement'!$G31</f>
        <v>0.240136363636365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-0.294772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-0.294772</v>
      </c>
      <c r="S32" s="1">
        <v>-0.295308</v>
      </c>
      <c r="T32" s="1">
        <v>1</v>
      </c>
      <c r="U32" s="1">
        <v>9</v>
      </c>
      <c r="V32" s="1">
        <v>9</v>
      </c>
      <c r="W32" s="1">
        <v>-0.294772</v>
      </c>
      <c r="X32" s="1">
        <v>-0.297642</v>
      </c>
      <c r="Y32" s="1">
        <v>1</v>
      </c>
      <c r="Z32" s="1">
        <v>9</v>
      </c>
      <c r="AA32" s="1">
        <v>9</v>
      </c>
      <c r="AB32" s="1">
        <v>-0.294772</v>
      </c>
      <c r="AC32" s="1">
        <v>-0.299568</v>
      </c>
      <c r="AD32" s="1">
        <v>1</v>
      </c>
      <c r="AE32" s="1">
        <f>ABS(S32-'true value and the measurement'!$F32)</f>
        <v>0.00030800000000003</v>
      </c>
      <c r="AF32" s="1">
        <f>ABS(X32-'true value and the measurement'!$F32)</f>
        <v>0.00264200000000003</v>
      </c>
      <c r="AG32" s="1">
        <f>ABS(AC32-'true value and the measurement'!$F32)</f>
        <v>0.00456800000000002</v>
      </c>
      <c r="AH32" s="8">
        <f>(AE32)/'true value and the measurement'!$G32</f>
        <v>0.0761057573511318</v>
      </c>
      <c r="AI32" s="8">
        <f>(AF32)/'true value and the measurement'!$G32</f>
        <v>0.652829256239198</v>
      </c>
      <c r="AJ32" s="8">
        <f>(AG32)/'true value and the measurement'!$G32</f>
        <v>1.1287373362985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-0.164495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-0.164495</v>
      </c>
      <c r="S33" s="1">
        <v>-0.166455</v>
      </c>
      <c r="T33" s="1">
        <v>1</v>
      </c>
      <c r="U33" s="1">
        <v>9</v>
      </c>
      <c r="V33" s="1">
        <v>9</v>
      </c>
      <c r="W33" s="1">
        <v>-0.164495</v>
      </c>
      <c r="X33" s="1">
        <v>-0.165923</v>
      </c>
      <c r="Y33" s="1">
        <v>1</v>
      </c>
      <c r="Z33" s="1">
        <v>9</v>
      </c>
      <c r="AA33" s="1">
        <v>9</v>
      </c>
      <c r="AB33" s="1">
        <v>-0.164495</v>
      </c>
      <c r="AC33" s="1">
        <v>-0.16541</v>
      </c>
      <c r="AD33" s="1">
        <v>1</v>
      </c>
      <c r="AE33" s="1">
        <f>ABS(S33-'true value and the measurement'!$F33)</f>
        <v>0.000454999999999983</v>
      </c>
      <c r="AF33" s="1">
        <f>ABS(X33-'true value and the measurement'!$F33)</f>
        <v>7.70000000000215e-5</v>
      </c>
      <c r="AG33" s="1">
        <f>ABS(AC33-'true value and the measurement'!$F33)</f>
        <v>0.000590000000000007</v>
      </c>
      <c r="AH33" s="8">
        <f>(AE33)/'true value and the measurement'!$G33</f>
        <v>0.142767492940064</v>
      </c>
      <c r="AI33" s="8">
        <f>(AF33)/'true value and the measurement'!$G33</f>
        <v>0.024160652651403</v>
      </c>
      <c r="AJ33" s="8">
        <f>(AG33)/'true value and the measurement'!$G33</f>
        <v>0.185127078757454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-0.058544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-0.058544</v>
      </c>
      <c r="S34" s="1">
        <v>-0.0580985</v>
      </c>
      <c r="T34" s="1">
        <v>1</v>
      </c>
      <c r="U34" s="1">
        <v>10</v>
      </c>
      <c r="V34" s="1">
        <v>10</v>
      </c>
      <c r="W34" s="1">
        <v>-0.058544</v>
      </c>
      <c r="X34" s="1">
        <v>-0.0588479</v>
      </c>
      <c r="Y34" s="1">
        <v>1</v>
      </c>
      <c r="Z34" s="1">
        <v>10</v>
      </c>
      <c r="AA34" s="1">
        <v>10</v>
      </c>
      <c r="AB34" s="1">
        <v>-0.058544</v>
      </c>
      <c r="AC34" s="1">
        <v>-0.0585696</v>
      </c>
      <c r="AD34" s="1">
        <v>1</v>
      </c>
      <c r="AE34" s="1">
        <f>ABS(S34-'true value and the measurement'!$F34)</f>
        <v>0.0029015</v>
      </c>
      <c r="AF34" s="1">
        <f>ABS(X34-'true value and the measurement'!$F34)</f>
        <v>0.0021521</v>
      </c>
      <c r="AG34" s="1">
        <f>ABS(AC34-'true value and the measurement'!$F34)</f>
        <v>0.0024304</v>
      </c>
      <c r="AH34" s="8">
        <f>(AE34)/'true value and the measurement'!$G34</f>
        <v>1.16666666666667</v>
      </c>
      <c r="AI34" s="8">
        <f>(AF34)/'true value and the measurement'!$G34</f>
        <v>0.865339766787293</v>
      </c>
      <c r="AJ34" s="8">
        <f>(AG34)/'true value and the measurement'!$G34</f>
        <v>0.977241656614395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-0.01567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-0.01567</v>
      </c>
      <c r="S35" s="1">
        <v>-0.015702</v>
      </c>
      <c r="T35" s="1">
        <v>1</v>
      </c>
      <c r="U35" s="1">
        <v>10</v>
      </c>
      <c r="V35" s="1">
        <v>10</v>
      </c>
      <c r="W35" s="1">
        <v>-0.01567</v>
      </c>
      <c r="X35" s="1">
        <v>-0.0159841</v>
      </c>
      <c r="Y35" s="1">
        <v>1</v>
      </c>
      <c r="Z35" s="1">
        <v>10</v>
      </c>
      <c r="AA35" s="1">
        <v>10</v>
      </c>
      <c r="AB35" s="1">
        <v>-0.01567</v>
      </c>
      <c r="AC35" s="1">
        <v>-0.0156119</v>
      </c>
      <c r="AD35" s="1">
        <v>1</v>
      </c>
      <c r="AE35" s="1">
        <f>ABS(S35-'true value and the measurement'!$F35)</f>
        <v>0.000298</v>
      </c>
      <c r="AF35" s="1">
        <f>ABS(X35-'true value and the measurement'!$F35)</f>
        <v>1.58999999999992e-5</v>
      </c>
      <c r="AG35" s="1">
        <f>ABS(AC35-'true value and the measurement'!$F35)</f>
        <v>0.000388100000000001</v>
      </c>
      <c r="AH35" s="8">
        <f>(AE35)/'true value and the measurement'!$G35</f>
        <v>0.13625971650663</v>
      </c>
      <c r="AI35" s="8">
        <f>(AF35)/'true value and the measurement'!$G35</f>
        <v>0.00727023319615878</v>
      </c>
      <c r="AJ35" s="8">
        <f>(AG35)/'true value and the measurement'!$G35</f>
        <v>0.177457704618199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-0.112091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-0.112091</v>
      </c>
      <c r="S36" s="1">
        <v>-0.109962</v>
      </c>
      <c r="T36" s="1">
        <v>1</v>
      </c>
      <c r="U36" s="1">
        <v>11</v>
      </c>
      <c r="V36" s="1">
        <v>11</v>
      </c>
      <c r="W36" s="1">
        <v>-0.112091</v>
      </c>
      <c r="X36" s="1">
        <v>-0.111527</v>
      </c>
      <c r="Y36" s="1">
        <v>1</v>
      </c>
      <c r="Z36" s="1">
        <v>11</v>
      </c>
      <c r="AA36" s="1">
        <v>11</v>
      </c>
      <c r="AB36" s="1">
        <v>-0.112091</v>
      </c>
      <c r="AC36" s="1">
        <v>-0.110755</v>
      </c>
      <c r="AD36" s="1">
        <v>1</v>
      </c>
      <c r="AE36" s="1">
        <f>ABS(S36-'true value and the measurement'!$F36)</f>
        <v>0.002038</v>
      </c>
      <c r="AF36" s="1">
        <f>ABS(X36-'true value and the measurement'!$F36)</f>
        <v>0.000473000000000001</v>
      </c>
      <c r="AG36" s="1">
        <f>ABS(AC36-'true value and the measurement'!$F36)</f>
        <v>0.001245</v>
      </c>
      <c r="AH36" s="8">
        <f>(AE36)/'true value and the measurement'!$G36</f>
        <v>0.720905553590378</v>
      </c>
      <c r="AI36" s="8">
        <f>(AF36)/'true value and the measurement'!$G36</f>
        <v>0.167315175097277</v>
      </c>
      <c r="AJ36" s="8">
        <f>(AG36)/'true value and the measurement'!$G36</f>
        <v>0.440396179695789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0.108514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0.108514</v>
      </c>
      <c r="S37" s="1">
        <v>0.106887</v>
      </c>
      <c r="T37" s="1">
        <v>1</v>
      </c>
      <c r="U37" s="1">
        <v>11</v>
      </c>
      <c r="V37" s="1">
        <v>11</v>
      </c>
      <c r="W37" s="1">
        <v>0.108514</v>
      </c>
      <c r="X37" s="1">
        <v>0.105724</v>
      </c>
      <c r="Y37" s="1">
        <v>1</v>
      </c>
      <c r="Z37" s="1">
        <v>11</v>
      </c>
      <c r="AA37" s="1">
        <v>11</v>
      </c>
      <c r="AB37" s="1">
        <v>0.108514</v>
      </c>
      <c r="AC37" s="1">
        <v>0.106699</v>
      </c>
      <c r="AD37" s="1">
        <v>1</v>
      </c>
      <c r="AE37" s="1">
        <f>ABS(S37-'true value and the measurement'!$F37)</f>
        <v>0.000999</v>
      </c>
      <c r="AF37" s="1">
        <f>ABS(X37-'true value and the measurement'!$F37)</f>
        <v>0.000163999999999997</v>
      </c>
      <c r="AG37" s="1">
        <f>ABS(AC37-'true value and the measurement'!$F37)</f>
        <v>0.000811000000000006</v>
      </c>
      <c r="AH37" s="8">
        <f>(AE37)/'true value and the measurement'!$G37</f>
        <v>0.358578607322326</v>
      </c>
      <c r="AI37" s="8">
        <f>(AF37)/'true value and the measurement'!$G37</f>
        <v>0.0588657573582188</v>
      </c>
      <c r="AJ37" s="8">
        <f>(AG37)/'true value and the measurement'!$G37</f>
        <v>0.291098348887296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-0.138838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-0.138838</v>
      </c>
      <c r="S38" s="1">
        <v>-0.13658</v>
      </c>
      <c r="T38" s="1">
        <v>1</v>
      </c>
      <c r="U38" s="1">
        <v>12</v>
      </c>
      <c r="V38" s="1">
        <v>12</v>
      </c>
      <c r="W38" s="1">
        <v>-0.138838</v>
      </c>
      <c r="X38" s="1">
        <v>-0.137611</v>
      </c>
      <c r="Y38" s="1">
        <v>1</v>
      </c>
      <c r="Z38" s="1">
        <v>12</v>
      </c>
      <c r="AA38" s="1">
        <v>12</v>
      </c>
      <c r="AB38" s="1">
        <v>-0.138838</v>
      </c>
      <c r="AC38" s="1">
        <v>-0.13722</v>
      </c>
      <c r="AD38" s="1">
        <v>1</v>
      </c>
      <c r="AE38" s="1">
        <f>ABS(S38-'true value and the measurement'!$F38)</f>
        <v>0.00158</v>
      </c>
      <c r="AF38" s="1">
        <f>ABS(X38-'true value and the measurement'!$F38)</f>
        <v>0.002611</v>
      </c>
      <c r="AG38" s="1">
        <f>ABS(AC38-'true value and the measurement'!$F38)</f>
        <v>0.00222</v>
      </c>
      <c r="AH38" s="8">
        <f>(AE38)/'true value and the measurement'!$G38</f>
        <v>0.530201342281879</v>
      </c>
      <c r="AI38" s="8">
        <f>(AF38)/'true value and the measurement'!$G38</f>
        <v>0.876174496644296</v>
      </c>
      <c r="AJ38" s="8">
        <f>(AG38)/'true value and the measurement'!$G38</f>
        <v>0.74496644295302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-0.054289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-0.054289</v>
      </c>
      <c r="S39" s="1">
        <v>-0.0574879</v>
      </c>
      <c r="T39" s="1">
        <v>1</v>
      </c>
      <c r="U39" s="1">
        <v>12</v>
      </c>
      <c r="V39" s="1">
        <v>12</v>
      </c>
      <c r="W39" s="1">
        <v>-0.054289</v>
      </c>
      <c r="X39" s="1">
        <v>-0.0575013</v>
      </c>
      <c r="Y39" s="1">
        <v>1</v>
      </c>
      <c r="Z39" s="1">
        <v>12</v>
      </c>
      <c r="AA39" s="1">
        <v>12</v>
      </c>
      <c r="AB39" s="1">
        <v>-0.054289</v>
      </c>
      <c r="AC39" s="1">
        <v>-0.0569684</v>
      </c>
      <c r="AD39" s="1">
        <v>1</v>
      </c>
      <c r="AE39" s="1">
        <f>ABS(S39-'true value and the measurement'!$F39)</f>
        <v>0.000512100000000001</v>
      </c>
      <c r="AF39" s="1">
        <f>ABS(X39-'true value and the measurement'!$F39)</f>
        <v>0.000498700000000005</v>
      </c>
      <c r="AG39" s="1">
        <f>ABS(AC39-'true value and the measurement'!$F39)</f>
        <v>0.0010316</v>
      </c>
      <c r="AH39" s="8">
        <f>(AE39)/'true value and the measurement'!$G39</f>
        <v>0.207580056749089</v>
      </c>
      <c r="AI39" s="8">
        <f>(AF39)/'true value and the measurement'!$G39</f>
        <v>0.202148358329957</v>
      </c>
      <c r="AJ39" s="8">
        <f>(AG39)/'true value and the measurement'!$G39</f>
        <v>0.418159708147548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-0.147853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-0.147853</v>
      </c>
      <c r="S40" s="1">
        <v>-0.144969</v>
      </c>
      <c r="T40" s="1">
        <v>1</v>
      </c>
      <c r="U40" s="1">
        <v>13</v>
      </c>
      <c r="V40" s="1">
        <v>13</v>
      </c>
      <c r="W40" s="1">
        <v>-0.147853</v>
      </c>
      <c r="X40" s="1">
        <v>-0.145468</v>
      </c>
      <c r="Y40" s="1">
        <v>1</v>
      </c>
      <c r="Z40" s="1">
        <v>13</v>
      </c>
      <c r="AA40" s="1">
        <v>13</v>
      </c>
      <c r="AB40" s="1">
        <v>-0.147853</v>
      </c>
      <c r="AC40" s="1">
        <v>-0.145158</v>
      </c>
      <c r="AD40" s="1">
        <v>1</v>
      </c>
      <c r="AE40" s="1">
        <f>ABS(S40-'true value and the measurement'!$F40)</f>
        <v>0.00403100000000001</v>
      </c>
      <c r="AF40" s="1">
        <f>ABS(X40-'true value and the measurement'!$F40)</f>
        <v>0.00353200000000001</v>
      </c>
      <c r="AG40" s="1">
        <f>ABS(AC40-'true value and the measurement'!$F40)</f>
        <v>0.00384199999999998</v>
      </c>
      <c r="AH40" s="8">
        <f>(AE40)/'true value and the measurement'!$G40</f>
        <v>1.3117474780345</v>
      </c>
      <c r="AI40" s="8">
        <f>(AF40)/'true value and the measurement'!$G40</f>
        <v>1.1493654409372</v>
      </c>
      <c r="AJ40" s="8">
        <f>(AG40)/'true value and the measurement'!$G40</f>
        <v>1.250244061178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-0.04858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-0.04858</v>
      </c>
      <c r="S41" s="1">
        <v>-0.0483355</v>
      </c>
      <c r="T41" s="1">
        <v>1</v>
      </c>
      <c r="U41" s="1">
        <v>13</v>
      </c>
      <c r="V41" s="1">
        <v>13</v>
      </c>
      <c r="W41" s="1">
        <v>-0.04858</v>
      </c>
      <c r="X41" s="1">
        <v>-0.0479534</v>
      </c>
      <c r="Y41" s="1">
        <v>1</v>
      </c>
      <c r="Z41" s="1">
        <v>13</v>
      </c>
      <c r="AA41" s="1">
        <v>13</v>
      </c>
      <c r="AB41" s="1">
        <v>-0.04858</v>
      </c>
      <c r="AC41" s="1">
        <v>-0.04778</v>
      </c>
      <c r="AD41" s="1">
        <v>1</v>
      </c>
      <c r="AE41" s="1">
        <f>ABS(S41-'true value and the measurement'!$F41)</f>
        <v>0.0016645</v>
      </c>
      <c r="AF41" s="1">
        <f>ABS(X41-'true value and the measurement'!$F41)</f>
        <v>0.0020466</v>
      </c>
      <c r="AG41" s="1">
        <f>ABS(AC41-'true value and the measurement'!$F41)</f>
        <v>0.00222</v>
      </c>
      <c r="AH41" s="8">
        <f>(AE41)/'true value and the measurement'!$G41</f>
        <v>0.689805221715706</v>
      </c>
      <c r="AI41" s="8">
        <f>(AF41)/'true value and the measurement'!$G41</f>
        <v>0.848155822627436</v>
      </c>
      <c r="AJ41" s="8">
        <f>(AG41)/'true value and the measurement'!$G41</f>
        <v>0.920016576875259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1.585693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1.58569</v>
      </c>
      <c r="S42" s="1">
        <v>1.59591</v>
      </c>
      <c r="T42" s="1">
        <v>1</v>
      </c>
      <c r="U42" s="1">
        <v>14</v>
      </c>
      <c r="V42" s="1">
        <v>3</v>
      </c>
      <c r="W42" s="1">
        <v>1.58569</v>
      </c>
      <c r="X42" s="1">
        <v>1.57288</v>
      </c>
      <c r="Y42" s="1">
        <v>1</v>
      </c>
      <c r="Z42" s="1">
        <v>14</v>
      </c>
      <c r="AA42" s="1">
        <v>3</v>
      </c>
      <c r="AB42" s="1">
        <v>1.58569</v>
      </c>
      <c r="AC42" s="1">
        <v>1.46245</v>
      </c>
      <c r="AD42" s="1">
        <v>3</v>
      </c>
      <c r="AE42" s="1">
        <f>ABS(S42-'true value and the measurement'!$F42)</f>
        <v>0.0263679999999999</v>
      </c>
      <c r="AF42" s="1">
        <f>ABS(X42-'true value and the measurement'!$F42)</f>
        <v>0.00333800000000006</v>
      </c>
      <c r="AG42" s="1">
        <f>ABS(AC42-'true value and the measurement'!$F42)</f>
        <v>0.107092</v>
      </c>
      <c r="AH42" s="8">
        <f>(AE42)/'true value and the measurement'!$G42</f>
        <v>2.10204081632653</v>
      </c>
      <c r="AI42" s="8">
        <f>(AF42)/'true value and the measurement'!$G42</f>
        <v>0.266103316326536</v>
      </c>
      <c r="AJ42" s="8">
        <f>(AG42)/'true value and the measurement'!$G42</f>
        <v>8.53730867346938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-0.208261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-0.208261</v>
      </c>
      <c r="S43" s="1">
        <v>-0.196402</v>
      </c>
      <c r="T43" s="1">
        <v>3</v>
      </c>
      <c r="U43" s="1">
        <v>14</v>
      </c>
      <c r="V43" s="1">
        <v>3</v>
      </c>
      <c r="W43" s="1">
        <v>-0.208261</v>
      </c>
      <c r="X43" s="1">
        <v>-0.205798</v>
      </c>
      <c r="Y43" s="1">
        <v>1</v>
      </c>
      <c r="Z43" s="1">
        <v>14</v>
      </c>
      <c r="AA43" s="1">
        <v>3</v>
      </c>
      <c r="AB43" s="1">
        <v>-0.208261</v>
      </c>
      <c r="AC43" s="1">
        <v>-0.20305</v>
      </c>
      <c r="AD43" s="1">
        <v>1</v>
      </c>
      <c r="AE43" s="1">
        <f>ABS(S43-'true value and the measurement'!$F43)</f>
        <v>0.00780800000000001</v>
      </c>
      <c r="AF43" s="1">
        <f>ABS(X43-'true value and the measurement'!$F43)</f>
        <v>0.00158800000000001</v>
      </c>
      <c r="AG43" s="1">
        <f>ABS(AC43-'true value and the measurement'!$F43)</f>
        <v>0.00115999999999999</v>
      </c>
      <c r="AH43" s="8">
        <f>(AE43)/'true value and the measurement'!$G43</f>
        <v>2.26910781749492</v>
      </c>
      <c r="AI43" s="8">
        <f>(AF43)/'true value and the measurement'!$G43</f>
        <v>0.461493751816334</v>
      </c>
      <c r="AJ43" s="8">
        <f>(AG43)/'true value and the measurement'!$G43</f>
        <v>0.337111304853239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0.738116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0.738116</v>
      </c>
      <c r="S44" s="1">
        <v>0.734931</v>
      </c>
      <c r="T44" s="1">
        <v>1</v>
      </c>
      <c r="U44" s="1">
        <v>3</v>
      </c>
      <c r="V44" s="1">
        <v>2</v>
      </c>
      <c r="W44" s="1">
        <v>0.738116</v>
      </c>
      <c r="X44" s="1">
        <v>0.733921</v>
      </c>
      <c r="Y44" s="1">
        <v>1</v>
      </c>
      <c r="Z44" s="1">
        <v>3</v>
      </c>
      <c r="AA44" s="1">
        <v>2</v>
      </c>
      <c r="AB44" s="1">
        <v>0.738116</v>
      </c>
      <c r="AC44" s="1">
        <v>0.730939</v>
      </c>
      <c r="AD44" s="1">
        <v>1</v>
      </c>
      <c r="AE44" s="1">
        <f>ABS(S44-'true value and the measurement'!$F44)</f>
        <v>0.00194000000000005</v>
      </c>
      <c r="AF44" s="1">
        <f>ABS(X44-'true value and the measurement'!$F44)</f>
        <v>0.000930000000000097</v>
      </c>
      <c r="AG44" s="1">
        <f>ABS(AC44-'true value and the measurement'!$F44)</f>
        <v>0.00205199999999994</v>
      </c>
      <c r="AH44" s="8">
        <f>(AE44)/'true value and the measurement'!$G44</f>
        <v>0.278455576288223</v>
      </c>
      <c r="AI44" s="8">
        <f>(AF44)/'true value and the measurement'!$G44</f>
        <v>0.133486436055705</v>
      </c>
      <c r="AJ44" s="8">
        <f>(AG44)/'true value and the measurement'!$G44</f>
        <v>0.294531362135775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0.037003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0.037003</v>
      </c>
      <c r="S45" s="1">
        <v>0.0342634</v>
      </c>
      <c r="T45" s="1">
        <v>1</v>
      </c>
      <c r="U45" s="1">
        <v>3</v>
      </c>
      <c r="V45" s="1">
        <v>2</v>
      </c>
      <c r="W45" s="1">
        <v>0.037003</v>
      </c>
      <c r="X45" s="1">
        <v>0.0350712</v>
      </c>
      <c r="Y45" s="1">
        <v>1</v>
      </c>
      <c r="Z45" s="1">
        <v>3</v>
      </c>
      <c r="AA45" s="1">
        <v>2</v>
      </c>
      <c r="AB45" s="1">
        <v>0.037003</v>
      </c>
      <c r="AC45" s="1">
        <v>0.0365786</v>
      </c>
      <c r="AD45" s="1">
        <v>1</v>
      </c>
      <c r="AE45" s="1">
        <f>ABS(S45-'true value and the measurement'!$F45)</f>
        <v>0.0012786</v>
      </c>
      <c r="AF45" s="1">
        <f>ABS(X45-'true value and the measurement'!$F45)</f>
        <v>0.0004708</v>
      </c>
      <c r="AG45" s="1">
        <f>ABS(AC45-'true value and the measurement'!$F45)</f>
        <v>0.00103660000000001</v>
      </c>
      <c r="AH45" s="8">
        <f>(AE45)/'true value and the measurement'!$G45</f>
        <v>0.551834268450582</v>
      </c>
      <c r="AI45" s="8">
        <f>(AF45)/'true value and the measurement'!$G45</f>
        <v>0.203193785066897</v>
      </c>
      <c r="AJ45" s="8">
        <f>(AG45)/'true value and the measurement'!$G45</f>
        <v>0.447388864911526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0.56585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0.56585</v>
      </c>
      <c r="S46" s="1">
        <v>0.572957</v>
      </c>
      <c r="T46" s="1">
        <v>1</v>
      </c>
      <c r="U46" s="1">
        <v>3</v>
      </c>
      <c r="V46" s="1">
        <v>6</v>
      </c>
      <c r="W46" s="1">
        <v>0.56585</v>
      </c>
      <c r="X46" s="1">
        <v>0.568221</v>
      </c>
      <c r="Y46" s="1">
        <v>1</v>
      </c>
      <c r="Z46" s="1">
        <v>3</v>
      </c>
      <c r="AA46" s="1">
        <v>6</v>
      </c>
      <c r="AB46" s="1">
        <v>0.56585</v>
      </c>
      <c r="AC46" s="1">
        <v>0.562553</v>
      </c>
      <c r="AD46" s="1">
        <v>1</v>
      </c>
      <c r="AE46" s="1">
        <f>ABS(S46-'true value and the measurement'!$F46)</f>
        <v>0.0109900000000001</v>
      </c>
      <c r="AF46" s="1">
        <f>ABS(X46-'true value and the measurement'!$F46)</f>
        <v>0.00625399999999998</v>
      </c>
      <c r="AG46" s="1">
        <f>ABS(AC46-'true value and the measurement'!$F46)</f>
        <v>0.000585999999999975</v>
      </c>
      <c r="AH46" s="8">
        <f>(AE46)/'true value and the measurement'!$G46</f>
        <v>1.88637143837969</v>
      </c>
      <c r="AI46" s="8">
        <f>(AF46)/'true value and the measurement'!$G46</f>
        <v>1.07346378304153</v>
      </c>
      <c r="AJ46" s="8">
        <f>(AG46)/'true value and the measurement'!$G46</f>
        <v>0.100583590799858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-0.010282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-0.010282</v>
      </c>
      <c r="S47" s="1">
        <v>-0.0120636</v>
      </c>
      <c r="T47" s="1">
        <v>1</v>
      </c>
      <c r="U47" s="1">
        <v>3</v>
      </c>
      <c r="V47" s="1">
        <v>6</v>
      </c>
      <c r="W47" s="1">
        <v>-0.010282</v>
      </c>
      <c r="X47" s="1">
        <v>-0.0110968</v>
      </c>
      <c r="Y47" s="1">
        <v>1</v>
      </c>
      <c r="Z47" s="1">
        <v>3</v>
      </c>
      <c r="AA47" s="1">
        <v>6</v>
      </c>
      <c r="AB47" s="1">
        <v>-0.010282</v>
      </c>
      <c r="AC47" s="1">
        <v>-0.0106157</v>
      </c>
      <c r="AD47" s="1">
        <v>1</v>
      </c>
      <c r="AE47" s="1">
        <f>ABS(S47-'true value and the measurement'!$F47)</f>
        <v>0.0022614</v>
      </c>
      <c r="AF47" s="1">
        <f>ABS(X47-'true value and the measurement'!$F47)</f>
        <v>0.0032282</v>
      </c>
      <c r="AG47" s="1">
        <f>ABS(AC47-'true value and the measurement'!$F47)</f>
        <v>0.0037093</v>
      </c>
      <c r="AH47" s="8">
        <f>(AE47)/'true value and the measurement'!$G47</f>
        <v>1.03924632352941</v>
      </c>
      <c r="AI47" s="8">
        <f>(AF47)/'true value and the measurement'!$G47</f>
        <v>1.48354779411765</v>
      </c>
      <c r="AJ47" s="8">
        <f>(AG47)/'true value and the measurement'!$G47</f>
        <v>1.70464154411765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0.750229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0.750229</v>
      </c>
      <c r="S48" s="1">
        <v>0.766522</v>
      </c>
      <c r="T48" s="1">
        <v>1</v>
      </c>
      <c r="U48" s="1">
        <v>14</v>
      </c>
      <c r="V48" s="1">
        <v>4</v>
      </c>
      <c r="W48" s="1">
        <v>0.750229</v>
      </c>
      <c r="X48" s="1">
        <v>0.758942</v>
      </c>
      <c r="Y48" s="1">
        <v>1</v>
      </c>
      <c r="Z48" s="1">
        <v>14</v>
      </c>
      <c r="AA48" s="1">
        <v>4</v>
      </c>
      <c r="AB48" s="1">
        <v>0.750229</v>
      </c>
      <c r="AC48" s="1">
        <v>0.729515</v>
      </c>
      <c r="AD48" s="1">
        <v>1</v>
      </c>
      <c r="AE48" s="1">
        <f>ABS(S48-'true value and the measurement'!$F48)</f>
        <v>0.01159</v>
      </c>
      <c r="AF48" s="1">
        <f>ABS(X48-'true value and the measurement'!$F48)</f>
        <v>0.00400999999999996</v>
      </c>
      <c r="AG48" s="1">
        <f>ABS(AC48-'true value and the measurement'!$F48)</f>
        <v>0.025417</v>
      </c>
      <c r="AH48" s="8">
        <f>(AE48)/'true value and the measurement'!$G48</f>
        <v>1.62941093771967</v>
      </c>
      <c r="AI48" s="8">
        <f>(AF48)/'true value and the measurement'!$G48</f>
        <v>0.563756502179103</v>
      </c>
      <c r="AJ48" s="8">
        <f>(AG48)/'true value and the measurement'!$G48</f>
        <v>3.57331646281457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0.037882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0.037882</v>
      </c>
      <c r="S49" s="1">
        <v>0.0415983</v>
      </c>
      <c r="T49" s="1">
        <v>1</v>
      </c>
      <c r="U49" s="1">
        <v>14</v>
      </c>
      <c r="V49" s="1">
        <v>4</v>
      </c>
      <c r="W49" s="1">
        <v>0.037882</v>
      </c>
      <c r="X49" s="1">
        <v>0.039602</v>
      </c>
      <c r="Y49" s="1">
        <v>1</v>
      </c>
      <c r="Z49" s="1">
        <v>14</v>
      </c>
      <c r="AA49" s="1">
        <v>4</v>
      </c>
      <c r="AB49" s="1">
        <v>0.037882</v>
      </c>
      <c r="AC49" s="1">
        <v>0.0363198</v>
      </c>
      <c r="AD49" s="1">
        <v>1</v>
      </c>
      <c r="AE49" s="1">
        <f>ABS(S49-'true value and the measurement'!$F49)</f>
        <v>0.00379529999999999</v>
      </c>
      <c r="AF49" s="1">
        <f>ABS(X49-'true value and the measurement'!$F49)</f>
        <v>0.001799</v>
      </c>
      <c r="AG49" s="1">
        <f>ABS(AC49-'true value and the measurement'!$F49)</f>
        <v>0.0014832</v>
      </c>
      <c r="AH49" s="8">
        <f>(AE49)/'true value and the measurement'!$G49</f>
        <v>1.627487135506</v>
      </c>
      <c r="AI49" s="8">
        <f>(AF49)/'true value and the measurement'!$G49</f>
        <v>0.771440823327614</v>
      </c>
      <c r="AJ49" s="8">
        <f>(AG49)/'true value and the measurement'!$G49</f>
        <v>0.636020583190396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0.417235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0.417235</v>
      </c>
      <c r="S50" s="1">
        <v>0.420188</v>
      </c>
      <c r="T50" s="1">
        <v>1</v>
      </c>
      <c r="U50" s="1">
        <v>3</v>
      </c>
      <c r="V50" s="1">
        <v>4</v>
      </c>
      <c r="W50" s="1">
        <v>0.417235</v>
      </c>
      <c r="X50" s="1">
        <v>0.418787</v>
      </c>
      <c r="Y50" s="1">
        <v>1</v>
      </c>
      <c r="Z50" s="1">
        <v>3</v>
      </c>
      <c r="AA50" s="1">
        <v>4</v>
      </c>
      <c r="AB50" s="1">
        <v>0.417235</v>
      </c>
      <c r="AC50" s="1">
        <v>0.419311</v>
      </c>
      <c r="AD50" s="1">
        <v>1</v>
      </c>
      <c r="AE50" s="1">
        <f>ABS(S50-'true value and the measurement'!$F50)</f>
        <v>0.00562000000000001</v>
      </c>
      <c r="AF50" s="1">
        <f>ABS(X50-'true value and the measurement'!$F50)</f>
        <v>0.00421900000000003</v>
      </c>
      <c r="AG50" s="1">
        <f>ABS(AC50-'true value and the measurement'!$F50)</f>
        <v>0.004743</v>
      </c>
      <c r="AH50" s="8">
        <f>(AE50)/'true value and the measurement'!$G50</f>
        <v>1.16019818331957</v>
      </c>
      <c r="AI50" s="8">
        <f>(AF50)/'true value and the measurement'!$G50</f>
        <v>0.870974401321228</v>
      </c>
      <c r="AJ50" s="8">
        <f>(AG50)/'true value and the measurement'!$G50</f>
        <v>0.979149463253509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0.00968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0.00968</v>
      </c>
      <c r="S51" s="1">
        <v>0.0113144</v>
      </c>
      <c r="T51" s="1">
        <v>1</v>
      </c>
      <c r="U51" s="1">
        <v>3</v>
      </c>
      <c r="V51" s="1">
        <v>4</v>
      </c>
      <c r="W51" s="1">
        <v>0.00968</v>
      </c>
      <c r="X51" s="1">
        <v>0.0131798</v>
      </c>
      <c r="Y51" s="1">
        <v>1</v>
      </c>
      <c r="Z51" s="1">
        <v>3</v>
      </c>
      <c r="AA51" s="1">
        <v>4</v>
      </c>
      <c r="AB51" s="1">
        <v>0.00968</v>
      </c>
      <c r="AC51" s="1">
        <v>0.0128771</v>
      </c>
      <c r="AD51" s="1">
        <v>1</v>
      </c>
      <c r="AE51" s="1">
        <f>ABS(S51-'true value and the measurement'!$F51)</f>
        <v>9.34000000000004e-5</v>
      </c>
      <c r="AF51" s="1">
        <f>ABS(X51-'true value and the measurement'!$F51)</f>
        <v>0.0019588</v>
      </c>
      <c r="AG51" s="1">
        <f>ABS(AC51-'true value and the measurement'!$F51)</f>
        <v>0.0016561</v>
      </c>
      <c r="AH51" s="8">
        <f>(AE51)/'true value and the measurement'!$G51</f>
        <v>0.043341067285383</v>
      </c>
      <c r="AI51" s="8">
        <f>(AF51)/'true value and the measurement'!$G51</f>
        <v>0.908955916473318</v>
      </c>
      <c r="AJ51" s="8">
        <f>(AG51)/'true value and the measurement'!$G51</f>
        <v>0.768491879350348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-0.228843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-0.228843</v>
      </c>
      <c r="S52" s="1">
        <v>-0.223033</v>
      </c>
      <c r="T52" s="1">
        <v>1</v>
      </c>
      <c r="U52" s="1">
        <v>2</v>
      </c>
      <c r="V52" s="1">
        <v>6</v>
      </c>
      <c r="W52" s="1">
        <v>-0.228843</v>
      </c>
      <c r="X52" s="1">
        <v>-0.226528</v>
      </c>
      <c r="Y52" s="1">
        <v>1</v>
      </c>
      <c r="Z52" s="1">
        <v>2</v>
      </c>
      <c r="AA52" s="1">
        <v>6</v>
      </c>
      <c r="AB52" s="1">
        <v>-0.228843</v>
      </c>
      <c r="AC52" s="1">
        <v>-0.228981</v>
      </c>
      <c r="AD52" s="1">
        <v>1</v>
      </c>
      <c r="AE52" s="1">
        <f>ABS(S52-'true value and the measurement'!$F52)</f>
        <v>0.00924699999999998</v>
      </c>
      <c r="AF52" s="1">
        <f>ABS(X52-'true value and the measurement'!$F52)</f>
        <v>0.00575199999999998</v>
      </c>
      <c r="AG52" s="1">
        <f>ABS(AC52-'true value and the measurement'!$F52)</f>
        <v>0.003299</v>
      </c>
      <c r="AH52" s="8">
        <f>(AE52)/'true value and the measurement'!$G52</f>
        <v>2.54808487186552</v>
      </c>
      <c r="AI52" s="8">
        <f>(AF52)/'true value and the measurement'!$G52</f>
        <v>1.58500964453017</v>
      </c>
      <c r="AJ52" s="8">
        <f>(AG52)/'true value and the measurement'!$G52</f>
        <v>0.909065858363185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0.036883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0.036883</v>
      </c>
      <c r="S53" s="1">
        <v>0.0385728</v>
      </c>
      <c r="T53" s="1">
        <v>1</v>
      </c>
      <c r="U53" s="1">
        <v>2</v>
      </c>
      <c r="V53" s="1">
        <v>6</v>
      </c>
      <c r="W53" s="1">
        <v>0.036883</v>
      </c>
      <c r="X53" s="1">
        <v>0.039355</v>
      </c>
      <c r="Y53" s="1">
        <v>1</v>
      </c>
      <c r="Z53" s="1">
        <v>2</v>
      </c>
      <c r="AA53" s="1">
        <v>6</v>
      </c>
      <c r="AB53" s="1">
        <v>0.036883</v>
      </c>
      <c r="AC53" s="1">
        <v>0.0391319</v>
      </c>
      <c r="AD53" s="1">
        <v>1</v>
      </c>
      <c r="AE53" s="1">
        <f>ABS(S53-'true value and the measurement'!$F53)</f>
        <v>0.0019018</v>
      </c>
      <c r="AF53" s="1">
        <f>ABS(X53-'true value and the measurement'!$F53)</f>
        <v>0.002684</v>
      </c>
      <c r="AG53" s="1">
        <f>ABS(AC53-'true value and the measurement'!$F53)</f>
        <v>0.0024609</v>
      </c>
      <c r="AH53" s="8">
        <f>(AE53)/'true value and the measurement'!$G53</f>
        <v>0.818330464716005</v>
      </c>
      <c r="AI53" s="8">
        <f>(AF53)/'true value and the measurement'!$G53</f>
        <v>1.15490533562823</v>
      </c>
      <c r="AJ53" s="8">
        <f>(AG53)/'true value and the measurement'!$G53</f>
        <v>1.05890705679862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-0.679251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-0.679251</v>
      </c>
      <c r="N54" s="1">
        <v>-0.6153</v>
      </c>
      <c r="O54" s="1">
        <f>N54-(-0.617584)</f>
        <v>0.00228400000000006</v>
      </c>
      <c r="P54" s="1">
        <v>-0.647635</v>
      </c>
      <c r="Q54" s="1">
        <f>P54+0.617584</f>
        <v>-0.0300509999999999</v>
      </c>
      <c r="S54" s="1">
        <v>-0.639878</v>
      </c>
      <c r="T54" s="1">
        <v>3</v>
      </c>
      <c r="U54" s="1">
        <v>6</v>
      </c>
      <c r="V54" s="1">
        <v>4</v>
      </c>
      <c r="W54" s="1">
        <v>-0.679251</v>
      </c>
      <c r="X54" s="1">
        <v>-0.625952</v>
      </c>
      <c r="Y54" s="1">
        <v>3</v>
      </c>
      <c r="Z54" s="1">
        <v>6</v>
      </c>
      <c r="AA54" s="1">
        <v>4</v>
      </c>
      <c r="AB54" s="1">
        <v>-0.679251</v>
      </c>
      <c r="AC54" s="1">
        <v>-0.600848</v>
      </c>
      <c r="AD54" s="1">
        <v>3</v>
      </c>
      <c r="AE54" s="1">
        <f>ABS(S54-'true value and the measurement'!$F54)</f>
        <v>0.0222939999999999</v>
      </c>
      <c r="AF54" s="1">
        <f>ABS(X54-'true value and the measurement'!$F54)</f>
        <v>0.00836799999999993</v>
      </c>
      <c r="AG54" s="1">
        <f>ABS(AC54-'true value and the measurement'!$F54)</f>
        <v>0.016736</v>
      </c>
      <c r="AH54" s="8">
        <f>(AE54)/'true value and the measurement'!$G54</f>
        <v>3.59754720025818</v>
      </c>
      <c r="AI54" s="8">
        <f>(AF54)/'true value and the measurement'!$G54</f>
        <v>1.35033080522833</v>
      </c>
      <c r="AJ54" s="8">
        <f>(AG54)/'true value and the measurement'!$G54</f>
        <v>2.70066161045667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0.121692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0.121692</v>
      </c>
      <c r="N55" s="1">
        <v>0.128744</v>
      </c>
      <c r="O55" s="1">
        <f>N55-0.136292</f>
        <v>-0.007548</v>
      </c>
      <c r="P55" s="1">
        <v>0.128757</v>
      </c>
      <c r="Q55" s="1">
        <f>P55-0.1362</f>
        <v>-0.00744299999999998</v>
      </c>
      <c r="S55" s="1">
        <v>0.129966</v>
      </c>
      <c r="T55" s="1">
        <v>1</v>
      </c>
      <c r="U55" s="1">
        <v>6</v>
      </c>
      <c r="V55" s="1">
        <v>4</v>
      </c>
      <c r="W55" s="1">
        <v>0.121692</v>
      </c>
      <c r="X55" s="1">
        <v>0.132077</v>
      </c>
      <c r="Y55" s="1">
        <v>3</v>
      </c>
      <c r="Z55" s="1">
        <v>6</v>
      </c>
      <c r="AA55" s="1">
        <v>4</v>
      </c>
      <c r="AB55" s="1">
        <v>0.121692</v>
      </c>
      <c r="AC55" s="1">
        <v>0.127329</v>
      </c>
      <c r="AD55" s="1">
        <v>1</v>
      </c>
      <c r="AE55" s="1">
        <f>ABS(S55-'true value and the measurement'!$F55)</f>
        <v>0.006326</v>
      </c>
      <c r="AF55" s="1">
        <f>ABS(X55-'true value and the measurement'!$F55)</f>
        <v>0.004215</v>
      </c>
      <c r="AG55" s="1">
        <f>ABS(AC55-'true value and the measurement'!$F55)</f>
        <v>0.008963</v>
      </c>
      <c r="AH55" s="8">
        <f>(AE55)/'true value and the measurement'!$G55</f>
        <v>2.1164268986283</v>
      </c>
      <c r="AI55" s="8">
        <f>(AF55)/'true value and the measurement'!$G55</f>
        <v>1.4101706256273</v>
      </c>
      <c r="AJ55" s="8">
        <f>(AG55)/'true value and the measurement'!$G55</f>
        <v>2.99866175978588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0.435638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0.435638</v>
      </c>
      <c r="S56" s="1">
        <v>0.42952</v>
      </c>
      <c r="T56" s="1">
        <v>1</v>
      </c>
      <c r="U56" s="1">
        <v>4</v>
      </c>
      <c r="V56" s="1">
        <v>11</v>
      </c>
      <c r="W56" s="1">
        <v>0.435638</v>
      </c>
      <c r="X56" s="1">
        <v>0.431592</v>
      </c>
      <c r="Y56" s="1">
        <v>1</v>
      </c>
      <c r="Z56" s="1">
        <v>4</v>
      </c>
      <c r="AA56" s="1">
        <v>11</v>
      </c>
      <c r="AB56" s="1">
        <v>0.435638</v>
      </c>
      <c r="AC56" s="1">
        <v>0.429717</v>
      </c>
      <c r="AD56" s="1">
        <v>1</v>
      </c>
      <c r="AE56" s="1">
        <f>ABS(S56-'true value and the measurement'!$F56)</f>
        <v>0.00458999999999998</v>
      </c>
      <c r="AF56" s="1">
        <f>ABS(X56-'true value and the measurement'!$F56)</f>
        <v>0.00251800000000002</v>
      </c>
      <c r="AG56" s="1">
        <f>ABS(AC56-'true value and the measurement'!$F56)</f>
        <v>0.00439299999999998</v>
      </c>
      <c r="AH56" s="8">
        <f>(AE56)/'true value and the measurement'!$G56</f>
        <v>0.922798552472855</v>
      </c>
      <c r="AI56" s="8">
        <f>(AF56)/'true value and the measurement'!$G56</f>
        <v>0.506232408524331</v>
      </c>
      <c r="AJ56" s="8">
        <f>(AG56)/'true value and the measurement'!$G56</f>
        <v>0.883192601527941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0.114235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0.114235</v>
      </c>
      <c r="S57" s="1">
        <v>0.111813</v>
      </c>
      <c r="T57" s="1">
        <v>1</v>
      </c>
      <c r="U57" s="1">
        <v>4</v>
      </c>
      <c r="V57" s="1">
        <v>11</v>
      </c>
      <c r="W57" s="1">
        <v>0.114235</v>
      </c>
      <c r="X57" s="1">
        <v>0.112117</v>
      </c>
      <c r="Y57" s="1">
        <v>1</v>
      </c>
      <c r="Z57" s="1">
        <v>4</v>
      </c>
      <c r="AA57" s="1">
        <v>11</v>
      </c>
      <c r="AB57" s="1">
        <v>0.114235</v>
      </c>
      <c r="AC57" s="1">
        <v>0.11101</v>
      </c>
      <c r="AD57" s="1">
        <v>1</v>
      </c>
      <c r="AE57" s="1">
        <f>ABS(S57-'true value and the measurement'!$F57)</f>
        <v>0.002391</v>
      </c>
      <c r="AF57" s="1">
        <f>ABS(X57-'true value and the measurement'!$F57)</f>
        <v>0.00208700000000001</v>
      </c>
      <c r="AG57" s="1">
        <f>ABS(AC57-'true value and the measurement'!$F57)</f>
        <v>0.003194</v>
      </c>
      <c r="AH57" s="8">
        <f>(AE57)/'true value and the measurement'!$G57</f>
        <v>0.841605068637805</v>
      </c>
      <c r="AI57" s="8">
        <f>(AF57)/'true value and the measurement'!$G57</f>
        <v>0.734600492784233</v>
      </c>
      <c r="AJ57" s="8">
        <f>(AG57)/'true value and the measurement'!$G57</f>
        <v>1.12425202393523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0.287899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0.287899</v>
      </c>
      <c r="S58" s="1">
        <v>0.282485</v>
      </c>
      <c r="T58" s="1">
        <v>1</v>
      </c>
      <c r="U58" s="1">
        <v>6</v>
      </c>
      <c r="V58" s="1">
        <v>5</v>
      </c>
      <c r="W58" s="1">
        <v>0.287899</v>
      </c>
      <c r="X58" s="1">
        <v>0.285992</v>
      </c>
      <c r="Y58" s="1">
        <v>1</v>
      </c>
      <c r="Z58" s="1">
        <v>6</v>
      </c>
      <c r="AA58" s="1">
        <v>5</v>
      </c>
      <c r="AB58" s="1">
        <v>0.287899</v>
      </c>
      <c r="AC58" s="1">
        <v>0.287755</v>
      </c>
      <c r="AD58" s="1">
        <v>1</v>
      </c>
      <c r="AE58" s="1">
        <f>ABS(S58-'true value and the measurement'!$F58)</f>
        <v>0.00650600000000001</v>
      </c>
      <c r="AF58" s="1">
        <f>ABS(X58-'true value and the measurement'!$F58)</f>
        <v>0.00299899999999997</v>
      </c>
      <c r="AG58" s="1">
        <f>ABS(AC58-'true value and the measurement'!$F58)</f>
        <v>0.00123600000000001</v>
      </c>
      <c r="AH58" s="8">
        <f>(AE58)/'true value and the measurement'!$G58</f>
        <v>1.62365859745446</v>
      </c>
      <c r="AI58" s="8">
        <f>(AF58)/'true value and the measurement'!$G58</f>
        <v>0.748440229598197</v>
      </c>
      <c r="AJ58" s="8">
        <f>(AG58)/'true value and the measurement'!$G58</f>
        <v>0.30846019465935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-0.070733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-0.070733</v>
      </c>
      <c r="S59" s="1">
        <v>-0.076228</v>
      </c>
      <c r="T59" s="1">
        <v>1</v>
      </c>
      <c r="U59" s="1">
        <v>6</v>
      </c>
      <c r="V59" s="1">
        <v>5</v>
      </c>
      <c r="W59" s="1">
        <v>-0.070733</v>
      </c>
      <c r="X59" s="1">
        <v>-0.0754559</v>
      </c>
      <c r="Y59" s="1">
        <v>1</v>
      </c>
      <c r="Z59" s="1">
        <v>6</v>
      </c>
      <c r="AA59" s="1">
        <v>5</v>
      </c>
      <c r="AB59" s="1">
        <v>-0.070733</v>
      </c>
      <c r="AC59" s="1">
        <v>-0.0736537</v>
      </c>
      <c r="AD59" s="1">
        <v>1</v>
      </c>
      <c r="AE59" s="1">
        <f>ABS(S59-'true value and the measurement'!$F59)</f>
        <v>0.003357</v>
      </c>
      <c r="AF59" s="1">
        <f>ABS(X59-'true value and the measurement'!$F59)</f>
        <v>0.0025849</v>
      </c>
      <c r="AG59" s="1">
        <f>ABS(AC59-'true value and the measurement'!$F59)</f>
        <v>0.000782699999999997</v>
      </c>
      <c r="AH59" s="8">
        <f>(AE59)/'true value and the measurement'!$G59</f>
        <v>1.30826188620421</v>
      </c>
      <c r="AI59" s="8">
        <f>(AF59)/'true value and the measurement'!$G59</f>
        <v>1.00736554949338</v>
      </c>
      <c r="AJ59" s="8">
        <f>(AG59)/'true value and the measurement'!$G59</f>
        <v>0.305027279812937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-0.001244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-0.001244</v>
      </c>
      <c r="N60" s="7"/>
      <c r="O60" s="7"/>
      <c r="P60" s="7"/>
      <c r="Q60" s="7"/>
      <c r="R60" s="7"/>
      <c r="S60" s="7">
        <v>-0.00302087</v>
      </c>
      <c r="T60" s="1">
        <v>1</v>
      </c>
      <c r="U60" s="1">
        <v>5</v>
      </c>
      <c r="V60" s="1">
        <v>1</v>
      </c>
      <c r="W60" s="7">
        <v>-0.001244</v>
      </c>
      <c r="X60" s="7">
        <v>-0.00257403</v>
      </c>
      <c r="Y60" s="1">
        <v>1</v>
      </c>
      <c r="Z60" s="1">
        <v>5</v>
      </c>
      <c r="AA60" s="1">
        <v>1</v>
      </c>
      <c r="AB60" s="1">
        <v>-0.001244</v>
      </c>
      <c r="AC60" s="1">
        <v>-0.0025028</v>
      </c>
      <c r="AD60" s="1">
        <v>1</v>
      </c>
      <c r="AE60" s="1">
        <f>ABS(S60-'true value and the measurement'!$F60)</f>
        <v>0.00302087</v>
      </c>
      <c r="AF60" s="1">
        <f>ABS(X60-'true value and the measurement'!$F60)</f>
        <v>0.00257403</v>
      </c>
      <c r="AG60" s="1">
        <f>ABS(AC60-'true value and the measurement'!$F60)</f>
        <v>0.0025028</v>
      </c>
      <c r="AH60" s="8">
        <f>(AE60)/'true value and the measurement'!$G60</f>
        <v>1.45234134615385</v>
      </c>
      <c r="AI60" s="8">
        <f>(AF60)/'true value and the measurement'!$G60</f>
        <v>1.23751442307692</v>
      </c>
      <c r="AJ60" s="8">
        <f>(AG60)/'true value and the measurement'!$G60</f>
        <v>1.20326923076923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-0.199635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-0.199635</v>
      </c>
      <c r="S61" s="1">
        <v>-0.197922</v>
      </c>
      <c r="T61" s="1">
        <v>1</v>
      </c>
      <c r="U61" s="1">
        <v>5</v>
      </c>
      <c r="V61" s="1">
        <v>1</v>
      </c>
      <c r="W61" s="1">
        <v>-0.199635</v>
      </c>
      <c r="X61" s="1">
        <v>-0.196666</v>
      </c>
      <c r="Y61" s="1">
        <v>1</v>
      </c>
      <c r="Z61" s="1">
        <v>5</v>
      </c>
      <c r="AA61" s="1">
        <v>1</v>
      </c>
      <c r="AB61" s="1">
        <v>-0.199635</v>
      </c>
      <c r="AC61" s="1">
        <v>-0.1973</v>
      </c>
      <c r="AD61" s="1">
        <v>1</v>
      </c>
      <c r="AE61" s="1">
        <f>ABS(S61-'true value and the measurement'!$F61)</f>
        <v>0.000281999999999977</v>
      </c>
      <c r="AF61" s="1">
        <f>ABS(X61-'true value and the measurement'!$F61)</f>
        <v>0.000974000000000003</v>
      </c>
      <c r="AG61" s="1">
        <f>ABS(AC61-'true value and the measurement'!$F61)</f>
        <v>0.000340000000000007</v>
      </c>
      <c r="AH61" s="8">
        <f>(AE61)/'true value and the measurement'!$G61</f>
        <v>0.082989994114178</v>
      </c>
      <c r="AI61" s="8">
        <f>(AF61)/'true value and the measurement'!$G61</f>
        <v>0.286639199529136</v>
      </c>
      <c r="AJ61" s="8">
        <f>(AG61)/'true value and the measurement'!$G61</f>
        <v>0.100058858151856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0.154721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0.154721</v>
      </c>
      <c r="S62" s="1">
        <v>0.156738</v>
      </c>
      <c r="T62" s="1">
        <v>1</v>
      </c>
      <c r="U62" s="1">
        <v>6</v>
      </c>
      <c r="V62" s="1">
        <v>9</v>
      </c>
      <c r="W62" s="1">
        <v>0.154721</v>
      </c>
      <c r="X62" s="1">
        <v>0.158431</v>
      </c>
      <c r="Y62" s="1">
        <v>1</v>
      </c>
      <c r="Z62" s="1">
        <v>6</v>
      </c>
      <c r="AA62" s="1">
        <v>9</v>
      </c>
      <c r="AB62" s="1">
        <v>0.154721</v>
      </c>
      <c r="AC62" s="1">
        <v>0.15933</v>
      </c>
      <c r="AD62" s="1">
        <v>1</v>
      </c>
      <c r="AE62" s="1">
        <f>ABS(S62-'true value and the measurement'!$F62)</f>
        <v>0.002997</v>
      </c>
      <c r="AF62" s="1">
        <f>ABS(X62-'true value and the measurement'!$F62)</f>
        <v>0.001304</v>
      </c>
      <c r="AG62" s="1">
        <f>ABS(AC62-'true value and the measurement'!$F62)</f>
        <v>0.000404999999999989</v>
      </c>
      <c r="AH62" s="8">
        <f>(AE62)/'true value and the measurement'!$G62</f>
        <v>0.952941176470588</v>
      </c>
      <c r="AI62" s="8">
        <f>(AF62)/'true value and the measurement'!$G62</f>
        <v>0.414626391096979</v>
      </c>
      <c r="AJ62" s="8">
        <f>(AG62)/'true value and the measurement'!$G62</f>
        <v>0.128775834658184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0.013329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0.013329</v>
      </c>
      <c r="S63" s="1">
        <v>0.0111528</v>
      </c>
      <c r="T63" s="1">
        <v>1</v>
      </c>
      <c r="U63" s="1">
        <v>6</v>
      </c>
      <c r="V63" s="1">
        <v>9</v>
      </c>
      <c r="W63" s="1">
        <v>0.013329</v>
      </c>
      <c r="X63" s="1">
        <v>0.0115838</v>
      </c>
      <c r="Y63" s="1">
        <v>1</v>
      </c>
      <c r="Z63" s="1">
        <v>6</v>
      </c>
      <c r="AA63" s="1">
        <v>9</v>
      </c>
      <c r="AB63" s="1">
        <v>0.013329</v>
      </c>
      <c r="AC63" s="1">
        <v>0.0122187</v>
      </c>
      <c r="AD63" s="1">
        <v>1</v>
      </c>
      <c r="AE63" s="1">
        <f>ABS(S63-'true value and the measurement'!$F63)</f>
        <v>0.0015472</v>
      </c>
      <c r="AF63" s="1">
        <f>ABS(X63-'true value and the measurement'!$F63)</f>
        <v>0.0011162</v>
      </c>
      <c r="AG63" s="1">
        <f>ABS(AC63-'true value and the measurement'!$F63)</f>
        <v>0.000481299999999999</v>
      </c>
      <c r="AH63" s="8">
        <f>(AE63)/'true value and the measurement'!$G63</f>
        <v>0.714642032332564</v>
      </c>
      <c r="AI63" s="8">
        <f>(AF63)/'true value and the measurement'!$G63</f>
        <v>0.515565819861432</v>
      </c>
      <c r="AJ63" s="8">
        <f>(AG63)/'true value and the measurement'!$G63</f>
        <v>0.22230946882217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0.291029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0.291029</v>
      </c>
      <c r="S64" s="1">
        <v>0.285784</v>
      </c>
      <c r="T64" s="1">
        <v>1</v>
      </c>
      <c r="U64" s="1">
        <v>5</v>
      </c>
      <c r="V64" s="1">
        <v>9</v>
      </c>
      <c r="W64" s="1">
        <v>0.291029</v>
      </c>
      <c r="X64" s="1">
        <v>0.288015</v>
      </c>
      <c r="Y64" s="1">
        <v>1</v>
      </c>
      <c r="Z64" s="1">
        <v>5</v>
      </c>
      <c r="AA64" s="1">
        <v>9</v>
      </c>
      <c r="AB64" s="1">
        <v>0.291029</v>
      </c>
      <c r="AC64" s="1">
        <v>0.289514</v>
      </c>
      <c r="AD64" s="1">
        <v>1</v>
      </c>
      <c r="AE64" s="1">
        <f>ABS(S64-'true value and the measurement'!$F64)</f>
        <v>0.00320700000000002</v>
      </c>
      <c r="AF64" s="1">
        <f>ABS(X64-'true value and the measurement'!$F64)</f>
        <v>0.000975999999999977</v>
      </c>
      <c r="AG64" s="1">
        <f>ABS(AC64-'true value and the measurement'!$F64)</f>
        <v>0.000522999999999996</v>
      </c>
      <c r="AH64" s="8">
        <f>(AE64)/'true value and the measurement'!$G64</f>
        <v>0.800349388570006</v>
      </c>
      <c r="AI64" s="8">
        <f>(AF64)/'true value and the measurement'!$G64</f>
        <v>0.243573745944591</v>
      </c>
      <c r="AJ64" s="8">
        <f>(AG64)/'true value and the measurement'!$G64</f>
        <v>0.13052158722236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0.105718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0.105718</v>
      </c>
      <c r="S65" s="1">
        <v>0.105603</v>
      </c>
      <c r="T65" s="1">
        <v>1</v>
      </c>
      <c r="U65" s="1">
        <v>5</v>
      </c>
      <c r="V65" s="1">
        <v>9</v>
      </c>
      <c r="W65" s="1">
        <v>0.105718</v>
      </c>
      <c r="X65" s="1">
        <v>0.106282</v>
      </c>
      <c r="Y65" s="1">
        <v>1</v>
      </c>
      <c r="Z65" s="1">
        <v>5</v>
      </c>
      <c r="AA65" s="1">
        <v>9</v>
      </c>
      <c r="AB65" s="1">
        <v>0.105718</v>
      </c>
      <c r="AC65" s="1">
        <v>0.10708</v>
      </c>
      <c r="AD65" s="1">
        <v>1</v>
      </c>
      <c r="AE65" s="1">
        <f>ABS(S65-'true value and the measurement'!$F65)</f>
        <v>0.00121</v>
      </c>
      <c r="AF65" s="1">
        <f>ABS(X65-'true value and the measurement'!$F65)</f>
        <v>0.000531000000000004</v>
      </c>
      <c r="AG65" s="1">
        <f>ABS(AC65-'true value and the measurement'!$F65)</f>
        <v>0.000266999999999989</v>
      </c>
      <c r="AH65" s="8">
        <f>(AE65)/'true value and the measurement'!$G65</f>
        <v>0.433381088825216</v>
      </c>
      <c r="AI65" s="8">
        <f>(AF65)/'true value and the measurement'!$G65</f>
        <v>0.190186246418339</v>
      </c>
      <c r="AJ65" s="8">
        <f>(AG65)/'true value and the measurement'!$G65</f>
        <v>0.0956303724928329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0.055778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0.055778</v>
      </c>
      <c r="S66" s="1">
        <v>0.0555258</v>
      </c>
      <c r="T66" s="1">
        <v>1</v>
      </c>
      <c r="U66" s="1">
        <v>9</v>
      </c>
      <c r="V66" s="1">
        <v>7</v>
      </c>
      <c r="W66" s="1">
        <v>0.055778</v>
      </c>
      <c r="X66" s="1">
        <v>0.0561916</v>
      </c>
      <c r="Y66" s="1">
        <v>1</v>
      </c>
      <c r="Z66" s="1">
        <v>9</v>
      </c>
      <c r="AA66" s="1">
        <v>7</v>
      </c>
      <c r="AB66" s="1">
        <v>0.055778</v>
      </c>
      <c r="AC66" s="1">
        <v>0.0566114</v>
      </c>
      <c r="AD66" s="1">
        <v>1</v>
      </c>
      <c r="AE66" s="1">
        <f>ABS(S66-'true value and the measurement'!$F66)</f>
        <v>0.0031162</v>
      </c>
      <c r="AF66" s="1">
        <f>ABS(X66-'true value and the measurement'!$F66)</f>
        <v>0.0024504</v>
      </c>
      <c r="AG66" s="1">
        <f>ABS(AC66-'true value and the measurement'!$F66)</f>
        <v>0.0020306</v>
      </c>
      <c r="AH66" s="8">
        <f>(AE66)/'true value and the measurement'!$G66</f>
        <v>1.26110886280858</v>
      </c>
      <c r="AI66" s="8">
        <f>(AF66)/'true value and the measurement'!$G66</f>
        <v>0.991663294212869</v>
      </c>
      <c r="AJ66" s="8">
        <f>(AG66)/'true value and the measurement'!$G66</f>
        <v>0.821772561715905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0.018957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0.018957</v>
      </c>
      <c r="S67" s="1">
        <v>0.0180687</v>
      </c>
      <c r="T67" s="1">
        <v>1</v>
      </c>
      <c r="U67" s="1">
        <v>9</v>
      </c>
      <c r="V67" s="1">
        <v>7</v>
      </c>
      <c r="W67" s="1">
        <v>0.018957</v>
      </c>
      <c r="X67" s="1">
        <v>0.0187916</v>
      </c>
      <c r="Y67" s="1">
        <v>1</v>
      </c>
      <c r="Z67" s="1">
        <v>9</v>
      </c>
      <c r="AA67" s="1">
        <v>7</v>
      </c>
      <c r="AB67" s="1">
        <v>0.018957</v>
      </c>
      <c r="AC67" s="1">
        <v>0.0183272</v>
      </c>
      <c r="AD67" s="1">
        <v>1</v>
      </c>
      <c r="AE67" s="1">
        <f>ABS(S67-'true value and the measurement'!$F67)</f>
        <v>0.0003423</v>
      </c>
      <c r="AF67" s="1">
        <f>ABS(X67-'true value and the measurement'!$F67)</f>
        <v>0.000380599999999998</v>
      </c>
      <c r="AG67" s="1">
        <f>ABS(AC67-'true value and the measurement'!$F67)</f>
        <v>8.38000000000019e-5</v>
      </c>
      <c r="AH67" s="8">
        <f>(AE67)/'true value and the measurement'!$G67</f>
        <v>0.155379028597367</v>
      </c>
      <c r="AI67" s="8">
        <f>(AF67)/'true value and the measurement'!$G67</f>
        <v>0.172764412165228</v>
      </c>
      <c r="AJ67" s="8">
        <f>(AG67)/'true value and the measurement'!$G67</f>
        <v>0.0380390376758974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0.067746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0.067746</v>
      </c>
      <c r="S68" s="1">
        <v>0.0668952</v>
      </c>
      <c r="T68" s="1">
        <v>1</v>
      </c>
      <c r="U68" s="1">
        <v>11</v>
      </c>
      <c r="V68" s="1">
        <v>8</v>
      </c>
      <c r="W68" s="1">
        <v>0.067746</v>
      </c>
      <c r="X68" s="1">
        <v>0.0659963</v>
      </c>
      <c r="Y68" s="1">
        <v>1</v>
      </c>
      <c r="Z68" s="1">
        <v>11</v>
      </c>
      <c r="AA68" s="1">
        <v>8</v>
      </c>
      <c r="AB68" s="1">
        <v>0.067746</v>
      </c>
      <c r="AC68" s="1">
        <v>0.0658842</v>
      </c>
      <c r="AD68" s="1">
        <v>1</v>
      </c>
      <c r="AE68" s="1">
        <f>ABS(S68-'true value and the measurement'!$F68)</f>
        <v>0.000439800000000004</v>
      </c>
      <c r="AF68" s="1">
        <f>ABS(X68-'true value and the measurement'!$F68)</f>
        <v>0.00133870000000001</v>
      </c>
      <c r="AG68" s="1">
        <f>ABS(AC68-'true value and the measurement'!$F68)</f>
        <v>0.0014508</v>
      </c>
      <c r="AH68" s="8">
        <f>(AE68)/'true value and the measurement'!$G68</f>
        <v>0.173902728351129</v>
      </c>
      <c r="AI68" s="8">
        <f>(AF68)/'true value and the measurement'!$G68</f>
        <v>0.529339659944647</v>
      </c>
      <c r="AJ68" s="8">
        <f>(AG68)/'true value and the measurement'!$G68</f>
        <v>0.573665480427047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0.060316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0.060316</v>
      </c>
      <c r="S69" s="1">
        <v>0.0607503</v>
      </c>
      <c r="T69" s="1">
        <v>1</v>
      </c>
      <c r="U69" s="1">
        <v>11</v>
      </c>
      <c r="V69" s="1">
        <v>8</v>
      </c>
      <c r="W69" s="1">
        <v>0.060316</v>
      </c>
      <c r="X69" s="1">
        <v>0.059329</v>
      </c>
      <c r="Y69" s="1">
        <v>1</v>
      </c>
      <c r="Z69" s="1">
        <v>11</v>
      </c>
      <c r="AA69" s="1">
        <v>8</v>
      </c>
      <c r="AB69" s="1">
        <v>0.060316</v>
      </c>
      <c r="AC69" s="1">
        <v>0.059897</v>
      </c>
      <c r="AD69" s="1">
        <v>1</v>
      </c>
      <c r="AE69" s="1">
        <f>ABS(S69-'true value and the measurement'!$F69)</f>
        <v>0.0010063</v>
      </c>
      <c r="AF69" s="1">
        <f>ABS(X69-'true value and the measurement'!$F69)</f>
        <v>0.000414999999999999</v>
      </c>
      <c r="AG69" s="1">
        <f>ABS(AC69-'true value and the measurement'!$F69)</f>
        <v>0.000153</v>
      </c>
      <c r="AH69" s="8">
        <f>(AE69)/'true value and the measurement'!$G69</f>
        <v>0.406093623890235</v>
      </c>
      <c r="AI69" s="8">
        <f>(AF69)/'true value and the measurement'!$G69</f>
        <v>0.167473769168684</v>
      </c>
      <c r="AJ69" s="8">
        <f>(AG69)/'true value and the measurement'!$G69</f>
        <v>0.0617433414043585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0.090968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0.090968</v>
      </c>
      <c r="S70" s="1">
        <v>0.0885354</v>
      </c>
      <c r="T70" s="1">
        <v>1</v>
      </c>
      <c r="U70" s="1">
        <v>11</v>
      </c>
      <c r="V70" s="1">
        <v>10</v>
      </c>
      <c r="W70" s="1">
        <v>0.090968</v>
      </c>
      <c r="X70" s="1">
        <v>0.0891816</v>
      </c>
      <c r="Y70" s="1">
        <v>1</v>
      </c>
      <c r="Z70" s="1">
        <v>11</v>
      </c>
      <c r="AA70" s="1">
        <v>10</v>
      </c>
      <c r="AB70" s="1">
        <v>0.090968</v>
      </c>
      <c r="AC70" s="1">
        <v>0.0888028</v>
      </c>
      <c r="AD70" s="1">
        <v>1</v>
      </c>
      <c r="AE70" s="1">
        <f>ABS(S70-'true value and the measurement'!$F70)</f>
        <v>0.0018806</v>
      </c>
      <c r="AF70" s="1">
        <f>ABS(X70-'true value and the measurement'!$F70)</f>
        <v>0.0012344</v>
      </c>
      <c r="AG70" s="1">
        <f>ABS(AC70-'true value and the measurement'!$F70)</f>
        <v>0.0016132</v>
      </c>
      <c r="AH70" s="8">
        <f>(AE70)/'true value and the measurement'!$G70</f>
        <v>0.700931792769287</v>
      </c>
      <c r="AI70" s="8">
        <f>(AF70)/'true value and the measurement'!$G70</f>
        <v>0.460081997763696</v>
      </c>
      <c r="AJ70" s="8">
        <f>(AG70)/'true value and the measurement'!$G70</f>
        <v>0.60126723816623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0.018669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0.018669</v>
      </c>
      <c r="S71" s="1">
        <v>0.0227369</v>
      </c>
      <c r="T71" s="1">
        <v>1</v>
      </c>
      <c r="U71" s="1">
        <v>11</v>
      </c>
      <c r="V71" s="1">
        <v>10</v>
      </c>
      <c r="W71" s="1">
        <v>0.018669</v>
      </c>
      <c r="X71" s="1">
        <v>0.0228389</v>
      </c>
      <c r="Y71" s="1">
        <v>1</v>
      </c>
      <c r="Z71" s="1">
        <v>11</v>
      </c>
      <c r="AA71" s="1">
        <v>10</v>
      </c>
      <c r="AB71" s="1">
        <v>0.018669</v>
      </c>
      <c r="AC71" s="1">
        <v>0.0224757</v>
      </c>
      <c r="AD71" s="1">
        <v>1</v>
      </c>
      <c r="AE71" s="1">
        <f>ABS(S71-'true value and the measurement'!$F71)</f>
        <v>0.000491099999999998</v>
      </c>
      <c r="AF71" s="1">
        <f>ABS(X71-'true value and the measurement'!$F71)</f>
        <v>0.0003891</v>
      </c>
      <c r="AG71" s="1">
        <f>ABS(AC71-'true value and the measurement'!$F71)</f>
        <v>0.000752299999999997</v>
      </c>
      <c r="AH71" s="8">
        <f>(AE71)/'true value and the measurement'!$G71</f>
        <v>0.21973154362416</v>
      </c>
      <c r="AI71" s="8">
        <f>(AF71)/'true value and the measurement'!$G71</f>
        <v>0.174093959731544</v>
      </c>
      <c r="AJ71" s="8">
        <f>(AG71)/'true value and the measurement'!$G71</f>
        <v>0.336599552572706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0.161877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0.161877</v>
      </c>
      <c r="S72" s="1">
        <v>0.164128</v>
      </c>
      <c r="T72" s="1">
        <v>1</v>
      </c>
      <c r="U72" s="1">
        <v>11</v>
      </c>
      <c r="V72" s="1">
        <v>12</v>
      </c>
      <c r="W72" s="1">
        <v>0.161877</v>
      </c>
      <c r="X72" s="1">
        <v>0.164886</v>
      </c>
      <c r="Y72" s="1">
        <v>1</v>
      </c>
      <c r="Z72" s="1">
        <v>11</v>
      </c>
      <c r="AA72" s="1">
        <v>12</v>
      </c>
      <c r="AB72" s="1">
        <v>0.161877</v>
      </c>
      <c r="AC72" s="1">
        <v>0.164275</v>
      </c>
      <c r="AD72" s="1">
        <v>1</v>
      </c>
      <c r="AE72" s="1">
        <f>ABS(S72-'true value and the measurement'!$F72)</f>
        <v>0.000231000000000009</v>
      </c>
      <c r="AF72" s="1">
        <f>ABS(X72-'true value and the measurement'!$F72)</f>
        <v>0.000527</v>
      </c>
      <c r="AG72" s="1">
        <f>ABS(AC72-'true value and the measurement'!$F72)</f>
        <v>8.40000000000007e-5</v>
      </c>
      <c r="AH72" s="8">
        <f>(AE72)/'true value and the measurement'!$G72</f>
        <v>0.0727329974811111</v>
      </c>
      <c r="AI72" s="8">
        <f>(AF72)/'true value and the measurement'!$G72</f>
        <v>0.165931989924433</v>
      </c>
      <c r="AJ72" s="8">
        <f>(AG72)/'true value and the measurement'!$G72</f>
        <v>0.0264483627204033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0.092129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0.092129</v>
      </c>
      <c r="S73" s="1">
        <v>0.0876372</v>
      </c>
      <c r="T73" s="1">
        <v>1</v>
      </c>
      <c r="U73" s="1">
        <v>11</v>
      </c>
      <c r="V73" s="1">
        <v>12</v>
      </c>
      <c r="W73" s="1">
        <v>0.092129</v>
      </c>
      <c r="X73" s="1">
        <v>0.0874809</v>
      </c>
      <c r="Y73" s="1">
        <v>1</v>
      </c>
      <c r="Z73" s="1">
        <v>11</v>
      </c>
      <c r="AA73" s="1">
        <v>12</v>
      </c>
      <c r="AB73" s="1">
        <v>0.092129</v>
      </c>
      <c r="AC73" s="1">
        <v>0.0868308</v>
      </c>
      <c r="AD73" s="1">
        <v>1</v>
      </c>
      <c r="AE73" s="1">
        <f>ABS(S73-'true value and the measurement'!$F73)</f>
        <v>0.000642799999999999</v>
      </c>
      <c r="AF73" s="1">
        <f>ABS(X73-'true value and the measurement'!$F73)</f>
        <v>0.000799099999999997</v>
      </c>
      <c r="AG73" s="1">
        <f>ABS(AC73-'true value and the measurement'!$F73)</f>
        <v>0.0014492</v>
      </c>
      <c r="AH73" s="8">
        <f>(AE73)/'true value and the measurement'!$G73</f>
        <v>0.240839265642562</v>
      </c>
      <c r="AI73" s="8">
        <f>(AF73)/'true value and the measurement'!$G73</f>
        <v>0.299400524541026</v>
      </c>
      <c r="AJ73" s="8">
        <f>(AG73)/'true value and the measurement'!$G73</f>
        <v>0.542974896965155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0.089419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0.089419</v>
      </c>
      <c r="S74" s="1">
        <v>0.0916877</v>
      </c>
      <c r="T74" s="1">
        <v>1</v>
      </c>
      <c r="U74" s="1">
        <v>9</v>
      </c>
      <c r="V74" s="1">
        <v>13</v>
      </c>
      <c r="W74" s="1">
        <v>0.089419</v>
      </c>
      <c r="X74" s="1">
        <v>0.0926127</v>
      </c>
      <c r="Y74" s="1">
        <v>1</v>
      </c>
      <c r="Z74" s="1">
        <v>9</v>
      </c>
      <c r="AA74" s="1">
        <v>13</v>
      </c>
      <c r="AB74" s="1">
        <v>0.089419</v>
      </c>
      <c r="AC74" s="1">
        <v>0.0926654</v>
      </c>
      <c r="AD74" s="1">
        <v>1</v>
      </c>
      <c r="AE74" s="1">
        <f>ABS(S74-'true value and the measurement'!$F74)</f>
        <v>0.0033963</v>
      </c>
      <c r="AF74" s="1">
        <f>ABS(X74-'true value and the measurement'!$F74)</f>
        <v>0.0024713</v>
      </c>
      <c r="AG74" s="1">
        <f>ABS(AC74-'true value and the measurement'!$F74)</f>
        <v>0.00241860000000001</v>
      </c>
      <c r="AH74" s="8">
        <f>(AE74)/'true value and the measurement'!$G74</f>
        <v>1.25140014738394</v>
      </c>
      <c r="AI74" s="8">
        <f>(AF74)/'true value and the measurement'!$G74</f>
        <v>0.910574797347088</v>
      </c>
      <c r="AJ74" s="8">
        <f>(AG74)/'true value and the measurement'!$G74</f>
        <v>0.891156963890938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0.019519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0.019519</v>
      </c>
      <c r="S75" s="1">
        <v>0.0198003</v>
      </c>
      <c r="T75" s="1">
        <v>1</v>
      </c>
      <c r="U75" s="1">
        <v>9</v>
      </c>
      <c r="V75" s="1">
        <v>13</v>
      </c>
      <c r="W75" s="1">
        <v>0.019519</v>
      </c>
      <c r="X75" s="1">
        <v>0.0198593</v>
      </c>
      <c r="Y75" s="1">
        <v>1</v>
      </c>
      <c r="Z75" s="1">
        <v>9</v>
      </c>
      <c r="AA75" s="1">
        <v>13</v>
      </c>
      <c r="AB75" s="1">
        <v>0.019519</v>
      </c>
      <c r="AC75" s="1">
        <v>0.0198746</v>
      </c>
      <c r="AD75" s="1">
        <v>1</v>
      </c>
      <c r="AE75" s="1">
        <f>ABS(S75-'true value and the measurement'!$F75)</f>
        <v>0.0016427</v>
      </c>
      <c r="AF75" s="1">
        <f>ABS(X75-'true value and the measurement'!$F75)</f>
        <v>0.0015837</v>
      </c>
      <c r="AG75" s="1">
        <f>ABS(AC75-'true value and the measurement'!$F75)</f>
        <v>0.0015684</v>
      </c>
      <c r="AH75" s="8">
        <f>(AE75)/'true value and the measurement'!$G75</f>
        <v>0.738956365272155</v>
      </c>
      <c r="AI75" s="8">
        <f>(AF75)/'true value and the measurement'!$G75</f>
        <v>0.712415654520918</v>
      </c>
      <c r="AJ75" s="8">
        <f>(AG75)/'true value and the measurement'!$G75</f>
        <v>0.705533063427801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-0.032095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-0.032095</v>
      </c>
      <c r="S76" s="1">
        <v>-0.0338583</v>
      </c>
      <c r="T76" s="1">
        <v>1</v>
      </c>
      <c r="U76" s="1">
        <v>7</v>
      </c>
      <c r="V76" s="1">
        <v>8</v>
      </c>
      <c r="W76" s="1">
        <v>-0.032095</v>
      </c>
      <c r="X76" s="1">
        <v>-0.0335442</v>
      </c>
      <c r="Y76" s="1">
        <v>1</v>
      </c>
      <c r="Z76" s="1">
        <v>7</v>
      </c>
      <c r="AA76" s="1">
        <v>8</v>
      </c>
      <c r="AB76" s="1">
        <v>-0.032095</v>
      </c>
      <c r="AC76" s="1">
        <v>-0.0327575</v>
      </c>
      <c r="AD76" s="1">
        <v>1</v>
      </c>
      <c r="AE76" s="1">
        <f>ABS(S76-'true value and the measurement'!$F76)</f>
        <v>0.0023903</v>
      </c>
      <c r="AF76" s="1">
        <f>ABS(X76-'true value and the measurement'!$F76)</f>
        <v>0.0020762</v>
      </c>
      <c r="AG76" s="1">
        <f>ABS(AC76-'true value and the measurement'!$F76)</f>
        <v>0.0012895</v>
      </c>
      <c r="AH76" s="8">
        <f>(AE76)/'true value and the measurement'!$G76</f>
        <v>1.04379912663755</v>
      </c>
      <c r="AI76" s="8">
        <f>(AF76)/'true value and the measurement'!$G76</f>
        <v>0.906637554585153</v>
      </c>
      <c r="AJ76" s="8">
        <f>(AG76)/'true value and the measurement'!$G76</f>
        <v>0.563100436681222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-0.037183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-0.037183</v>
      </c>
      <c r="S77" s="1">
        <v>-0.0402142</v>
      </c>
      <c r="T77" s="1">
        <v>1</v>
      </c>
      <c r="U77" s="1">
        <v>7</v>
      </c>
      <c r="V77" s="1">
        <v>8</v>
      </c>
      <c r="W77" s="1">
        <v>-0.037183</v>
      </c>
      <c r="X77" s="1">
        <v>-0.0410553</v>
      </c>
      <c r="Y77" s="1">
        <v>1</v>
      </c>
      <c r="Z77" s="1">
        <v>7</v>
      </c>
      <c r="AA77" s="1">
        <v>8</v>
      </c>
      <c r="AB77" s="1">
        <v>-0.037183</v>
      </c>
      <c r="AC77" s="1">
        <v>-0.0394985</v>
      </c>
      <c r="AD77" s="1">
        <v>1</v>
      </c>
      <c r="AE77" s="1">
        <f>ABS(S77-'true value and the measurement'!$F77)</f>
        <v>0.0003342</v>
      </c>
      <c r="AF77" s="1">
        <f>ABS(X77-'true value and the measurement'!$F77)</f>
        <v>0.0011753</v>
      </c>
      <c r="AG77" s="1">
        <f>ABS(AC77-'true value and the measurement'!$F77)</f>
        <v>0.0003815</v>
      </c>
      <c r="AH77" s="8">
        <f>(AE77)/'true value and the measurement'!$G77</f>
        <v>0.142455242966752</v>
      </c>
      <c r="AI77" s="8">
        <f>(AF77)/'true value and the measurement'!$G77</f>
        <v>0.500980392156865</v>
      </c>
      <c r="AJ77" s="8">
        <f>(AG77)/'true value and the measurement'!$G77</f>
        <v>0.162617220801364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0.028859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0.028859</v>
      </c>
      <c r="S78" s="1">
        <v>0.029544</v>
      </c>
      <c r="T78" s="1">
        <v>1</v>
      </c>
      <c r="U78" s="1">
        <v>10</v>
      </c>
      <c r="V78" s="1">
        <v>12</v>
      </c>
      <c r="W78" s="1">
        <v>0.028859</v>
      </c>
      <c r="X78" s="1">
        <v>0.0294248</v>
      </c>
      <c r="Y78" s="1">
        <v>1</v>
      </c>
      <c r="Z78" s="1">
        <v>10</v>
      </c>
      <c r="AA78" s="1">
        <v>12</v>
      </c>
      <c r="AB78" s="1">
        <v>0.028859</v>
      </c>
      <c r="AC78" s="1">
        <v>0.0293188</v>
      </c>
      <c r="AD78" s="1">
        <v>1</v>
      </c>
      <c r="AE78" s="1">
        <f>ABS(S78-'true value and the measurement'!$F78)</f>
        <v>0.001064</v>
      </c>
      <c r="AF78" s="1">
        <f>ABS(X78-'true value and the measurement'!$F78)</f>
        <v>0.000944800000000003</v>
      </c>
      <c r="AG78" s="1">
        <f>ABS(AC78-'true value and the measurement'!$F78)</f>
        <v>0.000838800000000001</v>
      </c>
      <c r="AH78" s="8">
        <f>(AE78)/'true value and the measurement'!$G78</f>
        <v>0.468722466960354</v>
      </c>
      <c r="AI78" s="8">
        <f>(AF78)/'true value and the measurement'!$G78</f>
        <v>0.416211453744495</v>
      </c>
      <c r="AJ78" s="8">
        <f>(AG78)/'true value and the measurement'!$G78</f>
        <v>0.369515418502203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0.003875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0.003875</v>
      </c>
      <c r="S79" s="1">
        <v>0.00590301</v>
      </c>
      <c r="T79" s="1">
        <v>1</v>
      </c>
      <c r="U79" s="1">
        <v>10</v>
      </c>
      <c r="V79" s="1">
        <v>12</v>
      </c>
      <c r="W79" s="1">
        <v>0.003875</v>
      </c>
      <c r="X79" s="1">
        <v>0.00570261</v>
      </c>
      <c r="Y79" s="1">
        <v>1</v>
      </c>
      <c r="Z79" s="1">
        <v>10</v>
      </c>
      <c r="AA79" s="1">
        <v>12</v>
      </c>
      <c r="AB79" s="1">
        <v>0.003875</v>
      </c>
      <c r="AC79" s="1">
        <v>0.0057046</v>
      </c>
      <c r="AD79" s="1">
        <v>1</v>
      </c>
      <c r="AE79" s="1">
        <f>ABS(S79-'true value and the measurement'!$F79)</f>
        <v>0.000138989999999999</v>
      </c>
      <c r="AF79" s="1">
        <f>ABS(X79-'true value and the measurement'!$F79)</f>
        <v>0.000339389999999999</v>
      </c>
      <c r="AG79" s="1">
        <f>ABS(AC79-'true value and the measurement'!$F79)</f>
        <v>0.0003374</v>
      </c>
      <c r="AH79" s="8">
        <f>(AE79)/'true value and the measurement'!$G79</f>
        <v>0.0655613207547167</v>
      </c>
      <c r="AI79" s="8">
        <f>(AF79)/'true value and the measurement'!$G79</f>
        <v>0.160089622641509</v>
      </c>
      <c r="AJ79" s="8">
        <f>(AG79)/'true value and the measurement'!$G79</f>
        <v>0.159150943396226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0.054318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0.054318</v>
      </c>
      <c r="S80" s="1">
        <v>0.0549225</v>
      </c>
      <c r="T80" s="1">
        <v>1</v>
      </c>
      <c r="U80" s="1">
        <v>12</v>
      </c>
      <c r="V80" s="1">
        <v>13</v>
      </c>
      <c r="W80" s="1">
        <v>0.054318</v>
      </c>
      <c r="X80" s="1">
        <v>0.0545114</v>
      </c>
      <c r="Y80" s="1">
        <v>1</v>
      </c>
      <c r="Z80" s="1">
        <v>12</v>
      </c>
      <c r="AA80" s="1">
        <v>13</v>
      </c>
      <c r="AB80" s="1">
        <v>0.054318</v>
      </c>
      <c r="AC80" s="1">
        <v>0.0541698</v>
      </c>
      <c r="AD80" s="1">
        <v>1</v>
      </c>
      <c r="AE80" s="1">
        <f>ABS(S80-'true value and the measurement'!$F80)</f>
        <v>0.000738500000000003</v>
      </c>
      <c r="AF80" s="1">
        <f>ABS(X80-'true value and the measurement'!$F80)</f>
        <v>0.0011496</v>
      </c>
      <c r="AG80" s="1">
        <f>ABS(AC80-'true value and the measurement'!$F80)</f>
        <v>0.00149120000000001</v>
      </c>
      <c r="AH80" s="8">
        <f>(AE80)/'true value and the measurement'!$G80</f>
        <v>0.301305589555285</v>
      </c>
      <c r="AI80" s="8">
        <f>(AF80)/'true value and the measurement'!$G80</f>
        <v>0.469033047735618</v>
      </c>
      <c r="AJ80" s="8">
        <f>(AG80)/'true value and the measurement'!$G80</f>
        <v>0.60840473276214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0.027586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0.027586</v>
      </c>
      <c r="S81" s="1">
        <v>0.03197</v>
      </c>
      <c r="T81" s="1">
        <v>1</v>
      </c>
      <c r="U81" s="1">
        <v>12</v>
      </c>
      <c r="V81" s="1">
        <v>13</v>
      </c>
      <c r="W81" s="1">
        <v>0.027586</v>
      </c>
      <c r="X81" s="1">
        <v>0.0315612</v>
      </c>
      <c r="Y81" s="1">
        <v>1</v>
      </c>
      <c r="Z81" s="1">
        <v>12</v>
      </c>
      <c r="AA81" s="1">
        <v>13</v>
      </c>
      <c r="AB81" s="1">
        <v>0.027586</v>
      </c>
      <c r="AC81" s="1">
        <v>0.0314172</v>
      </c>
      <c r="AD81" s="1">
        <v>1</v>
      </c>
      <c r="AE81" s="1">
        <f>ABS(S81-'true value and the measurement'!$F81)</f>
        <v>0.000240000000000004</v>
      </c>
      <c r="AF81" s="1">
        <f>ABS(X81-'true value and the measurement'!$F81)</f>
        <v>0.000648800000000005</v>
      </c>
      <c r="AG81" s="1">
        <f>ABS(AC81-'true value and the measurement'!$F81)</f>
        <v>0.000792800000000003</v>
      </c>
      <c r="AH81" s="8">
        <f>(AE81)/'true value and the measurement'!$G81</f>
        <v>0.104575163398695</v>
      </c>
      <c r="AI81" s="8">
        <f>(AF81)/'true value and the measurement'!$G81</f>
        <v>0.282701525054468</v>
      </c>
      <c r="AJ81" s="8">
        <f>(AG81)/'true value and the measurement'!$G81</f>
        <v>0.345446623093683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0.00037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0.00037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0.00037</v>
      </c>
      <c r="X82" s="1">
        <v>0</v>
      </c>
      <c r="Y82" s="1">
        <v>1</v>
      </c>
      <c r="Z82" s="1">
        <v>9</v>
      </c>
      <c r="AA82" s="1">
        <v>9</v>
      </c>
      <c r="AB82" s="1">
        <v>0.00037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-0.107743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-0.107743</v>
      </c>
      <c r="S83" s="1">
        <v>-0.109916</v>
      </c>
      <c r="T83" s="1">
        <v>1</v>
      </c>
      <c r="U83" s="1">
        <v>9</v>
      </c>
      <c r="V83" s="1">
        <v>9</v>
      </c>
      <c r="W83" s="1">
        <v>-0.107743</v>
      </c>
      <c r="X83" s="1">
        <v>-0.109556</v>
      </c>
      <c r="Y83" s="1">
        <v>1</v>
      </c>
      <c r="Z83" s="1">
        <v>9</v>
      </c>
      <c r="AA83" s="1">
        <v>9</v>
      </c>
      <c r="AB83" s="1">
        <v>-0.107743</v>
      </c>
      <c r="AC83" s="1">
        <v>-0.107791</v>
      </c>
      <c r="AD83" s="1">
        <v>1</v>
      </c>
      <c r="AE83" s="1">
        <f>ABS(S83-'true value and the measurement'!$F83)</f>
        <v>0.000424999999999995</v>
      </c>
      <c r="AF83" s="1">
        <f>ABS(X83-'true value and the measurement'!$F83)</f>
        <v>6.49999999999956e-5</v>
      </c>
      <c r="AG83" s="1">
        <f>ABS(AC83-'true value and the measurement'!$F83)</f>
        <v>0.00170000000000001</v>
      </c>
      <c r="AH83" s="8">
        <f>(AE83)/'true value and the measurement'!$G83</f>
        <v>0.151245551601422</v>
      </c>
      <c r="AI83" s="8">
        <f>(AF83)/'true value and the measurement'!$G83</f>
        <v>0.0231316725978632</v>
      </c>
      <c r="AJ83" s="8">
        <f>(AG83)/'true value and the measurement'!$G83</f>
        <v>0.604982206405696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0.121692</v>
      </c>
    </row>
  </sheetData>
  <autoFilter ref="A1:H84">
    <filterColumn colId="6">
      <colorFilter dxfId="32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00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1.09948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1.09948</v>
      </c>
      <c r="S2" s="1">
        <v>1.08802</v>
      </c>
      <c r="T2" s="1">
        <v>1</v>
      </c>
      <c r="U2" s="6">
        <v>1</v>
      </c>
      <c r="V2" s="1">
        <v>1</v>
      </c>
      <c r="W2" s="1">
        <v>1.09948</v>
      </c>
      <c r="X2" s="1">
        <v>1.09337</v>
      </c>
      <c r="Y2" s="1">
        <v>1</v>
      </c>
      <c r="Z2" s="6">
        <v>1</v>
      </c>
      <c r="AA2" s="1">
        <v>1</v>
      </c>
      <c r="AB2" s="1">
        <v>1.09948</v>
      </c>
      <c r="AC2" s="1">
        <v>1.09948</v>
      </c>
      <c r="AD2" s="1">
        <v>1</v>
      </c>
      <c r="AE2" s="1">
        <f>ABS(S2-'true value and the measurement'!$F2)</f>
        <v>0.00198000000000009</v>
      </c>
      <c r="AF2" s="1">
        <f>ABS(X2-'true value and the measurement'!$F2)</f>
        <v>0.00336999999999987</v>
      </c>
      <c r="AG2" s="1">
        <f>ABS(AC2-'true value and the measurement'!$F2)</f>
        <v>0.00947999999999993</v>
      </c>
      <c r="AH2" s="8">
        <f>(AE2)/'true value and the measurement'!$G2</f>
        <v>0.211832673585117</v>
      </c>
      <c r="AI2" s="8">
        <f>(AF2)/'true value and the measurement'!$G2</f>
        <v>0.360543489889791</v>
      </c>
      <c r="AJ2" s="8">
        <f>(AG2)/'true value and the measurement'!$G2</f>
        <v>1.01422916443778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1.027673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1.02767</v>
      </c>
      <c r="S3" s="1">
        <v>1.008</v>
      </c>
      <c r="T3" s="1">
        <v>1</v>
      </c>
      <c r="U3" s="1">
        <v>2</v>
      </c>
      <c r="V3" s="1">
        <v>2</v>
      </c>
      <c r="W3" s="1">
        <v>1.02767</v>
      </c>
      <c r="X3" s="1">
        <v>1.01335</v>
      </c>
      <c r="Y3" s="1">
        <v>1</v>
      </c>
      <c r="Z3" s="1">
        <v>2</v>
      </c>
      <c r="AA3" s="1">
        <v>2</v>
      </c>
      <c r="AB3" s="1">
        <v>1.02767</v>
      </c>
      <c r="AC3" s="1">
        <v>1.01935</v>
      </c>
      <c r="AD3" s="1">
        <v>1</v>
      </c>
      <c r="AE3" s="1">
        <f>ABS(S3-'true value and the measurement'!$F3)</f>
        <v>0.002</v>
      </c>
      <c r="AF3" s="1">
        <f>ABS(X3-'true value and the measurement'!$F3)</f>
        <v>0.00334999999999996</v>
      </c>
      <c r="AG3" s="1">
        <f>ABS(AC3-'true value and the measurement'!$F3)</f>
        <v>0.00934999999999997</v>
      </c>
      <c r="AH3" s="8">
        <f>(AE3)/'true value and the measurement'!$G3</f>
        <v>0.226937478724612</v>
      </c>
      <c r="AI3" s="8">
        <f>(AF3)/'true value and the measurement'!$G3</f>
        <v>0.38012027686372</v>
      </c>
      <c r="AJ3" s="8">
        <f>(AG3)/'true value and the measurement'!$G3</f>
        <v>1.06093271303755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1.04264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1.04264</v>
      </c>
      <c r="S4" s="1">
        <v>1.0427</v>
      </c>
      <c r="T4" s="1">
        <v>1</v>
      </c>
      <c r="U4" s="1">
        <v>3</v>
      </c>
      <c r="V4" s="1">
        <v>3</v>
      </c>
      <c r="W4" s="1">
        <v>1.04264</v>
      </c>
      <c r="X4" s="1">
        <v>1.04826</v>
      </c>
      <c r="Y4" s="1">
        <v>1</v>
      </c>
      <c r="Z4" s="1">
        <v>3</v>
      </c>
      <c r="AA4" s="1">
        <v>3</v>
      </c>
      <c r="AB4" s="1">
        <v>1.04264</v>
      </c>
      <c r="AC4" s="1">
        <v>1.05394</v>
      </c>
      <c r="AD4" s="1">
        <v>1</v>
      </c>
      <c r="AE4" s="1">
        <f>ABS(S4-'true value and the measurement'!$F4)</f>
        <v>0.00229999999999997</v>
      </c>
      <c r="AF4" s="1">
        <f>ABS(X4-'true value and the measurement'!$F4)</f>
        <v>0.00326000000000004</v>
      </c>
      <c r="AG4" s="1">
        <f>ABS(AC4-'true value and the measurement'!$F4)</f>
        <v>0.00894000000000017</v>
      </c>
      <c r="AH4" s="8">
        <f>(AE4)/'true value and the measurement'!$G4</f>
        <v>0.254227920857739</v>
      </c>
      <c r="AI4" s="8">
        <f>(AF4)/'true value and the measurement'!$G4</f>
        <v>0.360340444346197</v>
      </c>
      <c r="AJ4" s="8">
        <f>(AG4)/'true value and the measurement'!$G4</f>
        <v>0.988172874986202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1.017937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1.01794</v>
      </c>
      <c r="S5" s="1">
        <v>1.01777</v>
      </c>
      <c r="T5" s="1">
        <v>1</v>
      </c>
      <c r="U5" s="1">
        <v>4</v>
      </c>
      <c r="V5" s="1">
        <v>4</v>
      </c>
      <c r="W5" s="1">
        <v>1.01794</v>
      </c>
      <c r="X5" s="1">
        <v>1.0229</v>
      </c>
      <c r="Y5" s="1">
        <v>1</v>
      </c>
      <c r="Z5" s="1">
        <v>4</v>
      </c>
      <c r="AA5" s="1">
        <v>4</v>
      </c>
      <c r="AB5" s="1">
        <v>1.01794</v>
      </c>
      <c r="AC5" s="1">
        <v>1.02774</v>
      </c>
      <c r="AD5" s="1">
        <v>1</v>
      </c>
      <c r="AE5" s="1">
        <f>ABS(S5-'true value and the measurement'!$F5)</f>
        <v>0.00190800000000002</v>
      </c>
      <c r="AF5" s="1">
        <f>ABS(X5-'true value and the measurement'!$F5)</f>
        <v>0.00322199999999984</v>
      </c>
      <c r="AG5" s="1">
        <f>ABS(AC5-'true value and the measurement'!$F5)</f>
        <v>0.00806200000000001</v>
      </c>
      <c r="AH5" s="8">
        <f>(AE5)/'true value and the measurement'!$G5</f>
        <v>0.214913268754226</v>
      </c>
      <c r="AI5" s="8">
        <f>(AF5)/'true value and the measurement'!$G5</f>
        <v>0.362919576481171</v>
      </c>
      <c r="AJ5" s="8">
        <f>(AG5)/'true value and the measurement'!$G5</f>
        <v>0.908087407073667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1.066749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1.06675</v>
      </c>
      <c r="S6" s="1">
        <v>1.05503</v>
      </c>
      <c r="T6" s="1">
        <v>1</v>
      </c>
      <c r="U6" s="1">
        <v>5</v>
      </c>
      <c r="V6" s="1">
        <v>5</v>
      </c>
      <c r="W6" s="1">
        <v>1.06675</v>
      </c>
      <c r="X6" s="1">
        <v>1.06034</v>
      </c>
      <c r="Y6" s="1">
        <v>1</v>
      </c>
      <c r="Z6" s="1">
        <v>5</v>
      </c>
      <c r="AA6" s="1">
        <v>5</v>
      </c>
      <c r="AB6" s="1">
        <v>1.06675</v>
      </c>
      <c r="AC6" s="1">
        <v>1.06669</v>
      </c>
      <c r="AD6" s="1">
        <v>1</v>
      </c>
      <c r="AE6" s="1">
        <f>ABS(S6-'true value and the measurement'!$F6)</f>
        <v>0.00203500000000001</v>
      </c>
      <c r="AF6" s="1">
        <f>ABS(X6-'true value and the measurement'!$F6)</f>
        <v>0.00327500000000014</v>
      </c>
      <c r="AG6" s="1">
        <f>ABS(AC6-'true value and the measurement'!$F6)</f>
        <v>0.00962499999999999</v>
      </c>
      <c r="AH6" s="8">
        <f>(AE6)/'true value and the measurement'!$G6</f>
        <v>0.222964829626384</v>
      </c>
      <c r="AI6" s="8">
        <f>(AF6)/'true value and the measurement'!$G6</f>
        <v>0.358825462912254</v>
      </c>
      <c r="AJ6" s="8">
        <f>(AG6)/'true value and the measurement'!$G6</f>
        <v>1.05456338336803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1.006478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1.00648</v>
      </c>
      <c r="S7" s="1">
        <v>1.01614</v>
      </c>
      <c r="T7" s="1">
        <v>1</v>
      </c>
      <c r="U7" s="1">
        <v>6</v>
      </c>
      <c r="V7" s="1">
        <v>6</v>
      </c>
      <c r="W7" s="1">
        <v>1.00648</v>
      </c>
      <c r="X7" s="1">
        <v>1.02047</v>
      </c>
      <c r="Y7" s="1">
        <v>1</v>
      </c>
      <c r="Z7" s="1">
        <v>6</v>
      </c>
      <c r="AA7" s="1">
        <v>6</v>
      </c>
      <c r="AB7" s="1">
        <v>1.00648</v>
      </c>
      <c r="AC7" s="1">
        <v>1.0267</v>
      </c>
      <c r="AD7" s="1">
        <v>1</v>
      </c>
      <c r="AE7" s="1">
        <f>ABS(S7-'true value and the measurement'!$F7)</f>
        <v>0.000979000000000063</v>
      </c>
      <c r="AF7" s="1">
        <f>ABS(X7-'true value and the measurement'!$F7)</f>
        <v>0.00335099999999988</v>
      </c>
      <c r="AG7" s="1">
        <f>ABS(AC7-'true value and the measurement'!$F7)</f>
        <v>0.00958099999999984</v>
      </c>
      <c r="AH7" s="8">
        <f>(AE7)/'true value and the measurement'!$G7</f>
        <v>0.110484144001813</v>
      </c>
      <c r="AI7" s="8">
        <f>(AF7)/'true value and the measurement'!$G7</f>
        <v>0.378174020990845</v>
      </c>
      <c r="AJ7" s="8">
        <f>(AG7)/'true value and the measurement'!$G7</f>
        <v>1.08125493736597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1.040556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1.04056</v>
      </c>
      <c r="S8" s="1">
        <v>1.04066</v>
      </c>
      <c r="T8" s="1">
        <v>1</v>
      </c>
      <c r="U8" s="1">
        <v>7</v>
      </c>
      <c r="V8" s="1">
        <v>7</v>
      </c>
      <c r="W8" s="1">
        <v>1.04056</v>
      </c>
      <c r="X8" s="1">
        <v>1.04647</v>
      </c>
      <c r="Y8" s="1">
        <v>1</v>
      </c>
      <c r="Z8" s="1">
        <v>7</v>
      </c>
      <c r="AA8" s="1">
        <v>7</v>
      </c>
      <c r="AB8" s="1">
        <v>1.04056</v>
      </c>
      <c r="AC8" s="1">
        <v>1.05284</v>
      </c>
      <c r="AD8" s="1">
        <v>1</v>
      </c>
      <c r="AE8" s="1">
        <f>ABS(S8-'true value and the measurement'!$F8)</f>
        <v>0.00246000000000013</v>
      </c>
      <c r="AF8" s="1">
        <f>ABS(X8-'true value and the measurement'!$F8)</f>
        <v>0.00334999999999996</v>
      </c>
      <c r="AG8" s="1">
        <f>ABS(AC8-'true value and the measurement'!$F8)</f>
        <v>0.00971999999999995</v>
      </c>
      <c r="AH8" s="8">
        <f>(AE8)/'true value and the measurement'!$G8</f>
        <v>0.272304626964814</v>
      </c>
      <c r="AI8" s="8">
        <f>(AF8)/'true value and the measurement'!$G8</f>
        <v>0.370821341598402</v>
      </c>
      <c r="AJ8" s="8">
        <f>(AG8)/'true value and the measurement'!$G8</f>
        <v>1.07593535532432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1.04509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1.04509</v>
      </c>
      <c r="S9" s="1">
        <v>1.05008</v>
      </c>
      <c r="T9" s="1">
        <v>1</v>
      </c>
      <c r="U9" s="1">
        <v>8</v>
      </c>
      <c r="V9" s="1">
        <v>8</v>
      </c>
      <c r="W9" s="1">
        <v>1.04509</v>
      </c>
      <c r="X9" s="1">
        <v>1.05628</v>
      </c>
      <c r="Y9" s="1">
        <v>1</v>
      </c>
      <c r="Z9" s="1">
        <v>8</v>
      </c>
      <c r="AA9" s="1">
        <v>8</v>
      </c>
      <c r="AB9" s="1">
        <v>1.04509</v>
      </c>
      <c r="AC9" s="1">
        <v>1.06231</v>
      </c>
      <c r="AD9" s="1">
        <v>1</v>
      </c>
      <c r="AE9" s="1">
        <f>ABS(S9-'true value and the measurement'!$F9)</f>
        <v>0.00286200000000014</v>
      </c>
      <c r="AF9" s="1">
        <f>ABS(X9-'true value and the measurement'!$F9)</f>
        <v>0.00333800000000006</v>
      </c>
      <c r="AG9" s="1">
        <f>ABS(AC9-'true value and the measurement'!$F9)</f>
        <v>0.00936800000000004</v>
      </c>
      <c r="AH9" s="8">
        <f>(AE9)/'true value and the measurement'!$G9</f>
        <v>0.31450549450551</v>
      </c>
      <c r="AI9" s="8">
        <f>(AF9)/'true value and the measurement'!$G9</f>
        <v>0.366813186813194</v>
      </c>
      <c r="AJ9" s="8">
        <f>(AG9)/'true value and the measurement'!$G9</f>
        <v>1.02945054945055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1.046126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1.04613</v>
      </c>
      <c r="S10" s="1">
        <v>1.04413</v>
      </c>
      <c r="T10" s="1">
        <v>1</v>
      </c>
      <c r="U10" s="1">
        <v>9</v>
      </c>
      <c r="V10" s="1">
        <v>9</v>
      </c>
      <c r="W10" s="1">
        <v>1.04613</v>
      </c>
      <c r="X10" s="1">
        <v>1.04979</v>
      </c>
      <c r="Y10" s="1">
        <v>1</v>
      </c>
      <c r="Z10" s="1">
        <v>9</v>
      </c>
      <c r="AA10" s="1">
        <v>9</v>
      </c>
      <c r="AB10" s="1">
        <v>1.04613</v>
      </c>
      <c r="AC10" s="1">
        <v>1.05621</v>
      </c>
      <c r="AD10" s="1">
        <v>1</v>
      </c>
      <c r="AE10" s="1">
        <f>ABS(S10-'true value and the measurement'!$F10)</f>
        <v>0.002251</v>
      </c>
      <c r="AF10" s="1">
        <f>ABS(X10-'true value and the measurement'!$F10)</f>
        <v>0.003409</v>
      </c>
      <c r="AG10" s="1">
        <f>ABS(AC10-'true value and the measurement'!$F10)</f>
        <v>0.00982900000000009</v>
      </c>
      <c r="AH10" s="8">
        <f>(AE10)/'true value and the measurement'!$G10</f>
        <v>0.248564487632509</v>
      </c>
      <c r="AI10" s="8">
        <f>(AF10)/'true value and the measurement'!$G10</f>
        <v>0.376435512367491</v>
      </c>
      <c r="AJ10" s="8">
        <f>(AG10)/'true value and the measurement'!$G10</f>
        <v>1.0853577738516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1.056179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1.05618</v>
      </c>
      <c r="S11" s="1">
        <v>1.05253</v>
      </c>
      <c r="T11" s="1">
        <v>1</v>
      </c>
      <c r="U11" s="1">
        <v>10</v>
      </c>
      <c r="V11" s="1">
        <v>10</v>
      </c>
      <c r="W11" s="1">
        <v>1.05618</v>
      </c>
      <c r="X11" s="1">
        <v>1.05874</v>
      </c>
      <c r="Y11" s="1">
        <v>1</v>
      </c>
      <c r="Z11" s="1">
        <v>10</v>
      </c>
      <c r="AA11" s="1">
        <v>10</v>
      </c>
      <c r="AB11" s="1">
        <v>1.05618</v>
      </c>
      <c r="AC11" s="1">
        <v>1.06492</v>
      </c>
      <c r="AD11" s="1">
        <v>1</v>
      </c>
      <c r="AE11" s="1">
        <f>ABS(S11-'true value and the measurement'!$F11)</f>
        <v>0.00375400000000004</v>
      </c>
      <c r="AF11" s="1">
        <f>ABS(X11-'true value and the measurement'!$F11)</f>
        <v>0.00245600000000001</v>
      </c>
      <c r="AG11" s="1">
        <f>ABS(AC11-'true value and the measurement'!$F11)</f>
        <v>0.00863600000000009</v>
      </c>
      <c r="AH11" s="8">
        <f>(AE11)/'true value and the measurement'!$G11</f>
        <v>0.411532558649423</v>
      </c>
      <c r="AI11" s="8">
        <f>(AF11)/'true value and the measurement'!$G11</f>
        <v>0.269239201929403</v>
      </c>
      <c r="AJ11" s="8">
        <f>(AG11)/'true value and the measurement'!$G11</f>
        <v>0.946722210041667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1.063082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1.06308</v>
      </c>
      <c r="S12" s="1">
        <v>1.06668</v>
      </c>
      <c r="T12" s="1">
        <v>1</v>
      </c>
      <c r="U12" s="1">
        <v>11</v>
      </c>
      <c r="V12" s="1">
        <v>11</v>
      </c>
      <c r="W12" s="1">
        <v>1.06308</v>
      </c>
      <c r="X12" s="1">
        <v>1.0726</v>
      </c>
      <c r="Y12" s="1">
        <v>1</v>
      </c>
      <c r="Z12" s="1">
        <v>11</v>
      </c>
      <c r="AA12" s="1">
        <v>11</v>
      </c>
      <c r="AB12" s="1">
        <v>1.06308</v>
      </c>
      <c r="AC12" s="1">
        <v>1.07872</v>
      </c>
      <c r="AD12" s="1">
        <v>1</v>
      </c>
      <c r="AE12" s="1">
        <f>ABS(S12-'true value and the measurement'!$F12)</f>
        <v>0.00331999999999999</v>
      </c>
      <c r="AF12" s="1">
        <f>ABS(X12-'true value and the measurement'!$F12)</f>
        <v>0.00259999999999994</v>
      </c>
      <c r="AG12" s="1">
        <f>ABS(AC12-'true value and the measurement'!$F12)</f>
        <v>0.00871999999999984</v>
      </c>
      <c r="AH12" s="8">
        <f>(AE12)/'true value and the measurement'!$G12</f>
        <v>0.360360360360359</v>
      </c>
      <c r="AI12" s="8">
        <f>(AF12)/'true value and the measurement'!$G12</f>
        <v>0.282209920764131</v>
      </c>
      <c r="AJ12" s="8">
        <f>(AG12)/'true value and the measurement'!$G12</f>
        <v>0.946488657332013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1.051082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1.05108</v>
      </c>
      <c r="S13" s="1">
        <v>1.04557</v>
      </c>
      <c r="T13" s="1">
        <v>1</v>
      </c>
      <c r="U13" s="1">
        <v>12</v>
      </c>
      <c r="V13" s="1">
        <v>12</v>
      </c>
      <c r="W13" s="1">
        <v>1.05108</v>
      </c>
      <c r="X13" s="1">
        <v>1.05176</v>
      </c>
      <c r="Y13" s="1">
        <v>1</v>
      </c>
      <c r="Z13" s="1">
        <v>12</v>
      </c>
      <c r="AA13" s="1">
        <v>12</v>
      </c>
      <c r="AB13" s="1">
        <v>1.05108</v>
      </c>
      <c r="AC13" s="1">
        <v>1.05801</v>
      </c>
      <c r="AD13" s="1">
        <v>1</v>
      </c>
      <c r="AE13" s="1">
        <f>ABS(S13-'true value and the measurement'!$F13)</f>
        <v>0.00362199999999979</v>
      </c>
      <c r="AF13" s="1">
        <f>ABS(X13-'true value and the measurement'!$F13)</f>
        <v>0.00256800000000013</v>
      </c>
      <c r="AG13" s="1">
        <f>ABS(AC13-'true value and the measurement'!$F13)</f>
        <v>0.00881799999999999</v>
      </c>
      <c r="AH13" s="8">
        <f>(AE13)/'true value and the measurement'!$G13</f>
        <v>0.399118457300253</v>
      </c>
      <c r="AI13" s="8">
        <f>(AF13)/'true value and the measurement'!$G13</f>
        <v>0.282975206611584</v>
      </c>
      <c r="AJ13" s="8">
        <f>(AG13)/'true value and the measurement'!$G13</f>
        <v>0.971680440771349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1.035855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1.03585</v>
      </c>
      <c r="S14" s="1">
        <v>1.02619</v>
      </c>
      <c r="T14" s="1">
        <v>1</v>
      </c>
      <c r="U14" s="1">
        <v>13</v>
      </c>
      <c r="V14" s="1">
        <v>13</v>
      </c>
      <c r="W14" s="1">
        <v>1.03585</v>
      </c>
      <c r="X14" s="1">
        <v>1.03231</v>
      </c>
      <c r="Y14" s="1">
        <v>1</v>
      </c>
      <c r="Z14" s="1">
        <v>13</v>
      </c>
      <c r="AA14" s="1">
        <v>13</v>
      </c>
      <c r="AB14" s="1">
        <v>1.03585</v>
      </c>
      <c r="AC14" s="1">
        <v>1.03873</v>
      </c>
      <c r="AD14" s="1">
        <v>1</v>
      </c>
      <c r="AE14" s="1">
        <f>ABS(S14-'true value and the measurement'!$F14)</f>
        <v>0.00333400000000017</v>
      </c>
      <c r="AF14" s="1">
        <f>ABS(X14-'true value and the measurement'!$F14)</f>
        <v>0.00278599999999996</v>
      </c>
      <c r="AG14" s="1">
        <f>ABS(AC14-'true value and the measurement'!$F14)</f>
        <v>0.00920599999999983</v>
      </c>
      <c r="AH14" s="8">
        <f>(AE14)/'true value and the measurement'!$G14</f>
        <v>0.3728055462373</v>
      </c>
      <c r="AI14" s="8">
        <f>(AF14)/'true value and the measurement'!$G14</f>
        <v>0.311528569831148</v>
      </c>
      <c r="AJ14" s="8">
        <f>(AG14)/'true value and the measurement'!$G14</f>
        <v>1.02940847590292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1.067342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1.06734</v>
      </c>
      <c r="S15" s="1">
        <v>1.05718</v>
      </c>
      <c r="T15" s="1">
        <v>1</v>
      </c>
      <c r="U15" s="1">
        <v>14</v>
      </c>
      <c r="V15" s="1">
        <v>14</v>
      </c>
      <c r="W15" s="1">
        <v>1.06734</v>
      </c>
      <c r="X15" s="1">
        <v>1.06316</v>
      </c>
      <c r="Y15" s="1">
        <v>1</v>
      </c>
      <c r="Z15" s="1">
        <v>14</v>
      </c>
      <c r="AA15" s="1">
        <v>14</v>
      </c>
      <c r="AB15" s="1">
        <v>1.06734</v>
      </c>
      <c r="AC15" s="1">
        <v>1.06862</v>
      </c>
      <c r="AD15" s="1">
        <v>1</v>
      </c>
      <c r="AE15" s="1">
        <f>ABS(S15-'true value and the measurement'!$F15)</f>
        <v>0.00282000000000004</v>
      </c>
      <c r="AF15" s="1">
        <f>ABS(X15-'true value and the measurement'!$F15)</f>
        <v>0.00316000000000005</v>
      </c>
      <c r="AG15" s="1">
        <f>ABS(AC15-'true value and the measurement'!$F15)</f>
        <v>0.00861999999999985</v>
      </c>
      <c r="AH15" s="8">
        <f>(AE15)/'true value and the measurement'!$G15</f>
        <v>0.308297802558221</v>
      </c>
      <c r="AI15" s="8">
        <f>(AF15)/'true value and the measurement'!$G15</f>
        <v>0.345468459604247</v>
      </c>
      <c r="AJ15" s="8">
        <f>(AG15)/'true value and the measurement'!$G15</f>
        <v>0.942385481578643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0.002875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0.002875</v>
      </c>
      <c r="S16" s="7">
        <v>-0.000502604</v>
      </c>
      <c r="T16" s="1">
        <v>1</v>
      </c>
      <c r="U16" s="1">
        <v>1</v>
      </c>
      <c r="V16" s="1">
        <v>1</v>
      </c>
      <c r="W16" s="1">
        <v>0.002875</v>
      </c>
      <c r="X16" s="7">
        <v>0.000255972</v>
      </c>
      <c r="Y16" s="1">
        <v>1</v>
      </c>
      <c r="Z16" s="1">
        <v>1</v>
      </c>
      <c r="AA16" s="1">
        <v>1</v>
      </c>
      <c r="AB16" s="1">
        <v>0.002875</v>
      </c>
      <c r="AC16" s="1">
        <v>0.000387432</v>
      </c>
      <c r="AD16" s="1">
        <v>1</v>
      </c>
      <c r="AE16" s="1">
        <f>ABS(S16-'true value and the measurement'!$F16)</f>
        <v>0.000502604</v>
      </c>
      <c r="AF16" s="1">
        <f>ABS(X16-'true value and the measurement'!$F16)</f>
        <v>0.000255972</v>
      </c>
      <c r="AG16" s="1">
        <f>ABS(AC16-'true value and the measurement'!$F16)</f>
        <v>0.000387432</v>
      </c>
      <c r="AH16" s="8">
        <f>(AE16)/'true value and the measurement'!$G16</f>
        <v>0.241636538461538</v>
      </c>
      <c r="AI16" s="8">
        <f>(AF16)/'true value and the measurement'!$G16</f>
        <v>0.123063461538462</v>
      </c>
      <c r="AJ16" s="8">
        <f>(AG16)/'true value and the measurement'!$G16</f>
        <v>0.186265384615385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0.20237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0.20237</v>
      </c>
      <c r="S17" s="1">
        <v>0.203759</v>
      </c>
      <c r="T17" s="1">
        <v>1</v>
      </c>
      <c r="U17" s="1">
        <v>1</v>
      </c>
      <c r="V17" s="1">
        <v>1</v>
      </c>
      <c r="W17" s="1">
        <v>0.20237</v>
      </c>
      <c r="X17" s="1">
        <v>0.205049</v>
      </c>
      <c r="Y17" s="1">
        <v>1</v>
      </c>
      <c r="Z17" s="1">
        <v>1</v>
      </c>
      <c r="AA17" s="1">
        <v>1</v>
      </c>
      <c r="AB17" s="1">
        <v>0.20237</v>
      </c>
      <c r="AC17" s="1">
        <v>0.204674</v>
      </c>
      <c r="AD17" s="1">
        <v>1</v>
      </c>
      <c r="AE17" s="1">
        <f>ABS(S17-'true value and the measurement'!$F17)</f>
        <v>3.80000000000102e-5</v>
      </c>
      <c r="AF17" s="1">
        <f>ABS(X17-'true value and the measurement'!$F17)</f>
        <v>0.001252</v>
      </c>
      <c r="AG17" s="1">
        <f>ABS(AC17-'true value and the measurement'!$F17)</f>
        <v>0.000876999999999989</v>
      </c>
      <c r="AH17" s="8">
        <f>(AE17)/'true value and the measurement'!$G17</f>
        <v>0.0110497237569091</v>
      </c>
      <c r="AI17" s="8">
        <f>(AF17)/'true value and the measurement'!$G17</f>
        <v>0.364059319569643</v>
      </c>
      <c r="AJ17" s="8">
        <f>(AG17)/'true value and the measurement'!$G17</f>
        <v>0.255015993021224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-0.930987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-0.930987</v>
      </c>
      <c r="S18" s="1">
        <v>-0.94852</v>
      </c>
      <c r="T18" s="1">
        <v>1</v>
      </c>
      <c r="U18" s="1">
        <v>2</v>
      </c>
      <c r="V18" s="1">
        <v>2</v>
      </c>
      <c r="W18" s="1">
        <v>-0.930987</v>
      </c>
      <c r="X18" s="1">
        <v>-0.94503</v>
      </c>
      <c r="Y18" s="1">
        <v>1</v>
      </c>
      <c r="Z18" s="1">
        <v>2</v>
      </c>
      <c r="AA18" s="1">
        <v>2</v>
      </c>
      <c r="AB18" s="1">
        <v>-0.930987</v>
      </c>
      <c r="AC18" s="1">
        <v>-0.94831</v>
      </c>
      <c r="AD18" s="1">
        <v>1</v>
      </c>
      <c r="AE18" s="1">
        <f>ABS(S18-'true value and the measurement'!$F18)</f>
        <v>0.00652000000000008</v>
      </c>
      <c r="AF18" s="1">
        <f>ABS(X18-'true value and the measurement'!$F18)</f>
        <v>0.00303000000000009</v>
      </c>
      <c r="AG18" s="1">
        <f>ABS(AC18-'true value and the measurement'!$F18)</f>
        <v>0.00631000000000004</v>
      </c>
      <c r="AH18" s="8">
        <f>(AE18)/'true value and the measurement'!$G18</f>
        <v>0.779904306220105</v>
      </c>
      <c r="AI18" s="8">
        <f>(AF18)/'true value and the measurement'!$G18</f>
        <v>0.36244019138757</v>
      </c>
      <c r="AJ18" s="8">
        <f>(AG18)/'true value and the measurement'!$G18</f>
        <v>0.75478468899522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0.053069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0.053069</v>
      </c>
      <c r="S19" s="1">
        <v>0.0522531</v>
      </c>
      <c r="T19" s="1">
        <v>1</v>
      </c>
      <c r="U19" s="1">
        <v>2</v>
      </c>
      <c r="V19" s="1">
        <v>2</v>
      </c>
      <c r="W19" s="1">
        <v>0.053069</v>
      </c>
      <c r="X19" s="1">
        <v>0.0532817</v>
      </c>
      <c r="Y19" s="1">
        <v>1</v>
      </c>
      <c r="Z19" s="1">
        <v>2</v>
      </c>
      <c r="AA19" s="1">
        <v>2</v>
      </c>
      <c r="AB19" s="1">
        <v>0.053069</v>
      </c>
      <c r="AC19" s="1">
        <v>0.0525925</v>
      </c>
      <c r="AD19" s="1">
        <v>1</v>
      </c>
      <c r="AE19" s="1">
        <f>ABS(S19-'true value and the measurement'!$F19)</f>
        <v>0.000662900000000001</v>
      </c>
      <c r="AF19" s="1">
        <f>ABS(X19-'true value and the measurement'!$F19)</f>
        <v>0.000365700000000004</v>
      </c>
      <c r="AG19" s="1">
        <f>ABS(AC19-'true value and the measurement'!$F19)</f>
        <v>0.000323499999999997</v>
      </c>
      <c r="AH19" s="8">
        <f>(AE19)/'true value and the measurement'!$G19</f>
        <v>0.272461981093301</v>
      </c>
      <c r="AI19" s="8">
        <f>(AF19)/'true value and the measurement'!$G19</f>
        <v>0.150308261405673</v>
      </c>
      <c r="AJ19" s="8">
        <f>(AG19)/'true value and the measurement'!$G19</f>
        <v>0.132963419646526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0.178797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0.178797</v>
      </c>
      <c r="S20" s="1">
        <v>0.177415</v>
      </c>
      <c r="T20" s="1">
        <v>1</v>
      </c>
      <c r="U20" s="1">
        <v>3</v>
      </c>
      <c r="V20" s="1">
        <v>3</v>
      </c>
      <c r="W20" s="1">
        <v>0.178797</v>
      </c>
      <c r="X20" s="1">
        <v>0.17918</v>
      </c>
      <c r="Y20" s="1">
        <v>1</v>
      </c>
      <c r="Z20" s="1">
        <v>3</v>
      </c>
      <c r="AA20" s="1">
        <v>3</v>
      </c>
      <c r="AB20" s="1">
        <v>0.178797</v>
      </c>
      <c r="AC20" s="1">
        <v>0.179673</v>
      </c>
      <c r="AD20" s="1">
        <v>1</v>
      </c>
      <c r="AE20" s="1">
        <f>ABS(S20-'true value and the measurement'!$F20)</f>
        <v>0.00558500000000001</v>
      </c>
      <c r="AF20" s="1">
        <f>ABS(X20-'true value and the measurement'!$F20)</f>
        <v>0.00381999999999999</v>
      </c>
      <c r="AG20" s="1">
        <f>ABS(AC20-'true value and the measurement'!$F20)</f>
        <v>0.003327</v>
      </c>
      <c r="AH20" s="8">
        <f>(AE20)/'true value and the measurement'!$G20</f>
        <v>1.69242424242424</v>
      </c>
      <c r="AI20" s="8">
        <f>(AF20)/'true value and the measurement'!$G20</f>
        <v>1.15757575757575</v>
      </c>
      <c r="AJ20" s="8">
        <f>(AG20)/'true value and the measurement'!$G20</f>
        <v>1.00818181818182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0.305022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0.305022</v>
      </c>
      <c r="S21" s="1">
        <v>0.306323</v>
      </c>
      <c r="T21" s="1">
        <v>1</v>
      </c>
      <c r="U21" s="1">
        <v>3</v>
      </c>
      <c r="V21" s="1">
        <v>3</v>
      </c>
      <c r="W21" s="1">
        <v>0.305022</v>
      </c>
      <c r="X21" s="1">
        <v>0.310773</v>
      </c>
      <c r="Y21" s="1">
        <v>1</v>
      </c>
      <c r="Z21" s="1">
        <v>3</v>
      </c>
      <c r="AA21" s="1">
        <v>3</v>
      </c>
      <c r="AB21" s="1">
        <v>0.305022</v>
      </c>
      <c r="AC21" s="1">
        <v>0.312321</v>
      </c>
      <c r="AD21" s="1">
        <v>1</v>
      </c>
      <c r="AE21" s="1">
        <f>ABS(S21-'true value and the measurement'!$F21)</f>
        <v>0.00316499999999997</v>
      </c>
      <c r="AF21" s="1">
        <f>ABS(X21-'true value and the measurement'!$F21)</f>
        <v>0.00128500000000004</v>
      </c>
      <c r="AG21" s="1">
        <f>ABS(AC21-'true value and the measurement'!$F21)</f>
        <v>0.00283300000000003</v>
      </c>
      <c r="AH21" s="8">
        <f>(AE21)/'true value and the measurement'!$G21</f>
        <v>0.763939174511217</v>
      </c>
      <c r="AI21" s="8">
        <f>(AF21)/'true value and the measurement'!$G21</f>
        <v>0.310161718561438</v>
      </c>
      <c r="AJ21" s="8">
        <f>(AG21)/'true value and the measurement'!$G21</f>
        <v>0.683804006758395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-0.078918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-0.078918</v>
      </c>
      <c r="S22" s="1">
        <v>-0.0832206</v>
      </c>
      <c r="T22" s="1">
        <v>1</v>
      </c>
      <c r="U22" s="1">
        <v>4</v>
      </c>
      <c r="V22" s="1">
        <v>4</v>
      </c>
      <c r="W22" s="1">
        <v>-0.078918</v>
      </c>
      <c r="X22" s="1">
        <v>-0.078918</v>
      </c>
      <c r="Y22" s="1">
        <v>1</v>
      </c>
      <c r="Z22" s="1">
        <v>4</v>
      </c>
      <c r="AA22" s="1">
        <v>4</v>
      </c>
      <c r="AB22" s="1">
        <v>-0.078918</v>
      </c>
      <c r="AC22" s="1">
        <v>-0.078862</v>
      </c>
      <c r="AD22" s="1">
        <v>1</v>
      </c>
      <c r="AE22" s="1">
        <f>ABS(S22-'true value and the measurement'!$F22)</f>
        <v>0.00722060000000001</v>
      </c>
      <c r="AF22" s="1">
        <f>ABS(X22-'true value and the measurement'!$F22)</f>
        <v>0.002918</v>
      </c>
      <c r="AG22" s="1">
        <f>ABS(AC22-'true value and the measurement'!$F22)</f>
        <v>0.002862</v>
      </c>
      <c r="AH22" s="8">
        <f>(AE22)/'true value and the measurement'!$G22</f>
        <v>2.79110939311945</v>
      </c>
      <c r="AI22" s="8">
        <f>(AF22)/'true value and the measurement'!$G22</f>
        <v>1.12794742945497</v>
      </c>
      <c r="AJ22" s="8">
        <f>(AG22)/'true value and the measurement'!$G22</f>
        <v>1.10630073444144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-0.016301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-0.016301</v>
      </c>
      <c r="S23" s="1">
        <v>-0.0231111</v>
      </c>
      <c r="T23" s="1">
        <v>3</v>
      </c>
      <c r="U23" s="1">
        <v>4</v>
      </c>
      <c r="V23" s="1">
        <v>4</v>
      </c>
      <c r="W23" s="1">
        <v>-0.016301</v>
      </c>
      <c r="X23" s="1">
        <v>-0.0163005</v>
      </c>
      <c r="Y23" s="1">
        <v>1</v>
      </c>
      <c r="Z23" s="1">
        <v>4</v>
      </c>
      <c r="AA23" s="1">
        <v>4</v>
      </c>
      <c r="AB23" s="1">
        <v>-0.016301</v>
      </c>
      <c r="AC23" s="1">
        <v>-0.064622</v>
      </c>
      <c r="AD23" s="1">
        <v>3</v>
      </c>
      <c r="AE23" s="1">
        <f>ABS(S23-'true value and the measurement'!$F23)</f>
        <v>0.0071111</v>
      </c>
      <c r="AF23" s="1">
        <f>ABS(X23-'true value and the measurement'!$F23)</f>
        <v>0.000300499999999999</v>
      </c>
      <c r="AG23" s="1">
        <f>ABS(AC23-'true value and the measurement'!$F23)</f>
        <v>0.048622</v>
      </c>
      <c r="AH23" s="8">
        <f>(AE23)/'true value and the measurement'!$G23</f>
        <v>3.25153177869227</v>
      </c>
      <c r="AI23" s="8">
        <f>(AF23)/'true value and the measurement'!$G23</f>
        <v>0.137402834933699</v>
      </c>
      <c r="AJ23" s="8">
        <f>(AG23)/'true value and the measurement'!$G23</f>
        <v>22.2322816643804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0.000854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0.000854</v>
      </c>
      <c r="N24" s="7"/>
      <c r="O24" s="7"/>
      <c r="P24" s="7"/>
      <c r="Q24" s="7"/>
      <c r="R24" s="7"/>
      <c r="S24" s="1">
        <v>-0.00118528</v>
      </c>
      <c r="T24" s="1">
        <v>1</v>
      </c>
      <c r="U24" s="1">
        <v>5</v>
      </c>
      <c r="V24" s="1">
        <v>5</v>
      </c>
      <c r="W24" s="7">
        <v>0.000854</v>
      </c>
      <c r="X24" s="7">
        <v>0.000853832</v>
      </c>
      <c r="Y24" s="1">
        <v>1</v>
      </c>
      <c r="Z24" s="1">
        <v>5</v>
      </c>
      <c r="AA24" s="1">
        <v>5</v>
      </c>
      <c r="AB24" s="1">
        <v>0.000854</v>
      </c>
      <c r="AC24" s="1">
        <v>0.000646887</v>
      </c>
      <c r="AD24" s="1">
        <v>1</v>
      </c>
      <c r="AE24" s="1">
        <f>ABS(S24-'true value and the measurement'!$F24)</f>
        <v>0.00118528</v>
      </c>
      <c r="AF24" s="1">
        <f>ABS(X24-'true value and the measurement'!$F24)</f>
        <v>0.000853832</v>
      </c>
      <c r="AG24" s="1">
        <f>ABS(AC24-'true value and the measurement'!$F24)</f>
        <v>0.000646887</v>
      </c>
      <c r="AH24" s="8">
        <f>(AE24)/'true value and the measurement'!$G24</f>
        <v>0.569846153846154</v>
      </c>
      <c r="AI24" s="8">
        <f>(AF24)/'true value and the measurement'!$G24</f>
        <v>0.410496153846154</v>
      </c>
      <c r="AJ24" s="8">
        <f>(AG24)/'true value and the measurement'!$G24</f>
        <v>0.311003365384615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-0.002617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-0.002617</v>
      </c>
      <c r="N25" s="7"/>
      <c r="O25" s="7"/>
      <c r="P25" s="7"/>
      <c r="Q25" s="7"/>
      <c r="R25" s="7"/>
      <c r="S25" s="7">
        <v>-0.00255533</v>
      </c>
      <c r="T25" s="1">
        <v>1</v>
      </c>
      <c r="U25" s="1">
        <v>5</v>
      </c>
      <c r="V25" s="1">
        <v>5</v>
      </c>
      <c r="W25" s="7">
        <v>-0.002617</v>
      </c>
      <c r="X25" s="7">
        <v>-0.002617</v>
      </c>
      <c r="Y25" s="1">
        <v>1</v>
      </c>
      <c r="Z25" s="1">
        <v>5</v>
      </c>
      <c r="AA25" s="1">
        <v>5</v>
      </c>
      <c r="AB25" s="1">
        <v>-0.002617</v>
      </c>
      <c r="AC25" s="1">
        <v>-0.00207966</v>
      </c>
      <c r="AD25" s="1">
        <v>1</v>
      </c>
      <c r="AE25" s="1">
        <f>ABS(S25-'true value and the measurement'!$F25)</f>
        <v>0.00255533</v>
      </c>
      <c r="AF25" s="1">
        <f>ABS(X25-'true value and the measurement'!$F25)</f>
        <v>0.002617</v>
      </c>
      <c r="AG25" s="1">
        <f>ABS(AC25-'true value and the measurement'!$F25)</f>
        <v>0.00207966</v>
      </c>
      <c r="AH25" s="8">
        <f>(AE25)/'true value and the measurement'!$G25</f>
        <v>1.22852403846154</v>
      </c>
      <c r="AI25" s="8">
        <f>(AF25)/'true value and the measurement'!$G25</f>
        <v>1.25817307692308</v>
      </c>
      <c r="AJ25" s="8">
        <f>(AG25)/'true value and the measurement'!$G25</f>
        <v>0.999836538461539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-0.332398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-0.332398</v>
      </c>
      <c r="N26" s="1">
        <v>-0.479845</v>
      </c>
      <c r="O26" s="1">
        <f>N26-(-0.478)</f>
        <v>-0.00184500000000004</v>
      </c>
      <c r="P26" s="1">
        <v>-0.361264</v>
      </c>
      <c r="Q26" s="9">
        <f>P26+0.478</f>
        <v>0.116736</v>
      </c>
      <c r="S26" s="1">
        <v>-0.419748</v>
      </c>
      <c r="T26" s="1">
        <v>3</v>
      </c>
      <c r="U26" s="1">
        <v>6</v>
      </c>
      <c r="V26" s="1">
        <v>6</v>
      </c>
      <c r="W26" s="1">
        <v>-0.332398</v>
      </c>
      <c r="X26" s="1">
        <v>-0.465593</v>
      </c>
      <c r="Y26" s="1">
        <v>3</v>
      </c>
      <c r="Z26" s="1">
        <v>6</v>
      </c>
      <c r="AA26" s="1">
        <v>6</v>
      </c>
      <c r="AB26" s="1">
        <v>-0.332398</v>
      </c>
      <c r="AC26" s="1">
        <v>-0.45302</v>
      </c>
      <c r="AD26" s="1">
        <v>3</v>
      </c>
      <c r="AE26" s="1">
        <f>ABS(S26-'true value and the measurement'!$F26)</f>
        <v>0.058252</v>
      </c>
      <c r="AF26" s="1">
        <f>ABS(X26-'true value and the measurement'!$F26)</f>
        <v>0.012407</v>
      </c>
      <c r="AG26" s="1">
        <f>ABS(AC26-'true value and the measurement'!$F26)</f>
        <v>0.02498</v>
      </c>
      <c r="AH26" s="8">
        <f>(AE26)/'true value and the measurement'!$G26</f>
        <v>11.0598063413708</v>
      </c>
      <c r="AI26" s="8">
        <f>(AF26)/'true value and the measurement'!$G26</f>
        <v>2.35561040440478</v>
      </c>
      <c r="AJ26" s="8">
        <f>(AG26)/'true value and the measurement'!$G26</f>
        <v>4.74273780140497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0.071065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0.071065</v>
      </c>
      <c r="N27" s="1">
        <v>0.0441618</v>
      </c>
      <c r="O27" s="1">
        <f>N27-0.039</f>
        <v>0.0051618</v>
      </c>
      <c r="P27" s="1">
        <v>0.068608</v>
      </c>
      <c r="Q27" s="1">
        <f>P27-0.039</f>
        <v>0.029608</v>
      </c>
      <c r="S27" s="1">
        <v>0.0668544</v>
      </c>
      <c r="T27" s="1">
        <v>1</v>
      </c>
      <c r="U27" s="1">
        <v>6</v>
      </c>
      <c r="V27" s="1">
        <v>6</v>
      </c>
      <c r="W27" s="1">
        <v>0.071065</v>
      </c>
      <c r="X27" s="1">
        <v>0.038391</v>
      </c>
      <c r="Y27" s="1">
        <v>3</v>
      </c>
      <c r="Z27" s="1">
        <v>6</v>
      </c>
      <c r="AA27" s="1">
        <v>6</v>
      </c>
      <c r="AB27" s="1">
        <v>0.071065</v>
      </c>
      <c r="AC27" s="1">
        <v>0.0700757</v>
      </c>
      <c r="AD27" s="1">
        <v>1</v>
      </c>
      <c r="AE27" s="1">
        <f>ABS(S27-'true value and the measurement'!$F27)</f>
        <v>0.0278544</v>
      </c>
      <c r="AF27" s="1">
        <f>ABS(X27-'true value and the measurement'!$F27)</f>
        <v>0.000608999999999998</v>
      </c>
      <c r="AG27" s="1">
        <f>ABS(AC27-'true value and the measurement'!$F27)</f>
        <v>0.0310757</v>
      </c>
      <c r="AH27" s="8">
        <f>(AE27)/'true value and the measurement'!$G27</f>
        <v>11.9035897435897</v>
      </c>
      <c r="AI27" s="8">
        <f>(AF27)/'true value and the measurement'!$G27</f>
        <v>0.26025641025641</v>
      </c>
      <c r="AJ27" s="8">
        <f>(AG27)/'true value and the measurement'!$G27</f>
        <v>13.2802136752137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-0.090862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-0.090862</v>
      </c>
      <c r="S28" s="1">
        <v>-0.090733</v>
      </c>
      <c r="T28" s="1">
        <v>1</v>
      </c>
      <c r="U28" s="1">
        <v>7</v>
      </c>
      <c r="V28" s="1">
        <v>7</v>
      </c>
      <c r="W28" s="1">
        <v>-0.090862</v>
      </c>
      <c r="X28" s="1">
        <v>-0.0910172</v>
      </c>
      <c r="Y28" s="1">
        <v>1</v>
      </c>
      <c r="Z28" s="1">
        <v>7</v>
      </c>
      <c r="AA28" s="1">
        <v>7</v>
      </c>
      <c r="AB28" s="1">
        <v>-0.090862</v>
      </c>
      <c r="AC28" s="1">
        <v>-0.0899141</v>
      </c>
      <c r="AD28" s="1">
        <v>1</v>
      </c>
      <c r="AE28" s="1">
        <f>ABS(S28-'true value and the measurement'!$F28)</f>
        <v>0.000732999999999998</v>
      </c>
      <c r="AF28" s="1">
        <f>ABS(X28-'true value and the measurement'!$F28)</f>
        <v>0.00101720000000001</v>
      </c>
      <c r="AG28" s="1">
        <f>ABS(AC28-'true value and the measurement'!$F28)</f>
        <v>8.58999999999999e-5</v>
      </c>
      <c r="AH28" s="8">
        <f>(AE28)/'true value and the measurement'!$G28</f>
        <v>0.273507462686566</v>
      </c>
      <c r="AI28" s="8">
        <f>(AF28)/'true value and the measurement'!$G28</f>
        <v>0.379552238805974</v>
      </c>
      <c r="AJ28" s="8">
        <f>(AG28)/'true value and the measurement'!$G28</f>
        <v>0.0320522388059701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-0.058361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-0.058361</v>
      </c>
      <c r="S29" s="1">
        <v>-0.0580245</v>
      </c>
      <c r="T29" s="1">
        <v>1</v>
      </c>
      <c r="U29" s="1">
        <v>7</v>
      </c>
      <c r="V29" s="1">
        <v>7</v>
      </c>
      <c r="W29" s="1">
        <v>-0.058361</v>
      </c>
      <c r="X29" s="1">
        <v>-0.05848</v>
      </c>
      <c r="Y29" s="1">
        <v>1</v>
      </c>
      <c r="Z29" s="1">
        <v>7</v>
      </c>
      <c r="AA29" s="1">
        <v>7</v>
      </c>
      <c r="AB29" s="1">
        <v>-0.058361</v>
      </c>
      <c r="AC29" s="1">
        <v>-0.0583221</v>
      </c>
      <c r="AD29" s="1">
        <v>1</v>
      </c>
      <c r="AE29" s="1">
        <f>ABS(S29-'true value and the measurement'!$F29)</f>
        <v>2.44999999999967e-5</v>
      </c>
      <c r="AF29" s="1">
        <f>ABS(X29-'true value and the measurement'!$F29)</f>
        <v>0.000479999999999994</v>
      </c>
      <c r="AG29" s="1">
        <f>ABS(AC29-'true value and the measurement'!$F29)</f>
        <v>0.000322099999999999</v>
      </c>
      <c r="AH29" s="8">
        <f>(AE29)/'true value and the measurement'!$G29</f>
        <v>0.00993109039318879</v>
      </c>
      <c r="AI29" s="8">
        <f>(AF29)/'true value and the measurement'!$G29</f>
        <v>0.194568301580865</v>
      </c>
      <c r="AJ29" s="8">
        <f>(AG29)/'true value and the measurement'!$G29</f>
        <v>0.130563437373327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-0.031902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-0.031902</v>
      </c>
      <c r="S30" s="1">
        <v>-0.0352635</v>
      </c>
      <c r="T30" s="1">
        <v>1</v>
      </c>
      <c r="U30" s="1">
        <v>8</v>
      </c>
      <c r="V30" s="1">
        <v>8</v>
      </c>
      <c r="W30" s="1">
        <v>-0.031902</v>
      </c>
      <c r="X30" s="1">
        <v>-0.0319019</v>
      </c>
      <c r="Y30" s="1">
        <v>1</v>
      </c>
      <c r="Z30" s="1">
        <v>8</v>
      </c>
      <c r="AA30" s="1">
        <v>8</v>
      </c>
      <c r="AB30" s="1">
        <v>-0.031902</v>
      </c>
      <c r="AC30" s="1">
        <v>-0.0342967</v>
      </c>
      <c r="AD30" s="1">
        <v>1</v>
      </c>
      <c r="AE30" s="1">
        <f>ABS(S30-'true value and the measurement'!$F30)</f>
        <v>0.0002635</v>
      </c>
      <c r="AF30" s="1">
        <f>ABS(X30-'true value and the measurement'!$F30)</f>
        <v>0.00309810000000001</v>
      </c>
      <c r="AG30" s="1">
        <f>ABS(AC30-'true value and the measurement'!$F30)</f>
        <v>0.000703300000000004</v>
      </c>
      <c r="AH30" s="8">
        <f>(AE30)/'true value and the measurement'!$G30</f>
        <v>0.113921314310419</v>
      </c>
      <c r="AI30" s="8">
        <f>(AF30)/'true value and the measurement'!$G30</f>
        <v>1.33942931258107</v>
      </c>
      <c r="AJ30" s="8">
        <f>(AG30)/'true value and the measurement'!$G30</f>
        <v>0.304063986165155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-0.015752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-0.015752</v>
      </c>
      <c r="S31" s="1">
        <v>-0.0176573</v>
      </c>
      <c r="T31" s="1">
        <v>1</v>
      </c>
      <c r="U31" s="1">
        <v>8</v>
      </c>
      <c r="V31" s="1">
        <v>8</v>
      </c>
      <c r="W31" s="1">
        <v>-0.015752</v>
      </c>
      <c r="X31" s="1">
        <v>-0.015752</v>
      </c>
      <c r="Y31" s="1">
        <v>1</v>
      </c>
      <c r="Z31" s="1">
        <v>8</v>
      </c>
      <c r="AA31" s="1">
        <v>8</v>
      </c>
      <c r="AB31" s="1">
        <v>-0.015752</v>
      </c>
      <c r="AC31" s="1">
        <v>-0.0172296</v>
      </c>
      <c r="AD31" s="1">
        <v>1</v>
      </c>
      <c r="AE31" s="1">
        <f>ABS(S31-'true value and the measurement'!$F31)</f>
        <v>0.000342699999999998</v>
      </c>
      <c r="AF31" s="1">
        <f>ABS(X31-'true value and the measurement'!$F31)</f>
        <v>0.002248</v>
      </c>
      <c r="AG31" s="1">
        <f>ABS(AC31-'true value and the measurement'!$F31)</f>
        <v>0.000770399999999997</v>
      </c>
      <c r="AH31" s="8">
        <f>(AE31)/'true value and the measurement'!$G31</f>
        <v>0.155772727272726</v>
      </c>
      <c r="AI31" s="8">
        <f>(AF31)/'true value and the measurement'!$G31</f>
        <v>1.02181818181818</v>
      </c>
      <c r="AJ31" s="8">
        <f>(AG31)/'true value and the measurement'!$G31</f>
        <v>0.350181818181817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-0.29237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-0.29237</v>
      </c>
      <c r="S32" s="1">
        <v>-0.300199</v>
      </c>
      <c r="T32" s="1">
        <v>1</v>
      </c>
      <c r="U32" s="1">
        <v>9</v>
      </c>
      <c r="V32" s="1">
        <v>9</v>
      </c>
      <c r="W32" s="1">
        <v>-0.29237</v>
      </c>
      <c r="X32" s="1">
        <v>-0.297672</v>
      </c>
      <c r="Y32" s="1">
        <v>1</v>
      </c>
      <c r="Z32" s="1">
        <v>9</v>
      </c>
      <c r="AA32" s="1">
        <v>9</v>
      </c>
      <c r="AB32" s="1">
        <v>-0.29237</v>
      </c>
      <c r="AC32" s="1">
        <v>-0.297576</v>
      </c>
      <c r="AD32" s="1">
        <v>1</v>
      </c>
      <c r="AE32" s="1">
        <f>ABS(S32-'true value and the measurement'!$F32)</f>
        <v>0.00519900000000001</v>
      </c>
      <c r="AF32" s="1">
        <f>ABS(X32-'true value and the measurement'!$F32)</f>
        <v>0.00267200000000001</v>
      </c>
      <c r="AG32" s="1">
        <f>ABS(AC32-'true value and the measurement'!$F32)</f>
        <v>0.00257600000000002</v>
      </c>
      <c r="AH32" s="8">
        <f>(AE32)/'true value and the measurement'!$G32</f>
        <v>1.28465530022239</v>
      </c>
      <c r="AI32" s="8">
        <f>(AF32)/'true value and the measurement'!$G32</f>
        <v>0.660242154682483</v>
      </c>
      <c r="AJ32" s="8">
        <f>(AG32)/'true value and the measurement'!$G32</f>
        <v>0.636520879663954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-0.16882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-0.16882</v>
      </c>
      <c r="S33" s="1">
        <v>-0.164364</v>
      </c>
      <c r="T33" s="1">
        <v>1</v>
      </c>
      <c r="U33" s="1">
        <v>9</v>
      </c>
      <c r="V33" s="1">
        <v>9</v>
      </c>
      <c r="W33" s="1">
        <v>-0.16882</v>
      </c>
      <c r="X33" s="1">
        <v>-0.162669</v>
      </c>
      <c r="Y33" s="1">
        <v>1</v>
      </c>
      <c r="Z33" s="1">
        <v>9</v>
      </c>
      <c r="AA33" s="1">
        <v>9</v>
      </c>
      <c r="AB33" s="1">
        <v>-0.16882</v>
      </c>
      <c r="AC33" s="1">
        <v>-0.16304</v>
      </c>
      <c r="AD33" s="1">
        <v>1</v>
      </c>
      <c r="AE33" s="1">
        <f>ABS(S33-'true value and the measurement'!$F33)</f>
        <v>0.001636</v>
      </c>
      <c r="AF33" s="1">
        <f>ABS(X33-'true value and the measurement'!$F33)</f>
        <v>0.003331</v>
      </c>
      <c r="AG33" s="1">
        <f>ABS(AC33-'true value and the measurement'!$F33)</f>
        <v>0.00296000000000002</v>
      </c>
      <c r="AH33" s="8">
        <f>(AE33)/'true value and the measurement'!$G33</f>
        <v>0.513335425164731</v>
      </c>
      <c r="AI33" s="8">
        <f>(AF33)/'true value and the measurement'!$G33</f>
        <v>1.04518355820521</v>
      </c>
      <c r="AJ33" s="8">
        <f>(AG33)/'true value and the measurement'!$G33</f>
        <v>0.92877314088485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-0.060134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-0.060134</v>
      </c>
      <c r="S34" s="1">
        <v>-0.0627406</v>
      </c>
      <c r="T34" s="1">
        <v>1</v>
      </c>
      <c r="U34" s="1">
        <v>10</v>
      </c>
      <c r="V34" s="1">
        <v>10</v>
      </c>
      <c r="W34" s="1">
        <v>-0.060134</v>
      </c>
      <c r="X34" s="1">
        <v>-0.0616582</v>
      </c>
      <c r="Y34" s="1">
        <v>1</v>
      </c>
      <c r="Z34" s="1">
        <v>10</v>
      </c>
      <c r="AA34" s="1">
        <v>10</v>
      </c>
      <c r="AB34" s="1">
        <v>-0.060134</v>
      </c>
      <c r="AC34" s="1">
        <v>-0.0617835</v>
      </c>
      <c r="AD34" s="1">
        <v>1</v>
      </c>
      <c r="AE34" s="1">
        <f>ABS(S34-'true value and the measurement'!$F34)</f>
        <v>0.00174059999999999</v>
      </c>
      <c r="AF34" s="1">
        <f>ABS(X34-'true value and the measurement'!$F34)</f>
        <v>0.000658200000000005</v>
      </c>
      <c r="AG34" s="1">
        <f>ABS(AC34-'true value and the measurement'!$F34)</f>
        <v>0.000783499999999999</v>
      </c>
      <c r="AH34" s="8">
        <f>(AE34)/'true value and the measurement'!$G34</f>
        <v>0.699879372738237</v>
      </c>
      <c r="AI34" s="8">
        <f>(AF34)/'true value and the measurement'!$G34</f>
        <v>0.264656212303983</v>
      </c>
      <c r="AJ34" s="8">
        <f>(AG34)/'true value and the measurement'!$G34</f>
        <v>0.315038198632891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-0.015166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-0.015166</v>
      </c>
      <c r="S35" s="1">
        <v>-0.0178068</v>
      </c>
      <c r="T35" s="1">
        <v>1</v>
      </c>
      <c r="U35" s="1">
        <v>10</v>
      </c>
      <c r="V35" s="1">
        <v>10</v>
      </c>
      <c r="W35" s="1">
        <v>-0.015166</v>
      </c>
      <c r="X35" s="1">
        <v>-0.0170939</v>
      </c>
      <c r="Y35" s="1">
        <v>1</v>
      </c>
      <c r="Z35" s="1">
        <v>10</v>
      </c>
      <c r="AA35" s="1">
        <v>10</v>
      </c>
      <c r="AB35" s="1">
        <v>-0.015166</v>
      </c>
      <c r="AC35" s="1">
        <v>-0.0172364</v>
      </c>
      <c r="AD35" s="1">
        <v>1</v>
      </c>
      <c r="AE35" s="1">
        <f>ABS(S35-'true value and the measurement'!$F35)</f>
        <v>0.0018068</v>
      </c>
      <c r="AF35" s="1">
        <f>ABS(X35-'true value and the measurement'!$F35)</f>
        <v>0.0010939</v>
      </c>
      <c r="AG35" s="1">
        <f>ABS(AC35-'true value and the measurement'!$F35)</f>
        <v>0.0012364</v>
      </c>
      <c r="AH35" s="8">
        <f>(AE35)/'true value and the measurement'!$G35</f>
        <v>0.82615454961134</v>
      </c>
      <c r="AI35" s="8">
        <f>(AF35)/'true value and the measurement'!$G35</f>
        <v>0.50018289894833</v>
      </c>
      <c r="AJ35" s="8">
        <f>(AG35)/'true value and the measurement'!$G35</f>
        <v>0.565340649291266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-0.11618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-0.11618</v>
      </c>
      <c r="S36" s="1">
        <v>-0.11878</v>
      </c>
      <c r="T36" s="1">
        <v>1</v>
      </c>
      <c r="U36" s="1">
        <v>11</v>
      </c>
      <c r="V36" s="1">
        <v>11</v>
      </c>
      <c r="W36" s="1">
        <v>-0.11618</v>
      </c>
      <c r="X36" s="1">
        <v>-0.116407</v>
      </c>
      <c r="Y36" s="1">
        <v>1</v>
      </c>
      <c r="Z36" s="1">
        <v>11</v>
      </c>
      <c r="AA36" s="1">
        <v>11</v>
      </c>
      <c r="AB36" s="1">
        <v>-0.11618</v>
      </c>
      <c r="AC36" s="1">
        <v>-0.116469</v>
      </c>
      <c r="AD36" s="1">
        <v>1</v>
      </c>
      <c r="AE36" s="1">
        <f>ABS(S36-'true value and the measurement'!$F36)</f>
        <v>0.00677999999999999</v>
      </c>
      <c r="AF36" s="1">
        <f>ABS(X36-'true value and the measurement'!$F36)</f>
        <v>0.00440699999999999</v>
      </c>
      <c r="AG36" s="1">
        <f>ABS(AC36-'true value and the measurement'!$F36)</f>
        <v>0.004469</v>
      </c>
      <c r="AH36" s="8">
        <f>(AE36)/'true value and the measurement'!$G36</f>
        <v>2.39830208701804</v>
      </c>
      <c r="AI36" s="8">
        <f>(AF36)/'true value and the measurement'!$G36</f>
        <v>1.55889635656172</v>
      </c>
      <c r="AJ36" s="8">
        <f>(AG36)/'true value and the measurement'!$G36</f>
        <v>1.58082773257871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0.108914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0.108914</v>
      </c>
      <c r="S37" s="1">
        <v>0.104331</v>
      </c>
      <c r="T37" s="1">
        <v>1</v>
      </c>
      <c r="U37" s="1">
        <v>11</v>
      </c>
      <c r="V37" s="1">
        <v>11</v>
      </c>
      <c r="W37" s="1">
        <v>0.108914</v>
      </c>
      <c r="X37" s="1">
        <v>0.102452</v>
      </c>
      <c r="Y37" s="1">
        <v>1</v>
      </c>
      <c r="Z37" s="1">
        <v>11</v>
      </c>
      <c r="AA37" s="1">
        <v>11</v>
      </c>
      <c r="AB37" s="1">
        <v>0.108914</v>
      </c>
      <c r="AC37" s="1">
        <v>0.10603</v>
      </c>
      <c r="AD37" s="1">
        <v>1</v>
      </c>
      <c r="AE37" s="1">
        <f>ABS(S37-'true value and the measurement'!$F37)</f>
        <v>0.001557</v>
      </c>
      <c r="AF37" s="1">
        <f>ABS(X37-'true value and the measurement'!$F37)</f>
        <v>0.00343599999999999</v>
      </c>
      <c r="AG37" s="1">
        <f>ABS(AC37-'true value and the measurement'!$F37)</f>
        <v>0.000142000000000003</v>
      </c>
      <c r="AH37" s="8">
        <f>(AE37)/'true value and the measurement'!$G37</f>
        <v>0.558865757358221</v>
      </c>
      <c r="AI37" s="8">
        <f>(AF37)/'true value and the measurement'!$G37</f>
        <v>1.23330940416367</v>
      </c>
      <c r="AJ37" s="8">
        <f>(AG37)/'true value and the measurement'!$G37</f>
        <v>0.0509691313711426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-0.134314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-0.134314</v>
      </c>
      <c r="S38" s="1">
        <v>-0.133982</v>
      </c>
      <c r="T38" s="1">
        <v>1</v>
      </c>
      <c r="U38" s="1">
        <v>12</v>
      </c>
      <c r="V38" s="1">
        <v>12</v>
      </c>
      <c r="W38" s="1">
        <v>-0.134314</v>
      </c>
      <c r="X38" s="1">
        <v>-0.13253</v>
      </c>
      <c r="Y38" s="1">
        <v>1</v>
      </c>
      <c r="Z38" s="1">
        <v>12</v>
      </c>
      <c r="AA38" s="1">
        <v>12</v>
      </c>
      <c r="AB38" s="1">
        <v>-0.134314</v>
      </c>
      <c r="AC38" s="1">
        <v>-0.132094</v>
      </c>
      <c r="AD38" s="1">
        <v>1</v>
      </c>
      <c r="AE38" s="1">
        <f>ABS(S38-'true value and the measurement'!$F38)</f>
        <v>0.00101800000000002</v>
      </c>
      <c r="AF38" s="1">
        <f>ABS(X38-'true value and the measurement'!$F38)</f>
        <v>0.00247</v>
      </c>
      <c r="AG38" s="1">
        <f>ABS(AC38-'true value and the measurement'!$F38)</f>
        <v>0.00290600000000002</v>
      </c>
      <c r="AH38" s="8">
        <f>(AE38)/'true value and the measurement'!$G38</f>
        <v>0.34161073825504</v>
      </c>
      <c r="AI38" s="8">
        <f>(AF38)/'true value and the measurement'!$G38</f>
        <v>0.828859060402685</v>
      </c>
      <c r="AJ38" s="8">
        <f>(AG38)/'true value and the measurement'!$G38</f>
        <v>0.975167785234906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-0.060427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-0.060427</v>
      </c>
      <c r="S39" s="1">
        <v>-0.0611501</v>
      </c>
      <c r="T39" s="1">
        <v>1</v>
      </c>
      <c r="U39" s="1">
        <v>12</v>
      </c>
      <c r="V39" s="1">
        <v>12</v>
      </c>
      <c r="W39" s="1">
        <v>-0.060427</v>
      </c>
      <c r="X39" s="1">
        <v>-0.0603161</v>
      </c>
      <c r="Y39" s="1">
        <v>1</v>
      </c>
      <c r="Z39" s="1">
        <v>12</v>
      </c>
      <c r="AA39" s="1">
        <v>12</v>
      </c>
      <c r="AB39" s="1">
        <v>-0.060427</v>
      </c>
      <c r="AC39" s="1">
        <v>-0.0605791</v>
      </c>
      <c r="AD39" s="1">
        <v>1</v>
      </c>
      <c r="AE39" s="1">
        <f>ABS(S39-'true value and the measurement'!$F39)</f>
        <v>0.0031501</v>
      </c>
      <c r="AF39" s="1">
        <f>ABS(X39-'true value and the measurement'!$F39)</f>
        <v>0.00231609999999999</v>
      </c>
      <c r="AG39" s="1">
        <f>ABS(AC39-'true value and the measurement'!$F39)</f>
        <v>0.00257909999999999</v>
      </c>
      <c r="AH39" s="8">
        <f>(AE39)/'true value and the measurement'!$G39</f>
        <v>1.27689501418727</v>
      </c>
      <c r="AI39" s="8">
        <f>(AF39)/'true value and the measurement'!$G39</f>
        <v>0.938832590190513</v>
      </c>
      <c r="AJ39" s="8">
        <f>(AG39)/'true value and the measurement'!$G39</f>
        <v>1.0454398054317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-0.15003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-0.15003</v>
      </c>
      <c r="S40" s="1">
        <v>-0.15112</v>
      </c>
      <c r="T40" s="1">
        <v>1</v>
      </c>
      <c r="U40" s="1">
        <v>13</v>
      </c>
      <c r="V40" s="1">
        <v>13</v>
      </c>
      <c r="W40" s="1">
        <v>-0.15003</v>
      </c>
      <c r="X40" s="1">
        <v>-0.150095</v>
      </c>
      <c r="Y40" s="1">
        <v>1</v>
      </c>
      <c r="Z40" s="1">
        <v>13</v>
      </c>
      <c r="AA40" s="1">
        <v>13</v>
      </c>
      <c r="AB40" s="1">
        <v>-0.15003</v>
      </c>
      <c r="AC40" s="1">
        <v>-0.149885</v>
      </c>
      <c r="AD40" s="1">
        <v>1</v>
      </c>
      <c r="AE40" s="1">
        <f>ABS(S40-'true value and the measurement'!$F40)</f>
        <v>0.00212000000000001</v>
      </c>
      <c r="AF40" s="1">
        <f>ABS(X40-'true value and the measurement'!$F40)</f>
        <v>0.00109500000000001</v>
      </c>
      <c r="AG40" s="1">
        <f>ABS(AC40-'true value and the measurement'!$F40)</f>
        <v>0.000884999999999997</v>
      </c>
      <c r="AH40" s="8">
        <f>(AE40)/'true value and the measurement'!$G40</f>
        <v>0.689879596485522</v>
      </c>
      <c r="AI40" s="8">
        <f>(AF40)/'true value and the measurement'!$G40</f>
        <v>0.356329319882855</v>
      </c>
      <c r="AJ40" s="8">
        <f>(AG40)/'true value and the measurement'!$G40</f>
        <v>0.287992190042303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-0.05494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-0.05494</v>
      </c>
      <c r="S41" s="1">
        <v>-0.05185</v>
      </c>
      <c r="T41" s="1">
        <v>1</v>
      </c>
      <c r="U41" s="1">
        <v>13</v>
      </c>
      <c r="V41" s="1">
        <v>13</v>
      </c>
      <c r="W41" s="1">
        <v>-0.05494</v>
      </c>
      <c r="X41" s="1">
        <v>-0.051546</v>
      </c>
      <c r="Y41" s="1">
        <v>1</v>
      </c>
      <c r="Z41" s="1">
        <v>13</v>
      </c>
      <c r="AA41" s="1">
        <v>13</v>
      </c>
      <c r="AB41" s="1">
        <v>-0.05494</v>
      </c>
      <c r="AC41" s="1">
        <v>-0.0519479</v>
      </c>
      <c r="AD41" s="1">
        <v>1</v>
      </c>
      <c r="AE41" s="1">
        <f>ABS(S41-'true value and the measurement'!$F41)</f>
        <v>0.00185</v>
      </c>
      <c r="AF41" s="1">
        <f>ABS(X41-'true value and the measurement'!$F41)</f>
        <v>0.001546</v>
      </c>
      <c r="AG41" s="1">
        <f>ABS(AC41-'true value and the measurement'!$F41)</f>
        <v>0.0019479</v>
      </c>
      <c r="AH41" s="8">
        <f>(AE41)/'true value and the measurement'!$G41</f>
        <v>0.766680480729381</v>
      </c>
      <c r="AI41" s="8">
        <f>(AF41)/'true value and the measurement'!$G41</f>
        <v>0.640696228760878</v>
      </c>
      <c r="AJ41" s="8">
        <f>(AG41)/'true value and the measurement'!$G41</f>
        <v>0.807252382925817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1.579553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1.57955</v>
      </c>
      <c r="S42" s="1">
        <v>1.55457</v>
      </c>
      <c r="T42" s="1">
        <v>1</v>
      </c>
      <c r="U42" s="1">
        <v>14</v>
      </c>
      <c r="V42" s="1">
        <v>3</v>
      </c>
      <c r="W42" s="1">
        <v>1.57955</v>
      </c>
      <c r="X42" s="1">
        <v>1.56992</v>
      </c>
      <c r="Y42" s="1">
        <v>1</v>
      </c>
      <c r="Z42" s="1">
        <v>14</v>
      </c>
      <c r="AA42" s="1">
        <v>3</v>
      </c>
      <c r="AB42" s="1">
        <v>1.57955</v>
      </c>
      <c r="AC42" s="1">
        <v>1.56308</v>
      </c>
      <c r="AD42" s="1">
        <v>1</v>
      </c>
      <c r="AE42" s="1">
        <f>ABS(S42-'true value and the measurement'!$F42)</f>
        <v>0.014972</v>
      </c>
      <c r="AF42" s="1">
        <f>ABS(X42-'true value and the measurement'!$F42)</f>
        <v>0.000377999999999989</v>
      </c>
      <c r="AG42" s="1">
        <f>ABS(AC42-'true value and the measurement'!$F42)</f>
        <v>0.00646199999999997</v>
      </c>
      <c r="AH42" s="8">
        <f>(AE42)/'true value and the measurement'!$G42</f>
        <v>1.19355867346939</v>
      </c>
      <c r="AI42" s="8">
        <f>(AF42)/'true value and the measurement'!$G42</f>
        <v>0.0301339285714277</v>
      </c>
      <c r="AJ42" s="8">
        <f>(AG42)/'true value and the measurement'!$G42</f>
        <v>0.515146683673467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-0.208248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-0.208248</v>
      </c>
      <c r="S43" s="1">
        <v>-0.20992</v>
      </c>
      <c r="T43" s="1">
        <v>1</v>
      </c>
      <c r="U43" s="1">
        <v>14</v>
      </c>
      <c r="V43" s="1">
        <v>3</v>
      </c>
      <c r="W43" s="1">
        <v>-0.208248</v>
      </c>
      <c r="X43" s="1">
        <v>-0.205897</v>
      </c>
      <c r="Y43" s="1">
        <v>1</v>
      </c>
      <c r="Z43" s="1">
        <v>14</v>
      </c>
      <c r="AA43" s="1">
        <v>3</v>
      </c>
      <c r="AB43" s="1">
        <v>-0.208248</v>
      </c>
      <c r="AC43" s="1">
        <v>-0.207893</v>
      </c>
      <c r="AD43" s="1">
        <v>1</v>
      </c>
      <c r="AE43" s="1">
        <f>ABS(S43-'true value and the measurement'!$F43)</f>
        <v>0.00570999999999999</v>
      </c>
      <c r="AF43" s="1">
        <f>ABS(X43-'true value and the measurement'!$F43)</f>
        <v>0.00168699999999999</v>
      </c>
      <c r="AG43" s="1">
        <f>ABS(AC43-'true value and the measurement'!$F43)</f>
        <v>0.00368299999999999</v>
      </c>
      <c r="AH43" s="8">
        <f>(AE43)/'true value and the measurement'!$G43</f>
        <v>1.65940133682069</v>
      </c>
      <c r="AI43" s="8">
        <f>(AF43)/'true value and the measurement'!$G43</f>
        <v>0.490264458006392</v>
      </c>
      <c r="AJ43" s="8">
        <f>(AG43)/'true value and the measurement'!$G43</f>
        <v>1.07032839290904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0.729346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0.729346</v>
      </c>
      <c r="S44" s="1">
        <v>0.730325</v>
      </c>
      <c r="T44" s="1">
        <v>1</v>
      </c>
      <c r="U44" s="1">
        <v>3</v>
      </c>
      <c r="V44" s="1">
        <v>2</v>
      </c>
      <c r="W44" s="1">
        <v>0.729346</v>
      </c>
      <c r="X44" s="1">
        <v>0.733305</v>
      </c>
      <c r="Y44" s="1">
        <v>1</v>
      </c>
      <c r="Z44" s="1">
        <v>3</v>
      </c>
      <c r="AA44" s="1">
        <v>2</v>
      </c>
      <c r="AB44" s="1">
        <v>0.729346</v>
      </c>
      <c r="AC44" s="1">
        <v>0.733178</v>
      </c>
      <c r="AD44" s="1">
        <v>1</v>
      </c>
      <c r="AE44" s="1">
        <f>ABS(S44-'true value and the measurement'!$F44)</f>
        <v>0.00266599999999995</v>
      </c>
      <c r="AF44" s="1">
        <f>ABS(X44-'true value and the measurement'!$F44)</f>
        <v>0.000314000000000036</v>
      </c>
      <c r="AG44" s="1">
        <f>ABS(AC44-'true value and the measurement'!$F44)</f>
        <v>0.000187000000000048</v>
      </c>
      <c r="AH44" s="8">
        <f>(AE44)/'true value and the measurement'!$G44</f>
        <v>0.382661116692973</v>
      </c>
      <c r="AI44" s="8">
        <f>(AF44)/'true value and the measurement'!$G44</f>
        <v>0.0450696138940773</v>
      </c>
      <c r="AJ44" s="8">
        <f>(AG44)/'true value and the measurement'!$G44</f>
        <v>0.0268408210133556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0.035298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0.035298</v>
      </c>
      <c r="S45" s="1">
        <v>0.0341721</v>
      </c>
      <c r="T45" s="1">
        <v>1</v>
      </c>
      <c r="U45" s="1">
        <v>3</v>
      </c>
      <c r="V45" s="1">
        <v>2</v>
      </c>
      <c r="W45" s="1">
        <v>0.035298</v>
      </c>
      <c r="X45" s="1">
        <v>0.035174</v>
      </c>
      <c r="Y45" s="1">
        <v>1</v>
      </c>
      <c r="Z45" s="1">
        <v>3</v>
      </c>
      <c r="AA45" s="1">
        <v>2</v>
      </c>
      <c r="AB45" s="1">
        <v>0.035298</v>
      </c>
      <c r="AC45" s="1">
        <v>0.0337209</v>
      </c>
      <c r="AD45" s="1">
        <v>1</v>
      </c>
      <c r="AE45" s="1">
        <f>ABS(S45-'true value and the measurement'!$F45)</f>
        <v>0.0013699</v>
      </c>
      <c r="AF45" s="1">
        <f>ABS(X45-'true value and the measurement'!$F45)</f>
        <v>0.000368</v>
      </c>
      <c r="AG45" s="1">
        <f>ABS(AC45-'true value and the measurement'!$F45)</f>
        <v>0.0018211</v>
      </c>
      <c r="AH45" s="8">
        <f>(AE45)/'true value and the measurement'!$G45</f>
        <v>0.591238670694864</v>
      </c>
      <c r="AI45" s="8">
        <f>(AF45)/'true value and the measurement'!$G45</f>
        <v>0.158826068191627</v>
      </c>
      <c r="AJ45" s="8">
        <f>(AG45)/'true value and the measurement'!$G45</f>
        <v>0.78597324126025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0.56422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0.56422</v>
      </c>
      <c r="S46" s="1">
        <v>0.550199</v>
      </c>
      <c r="T46" s="1">
        <v>1</v>
      </c>
      <c r="U46" s="1">
        <v>3</v>
      </c>
      <c r="V46" s="1">
        <v>6</v>
      </c>
      <c r="W46" s="1">
        <v>0.56422</v>
      </c>
      <c r="X46" s="1">
        <v>0.55956</v>
      </c>
      <c r="Y46" s="1">
        <v>1</v>
      </c>
      <c r="Z46" s="1">
        <v>3</v>
      </c>
      <c r="AA46" s="1">
        <v>6</v>
      </c>
      <c r="AB46" s="1">
        <v>0.56422</v>
      </c>
      <c r="AC46" s="1">
        <v>0.556344</v>
      </c>
      <c r="AD46" s="1">
        <v>1</v>
      </c>
      <c r="AE46" s="1">
        <f>ABS(S46-'true value and the measurement'!$F46)</f>
        <v>0.011768</v>
      </c>
      <c r="AF46" s="1">
        <f>ABS(X46-'true value and the measurement'!$F46)</f>
        <v>0.00240700000000005</v>
      </c>
      <c r="AG46" s="1">
        <f>ABS(AC46-'true value and the measurement'!$F46)</f>
        <v>0.00562300000000004</v>
      </c>
      <c r="AH46" s="8">
        <f>(AE46)/'true value and the measurement'!$G46</f>
        <v>2.01991074493649</v>
      </c>
      <c r="AI46" s="8">
        <f>(AF46)/'true value and the measurement'!$G46</f>
        <v>0.413147957432209</v>
      </c>
      <c r="AJ46" s="8">
        <f>(AG46)/'true value and the measurement'!$G46</f>
        <v>0.965156196361147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-0.009841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-0.009841</v>
      </c>
      <c r="S47" s="1">
        <v>-0.0193942</v>
      </c>
      <c r="T47" s="1">
        <v>3</v>
      </c>
      <c r="U47" s="1">
        <v>3</v>
      </c>
      <c r="V47" s="1">
        <v>6</v>
      </c>
      <c r="W47" s="1">
        <v>-0.009841</v>
      </c>
      <c r="X47" s="1">
        <v>-0.0140777</v>
      </c>
      <c r="Y47" s="1">
        <v>1</v>
      </c>
      <c r="Z47" s="1">
        <v>3</v>
      </c>
      <c r="AA47" s="1">
        <v>6</v>
      </c>
      <c r="AB47" s="1">
        <v>-0.009841</v>
      </c>
      <c r="AC47" s="1">
        <v>-0.0161254</v>
      </c>
      <c r="AD47" s="1">
        <v>1</v>
      </c>
      <c r="AE47" s="1">
        <f>ABS(S47-'true value and the measurement'!$F47)</f>
        <v>0.0050692</v>
      </c>
      <c r="AF47" s="1">
        <f>ABS(X47-'true value and the measurement'!$F47)</f>
        <v>0.000247299999999999</v>
      </c>
      <c r="AG47" s="1">
        <f>ABS(AC47-'true value and the measurement'!$F47)</f>
        <v>0.0018004</v>
      </c>
      <c r="AH47" s="8">
        <f>(AE47)/'true value and the measurement'!$G47</f>
        <v>2.32959558823529</v>
      </c>
      <c r="AI47" s="8">
        <f>(AF47)/'true value and the measurement'!$G47</f>
        <v>0.113648897058823</v>
      </c>
      <c r="AJ47" s="8">
        <f>(AG47)/'true value and the measurement'!$G47</f>
        <v>0.827389705882354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0.756753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0.756753</v>
      </c>
      <c r="S48" s="1">
        <v>0.746582</v>
      </c>
      <c r="T48" s="1">
        <v>1</v>
      </c>
      <c r="U48" s="1">
        <v>14</v>
      </c>
      <c r="V48" s="1">
        <v>4</v>
      </c>
      <c r="W48" s="1">
        <v>0.756753</v>
      </c>
      <c r="X48" s="1">
        <v>0.754046</v>
      </c>
      <c r="Y48" s="1">
        <v>1</v>
      </c>
      <c r="Z48" s="1">
        <v>14</v>
      </c>
      <c r="AA48" s="1">
        <v>4</v>
      </c>
      <c r="AB48" s="1">
        <v>0.756753</v>
      </c>
      <c r="AC48" s="1">
        <v>0.749643</v>
      </c>
      <c r="AD48" s="1">
        <v>1</v>
      </c>
      <c r="AE48" s="1">
        <f>ABS(S48-'true value and the measurement'!$F48)</f>
        <v>0.00835000000000008</v>
      </c>
      <c r="AF48" s="1">
        <f>ABS(X48-'true value and the measurement'!$F48)</f>
        <v>0.000886000000000053</v>
      </c>
      <c r="AG48" s="1">
        <f>ABS(AC48-'true value and the measurement'!$F48)</f>
        <v>0.0052890000000001</v>
      </c>
      <c r="AH48" s="8">
        <f>(AE48)/'true value and the measurement'!$G48</f>
        <v>1.17390693097147</v>
      </c>
      <c r="AI48" s="8">
        <f>(AF48)/'true value and the measurement'!$G48</f>
        <v>0.124560663573746</v>
      </c>
      <c r="AJ48" s="8">
        <f>(AG48)/'true value and the measurement'!$G48</f>
        <v>0.743568114719542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0.037624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0.037624</v>
      </c>
      <c r="S49" s="1">
        <v>0.0342655</v>
      </c>
      <c r="T49" s="1">
        <v>1</v>
      </c>
      <c r="U49" s="1">
        <v>14</v>
      </c>
      <c r="V49" s="1">
        <v>4</v>
      </c>
      <c r="W49" s="1">
        <v>0.037624</v>
      </c>
      <c r="X49" s="1">
        <v>0.0376211</v>
      </c>
      <c r="Y49" s="1">
        <v>1</v>
      </c>
      <c r="Z49" s="1">
        <v>14</v>
      </c>
      <c r="AA49" s="1">
        <v>4</v>
      </c>
      <c r="AB49" s="1">
        <v>0.037624</v>
      </c>
      <c r="AC49" s="1">
        <v>0.0410301</v>
      </c>
      <c r="AD49" s="1">
        <v>1</v>
      </c>
      <c r="AE49" s="1">
        <f>ABS(S49-'true value and the measurement'!$F49)</f>
        <v>0.00353750000000001</v>
      </c>
      <c r="AF49" s="1">
        <f>ABS(X49-'true value and the measurement'!$F49)</f>
        <v>0.000181900000000006</v>
      </c>
      <c r="AG49" s="1">
        <f>ABS(AC49-'true value and the measurement'!$F49)</f>
        <v>0.0032271</v>
      </c>
      <c r="AH49" s="8">
        <f>(AE49)/'true value and the measurement'!$G49</f>
        <v>1.51693825042882</v>
      </c>
      <c r="AI49" s="8">
        <f>(AF49)/'true value and the measurement'!$G49</f>
        <v>0.0780017152658686</v>
      </c>
      <c r="AJ49" s="8">
        <f>(AG49)/'true value and the measurement'!$G49</f>
        <v>1.38383361921098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0.41623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0.41623</v>
      </c>
      <c r="S50" s="1">
        <v>0.408988</v>
      </c>
      <c r="T50" s="1">
        <v>1</v>
      </c>
      <c r="U50" s="1">
        <v>3</v>
      </c>
      <c r="V50" s="1">
        <v>4</v>
      </c>
      <c r="W50" s="1">
        <v>0.41623</v>
      </c>
      <c r="X50" s="1">
        <v>0.413444</v>
      </c>
      <c r="Y50" s="1">
        <v>1</v>
      </c>
      <c r="Z50" s="1">
        <v>3</v>
      </c>
      <c r="AA50" s="1">
        <v>4</v>
      </c>
      <c r="AB50" s="1">
        <v>0.41623</v>
      </c>
      <c r="AC50" s="1">
        <v>0.411233</v>
      </c>
      <c r="AD50" s="1">
        <v>1</v>
      </c>
      <c r="AE50" s="1">
        <f>ABS(S50-'true value and the measurement'!$F50)</f>
        <v>0.00557999999999997</v>
      </c>
      <c r="AF50" s="1">
        <f>ABS(X50-'true value and the measurement'!$F50)</f>
        <v>0.00112400000000001</v>
      </c>
      <c r="AG50" s="1">
        <f>ABS(AC50-'true value and the measurement'!$F50)</f>
        <v>0.00333499999999998</v>
      </c>
      <c r="AH50" s="8">
        <f>(AE50)/'true value and the measurement'!$G50</f>
        <v>1.15194054500412</v>
      </c>
      <c r="AI50" s="8">
        <f>(AF50)/'true value and the measurement'!$G50</f>
        <v>0.232039636663917</v>
      </c>
      <c r="AJ50" s="8">
        <f>(AG50)/'true value and the measurement'!$G50</f>
        <v>0.688480594549954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0.014986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0.014986</v>
      </c>
      <c r="S51" s="1">
        <v>0.0101655</v>
      </c>
      <c r="T51" s="1">
        <v>1</v>
      </c>
      <c r="U51" s="1">
        <v>3</v>
      </c>
      <c r="V51" s="1">
        <v>4</v>
      </c>
      <c r="W51" s="1">
        <v>0.014986</v>
      </c>
      <c r="X51" s="1">
        <v>0.0119853</v>
      </c>
      <c r="Y51" s="1">
        <v>1</v>
      </c>
      <c r="Z51" s="1">
        <v>3</v>
      </c>
      <c r="AA51" s="1">
        <v>4</v>
      </c>
      <c r="AB51" s="1">
        <v>0.014986</v>
      </c>
      <c r="AC51" s="1">
        <v>0.0180725</v>
      </c>
      <c r="AD51" s="1">
        <v>1</v>
      </c>
      <c r="AE51" s="1">
        <f>ABS(S51-'true value and the measurement'!$F51)</f>
        <v>0.0010555</v>
      </c>
      <c r="AF51" s="1">
        <f>ABS(X51-'true value and the measurement'!$F51)</f>
        <v>0.000764300000000001</v>
      </c>
      <c r="AG51" s="1">
        <f>ABS(AC51-'true value and the measurement'!$F51)</f>
        <v>0.0068515</v>
      </c>
      <c r="AH51" s="8">
        <f>(AE51)/'true value and the measurement'!$G51</f>
        <v>0.489791183294664</v>
      </c>
      <c r="AI51" s="8">
        <f>(AF51)/'true value and the measurement'!$G51</f>
        <v>0.354663573085847</v>
      </c>
      <c r="AJ51" s="8">
        <f>(AG51)/'true value and the measurement'!$G51</f>
        <v>3.17935034802784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-0.237611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-0.237611</v>
      </c>
      <c r="S52" s="1">
        <v>-0.241393</v>
      </c>
      <c r="T52" s="1">
        <v>1</v>
      </c>
      <c r="U52" s="1">
        <v>2</v>
      </c>
      <c r="V52" s="1">
        <v>6</v>
      </c>
      <c r="W52" s="1">
        <v>-0.237611</v>
      </c>
      <c r="X52" s="1">
        <v>-0.23487</v>
      </c>
      <c r="Y52" s="1">
        <v>1</v>
      </c>
      <c r="Z52" s="1">
        <v>2</v>
      </c>
      <c r="AA52" s="1">
        <v>6</v>
      </c>
      <c r="AB52" s="1">
        <v>-0.237611</v>
      </c>
      <c r="AC52" s="1">
        <v>-0.238015</v>
      </c>
      <c r="AD52" s="1">
        <v>1</v>
      </c>
      <c r="AE52" s="1">
        <f>ABS(S52-'true value and the measurement'!$F52)</f>
        <v>0.00911300000000001</v>
      </c>
      <c r="AF52" s="1">
        <f>ABS(X52-'true value and the measurement'!$F52)</f>
        <v>0.00259000000000001</v>
      </c>
      <c r="AG52" s="1">
        <f>ABS(AC52-'true value and the measurement'!$F52)</f>
        <v>0.00573500000000002</v>
      </c>
      <c r="AH52" s="8">
        <f>(AE52)/'true value and the measurement'!$G52</f>
        <v>2.51116009920088</v>
      </c>
      <c r="AI52" s="8">
        <f>(AF52)/'true value and the measurement'!$G52</f>
        <v>0.713695232846517</v>
      </c>
      <c r="AJ52" s="8">
        <f>(AG52)/'true value and the measurement'!$G52</f>
        <v>1.58032515844586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0.037975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0.037975</v>
      </c>
      <c r="S53" s="1">
        <v>0.0347536</v>
      </c>
      <c r="T53" s="1">
        <v>1</v>
      </c>
      <c r="U53" s="1">
        <v>2</v>
      </c>
      <c r="V53" s="1">
        <v>6</v>
      </c>
      <c r="W53" s="1">
        <v>0.037975</v>
      </c>
      <c r="X53" s="1">
        <v>0.0374976</v>
      </c>
      <c r="Y53" s="1">
        <v>1</v>
      </c>
      <c r="Z53" s="1">
        <v>2</v>
      </c>
      <c r="AA53" s="1">
        <v>6</v>
      </c>
      <c r="AB53" s="1">
        <v>0.037975</v>
      </c>
      <c r="AC53" s="1">
        <v>0.0369912</v>
      </c>
      <c r="AD53" s="1">
        <v>1</v>
      </c>
      <c r="AE53" s="1">
        <f>ABS(S53-'true value and the measurement'!$F53)</f>
        <v>0.0019174</v>
      </c>
      <c r="AF53" s="1">
        <f>ABS(X53-'true value and the measurement'!$F53)</f>
        <v>0.000826599999999997</v>
      </c>
      <c r="AG53" s="1">
        <f>ABS(AC53-'true value and the measurement'!$F53)</f>
        <v>0.0003202</v>
      </c>
      <c r="AH53" s="8">
        <f>(AE53)/'true value and the measurement'!$G53</f>
        <v>0.825043029259897</v>
      </c>
      <c r="AI53" s="8">
        <f>(AF53)/'true value and the measurement'!$G53</f>
        <v>0.355679862306367</v>
      </c>
      <c r="AJ53" s="8">
        <f>(AG53)/'true value and the measurement'!$G53</f>
        <v>0.137779690189329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-0.471982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-0.471982</v>
      </c>
      <c r="N54" s="1">
        <v>-0.618808</v>
      </c>
      <c r="O54" s="1">
        <f>N54-(-0.617584)</f>
        <v>-0.001224</v>
      </c>
      <c r="P54" s="1">
        <v>-0.544617</v>
      </c>
      <c r="Q54" s="1">
        <f>P54+0.617584</f>
        <v>0.072967</v>
      </c>
      <c r="S54" s="1">
        <v>-0.591638</v>
      </c>
      <c r="T54" s="1">
        <v>3</v>
      </c>
      <c r="U54" s="1">
        <v>6</v>
      </c>
      <c r="V54" s="1">
        <v>4</v>
      </c>
      <c r="W54" s="1">
        <v>-0.471982</v>
      </c>
      <c r="X54" s="1">
        <v>-0.612369</v>
      </c>
      <c r="Y54" s="1">
        <v>3</v>
      </c>
      <c r="Z54" s="1">
        <v>6</v>
      </c>
      <c r="AA54" s="1">
        <v>4</v>
      </c>
      <c r="AB54" s="1">
        <v>-0.471982</v>
      </c>
      <c r="AC54" s="1">
        <v>-0.60612</v>
      </c>
      <c r="AD54" s="1">
        <v>3</v>
      </c>
      <c r="AE54" s="1">
        <f>ABS(S54-'true value and the measurement'!$F54)</f>
        <v>0.025946</v>
      </c>
      <c r="AF54" s="1">
        <f>ABS(X54-'true value and the measurement'!$F54)</f>
        <v>0.00521499999999997</v>
      </c>
      <c r="AG54" s="1">
        <f>ABS(AC54-'true value and the measurement'!$F54)</f>
        <v>0.011464</v>
      </c>
      <c r="AH54" s="8">
        <f>(AE54)/'true value and the measurement'!$G54</f>
        <v>4.18686461190899</v>
      </c>
      <c r="AI54" s="8">
        <f>(AF54)/'true value and the measurement'!$G54</f>
        <v>0.841536227206708</v>
      </c>
      <c r="AJ54" s="8">
        <f>(AG54)/'true value and the measurement'!$G54</f>
        <v>1.84992738421817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0.168357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0.168357</v>
      </c>
      <c r="N55" s="1">
        <v>0.140508</v>
      </c>
      <c r="O55" s="1">
        <f>N55-0.136292</f>
        <v>0.004216</v>
      </c>
      <c r="P55" s="1">
        <v>0.152105</v>
      </c>
      <c r="Q55" s="1">
        <f>P55-0.1362</f>
        <v>0.015905</v>
      </c>
      <c r="S55" s="1">
        <v>0.150091</v>
      </c>
      <c r="T55" s="1">
        <v>3</v>
      </c>
      <c r="U55" s="1">
        <v>6</v>
      </c>
      <c r="V55" s="1">
        <v>4</v>
      </c>
      <c r="W55" s="1">
        <v>0.168357</v>
      </c>
      <c r="X55" s="1">
        <v>0.137232</v>
      </c>
      <c r="Y55" s="1">
        <v>3</v>
      </c>
      <c r="Z55" s="1">
        <v>6</v>
      </c>
      <c r="AA55" s="1">
        <v>4</v>
      </c>
      <c r="AB55" s="1">
        <v>0.168357</v>
      </c>
      <c r="AC55" s="1">
        <v>0.168762</v>
      </c>
      <c r="AD55" s="1">
        <v>1</v>
      </c>
      <c r="AE55" s="1">
        <f>ABS(S55-'true value and the measurement'!$F55)</f>
        <v>0.013799</v>
      </c>
      <c r="AF55" s="1">
        <f>ABS(X55-'true value and the measurement'!$F55)</f>
        <v>0.000939999999999996</v>
      </c>
      <c r="AG55" s="1">
        <f>ABS(AC55-'true value and the measurement'!$F55)</f>
        <v>0.03247</v>
      </c>
      <c r="AH55" s="8">
        <f>(AE55)/'true value and the measurement'!$G55</f>
        <v>4.61659417865507</v>
      </c>
      <c r="AI55" s="8">
        <f>(AF55)/'true value and the measurement'!$G55</f>
        <v>0.314486450317831</v>
      </c>
      <c r="AJ55" s="8">
        <f>(AG55)/'true value and the measurement'!$G55</f>
        <v>10.8631649381064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0.430097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0.430097</v>
      </c>
      <c r="S56" s="1">
        <v>0.439932</v>
      </c>
      <c r="T56" s="1">
        <v>1</v>
      </c>
      <c r="U56" s="1">
        <v>4</v>
      </c>
      <c r="V56" s="1">
        <v>11</v>
      </c>
      <c r="W56" s="1">
        <v>0.430097</v>
      </c>
      <c r="X56" s="1">
        <v>0.434838</v>
      </c>
      <c r="Y56" s="1">
        <v>1</v>
      </c>
      <c r="Z56" s="1">
        <v>4</v>
      </c>
      <c r="AA56" s="1">
        <v>11</v>
      </c>
      <c r="AB56" s="1">
        <v>0.430097</v>
      </c>
      <c r="AC56" s="1">
        <v>0.435296</v>
      </c>
      <c r="AD56" s="1">
        <v>1</v>
      </c>
      <c r="AE56" s="1">
        <f>ABS(S56-'true value and the measurement'!$F56)</f>
        <v>0.00582199999999999</v>
      </c>
      <c r="AF56" s="1">
        <f>ABS(X56-'true value and the measurement'!$F56)</f>
        <v>0.000728000000000006</v>
      </c>
      <c r="AG56" s="1">
        <f>ABS(AC56-'true value and the measurement'!$F56)</f>
        <v>0.00118600000000002</v>
      </c>
      <c r="AH56" s="8">
        <f>(AE56)/'true value and the measurement'!$G56</f>
        <v>1.17048652995577</v>
      </c>
      <c r="AI56" s="8">
        <f>(AF56)/'true value and the measurement'!$G56</f>
        <v>0.14636107760354</v>
      </c>
      <c r="AJ56" s="8">
        <f>(AG56)/'true value and the measurement'!$G56</f>
        <v>0.23843988741456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0.115897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0.115897</v>
      </c>
      <c r="S57" s="1">
        <v>0.11956</v>
      </c>
      <c r="T57" s="1">
        <v>1</v>
      </c>
      <c r="U57" s="1">
        <v>4</v>
      </c>
      <c r="V57" s="1">
        <v>11</v>
      </c>
      <c r="W57" s="1">
        <v>0.115897</v>
      </c>
      <c r="X57" s="1">
        <v>0.117672</v>
      </c>
      <c r="Y57" s="1">
        <v>1</v>
      </c>
      <c r="Z57" s="1">
        <v>4</v>
      </c>
      <c r="AA57" s="1">
        <v>11</v>
      </c>
      <c r="AB57" s="1">
        <v>0.115897</v>
      </c>
      <c r="AC57" s="1">
        <v>0.114378</v>
      </c>
      <c r="AD57" s="1">
        <v>1</v>
      </c>
      <c r="AE57" s="1">
        <f>ABS(S57-'true value and the measurement'!$F57)</f>
        <v>0.005356</v>
      </c>
      <c r="AF57" s="1">
        <f>ABS(X57-'true value and the measurement'!$F57)</f>
        <v>0.003468</v>
      </c>
      <c r="AG57" s="1">
        <f>ABS(AC57-'true value and the measurement'!$F57)</f>
        <v>0.000173999999999994</v>
      </c>
      <c r="AH57" s="8">
        <f>(AE57)/'true value and the measurement'!$G57</f>
        <v>1.8852516719465</v>
      </c>
      <c r="AI57" s="8">
        <f>(AF57)/'true value and the measurement'!$G57</f>
        <v>1.22069693769799</v>
      </c>
      <c r="AJ57" s="8">
        <f>(AG57)/'true value and the measurement'!$G57</f>
        <v>0.0612460401267137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0.29478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0.29478</v>
      </c>
      <c r="S58" s="1">
        <v>0.296757</v>
      </c>
      <c r="T58" s="1">
        <v>1</v>
      </c>
      <c r="U58" s="1">
        <v>6</v>
      </c>
      <c r="V58" s="1">
        <v>5</v>
      </c>
      <c r="W58" s="1">
        <v>0.29478</v>
      </c>
      <c r="X58" s="1">
        <v>0.290376</v>
      </c>
      <c r="Y58" s="1">
        <v>1</v>
      </c>
      <c r="Z58" s="1">
        <v>6</v>
      </c>
      <c r="AA58" s="1">
        <v>5</v>
      </c>
      <c r="AB58" s="1">
        <v>0.29478</v>
      </c>
      <c r="AC58" s="1">
        <v>0.290551</v>
      </c>
      <c r="AD58" s="1">
        <v>1</v>
      </c>
      <c r="AE58" s="1">
        <f>ABS(S58-'true value and the measurement'!$F58)</f>
        <v>0.007766</v>
      </c>
      <c r="AF58" s="1">
        <f>ABS(X58-'true value and the measurement'!$F58)</f>
        <v>0.00138500000000003</v>
      </c>
      <c r="AG58" s="1">
        <f>ABS(AC58-'true value and the measurement'!$F58)</f>
        <v>0.00156000000000001</v>
      </c>
      <c r="AH58" s="8">
        <f>(AE58)/'true value and the measurement'!$G58</f>
        <v>1.9381083104567</v>
      </c>
      <c r="AI58" s="8">
        <f>(AF58)/'true value and the measurement'!$G58</f>
        <v>0.345645121038189</v>
      </c>
      <c r="AJ58" s="8">
        <f>(AG58)/'true value and the measurement'!$G58</f>
        <v>0.389318692288497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-0.07503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-0.07503</v>
      </c>
      <c r="S59" s="1">
        <v>-0.0674171</v>
      </c>
      <c r="T59" s="1">
        <v>1</v>
      </c>
      <c r="U59" s="1">
        <v>6</v>
      </c>
      <c r="V59" s="1">
        <v>5</v>
      </c>
      <c r="W59" s="1">
        <v>-0.07503</v>
      </c>
      <c r="X59" s="1">
        <v>-0.0724038</v>
      </c>
      <c r="Y59" s="1">
        <v>1</v>
      </c>
      <c r="Z59" s="1">
        <v>6</v>
      </c>
      <c r="AA59" s="1">
        <v>5</v>
      </c>
      <c r="AB59" s="1">
        <v>-0.07503</v>
      </c>
      <c r="AC59" s="1">
        <v>-0.0729041</v>
      </c>
      <c r="AD59" s="1">
        <v>1</v>
      </c>
      <c r="AE59" s="1">
        <f>ABS(S59-'true value and the measurement'!$F59)</f>
        <v>0.00545390000000001</v>
      </c>
      <c r="AF59" s="1">
        <f>ABS(X59-'true value and the measurement'!$F59)</f>
        <v>0.000467200000000001</v>
      </c>
      <c r="AG59" s="1">
        <f>ABS(AC59-'true value and the measurement'!$F59)</f>
        <v>3.30999999999942e-5</v>
      </c>
      <c r="AH59" s="8">
        <f>(AE59)/'true value and the measurement'!$G59</f>
        <v>2.12544816835542</v>
      </c>
      <c r="AI59" s="8">
        <f>(AF59)/'true value and the measurement'!$G59</f>
        <v>0.182073265783321</v>
      </c>
      <c r="AJ59" s="8">
        <f>(AG59)/'true value and the measurement'!$G59</f>
        <v>0.012899454403739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0.001841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0.001841</v>
      </c>
      <c r="N60" s="7"/>
      <c r="O60" s="7"/>
      <c r="P60" s="7"/>
      <c r="Q60" s="7"/>
      <c r="R60" s="7"/>
      <c r="S60" s="7">
        <v>0.000502604</v>
      </c>
      <c r="T60" s="1">
        <v>1</v>
      </c>
      <c r="U60" s="1">
        <v>5</v>
      </c>
      <c r="V60" s="1">
        <v>1</v>
      </c>
      <c r="W60" s="7">
        <v>0.001841</v>
      </c>
      <c r="X60" s="7">
        <v>-0.000255972</v>
      </c>
      <c r="Y60" s="1">
        <v>1</v>
      </c>
      <c r="Z60" s="1">
        <v>5</v>
      </c>
      <c r="AA60" s="1">
        <v>1</v>
      </c>
      <c r="AB60" s="1">
        <v>0.001841</v>
      </c>
      <c r="AC60" s="1">
        <v>-0.000387432</v>
      </c>
      <c r="AD60" s="1">
        <v>1</v>
      </c>
      <c r="AE60" s="1">
        <f>ABS(S60-'true value and the measurement'!$F60)</f>
        <v>0.000502604</v>
      </c>
      <c r="AF60" s="1">
        <f>ABS(X60-'true value and the measurement'!$F60)</f>
        <v>0.000255972</v>
      </c>
      <c r="AG60" s="1">
        <f>ABS(AC60-'true value and the measurement'!$F60)</f>
        <v>0.000387432</v>
      </c>
      <c r="AH60" s="8">
        <f>(AE60)/'true value and the measurement'!$G60</f>
        <v>0.241636538461538</v>
      </c>
      <c r="AI60" s="8">
        <f>(AF60)/'true value and the measurement'!$G60</f>
        <v>0.123063461538462</v>
      </c>
      <c r="AJ60" s="8">
        <f>(AG60)/'true value and the measurement'!$G60</f>
        <v>0.186265384615385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-0.198604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-0.198604</v>
      </c>
      <c r="S61" s="1">
        <v>-0.197581</v>
      </c>
      <c r="T61" s="1">
        <v>1</v>
      </c>
      <c r="U61" s="1">
        <v>5</v>
      </c>
      <c r="V61" s="1">
        <v>1</v>
      </c>
      <c r="W61" s="1">
        <v>-0.198604</v>
      </c>
      <c r="X61" s="1">
        <v>-0.198854</v>
      </c>
      <c r="Y61" s="1">
        <v>1</v>
      </c>
      <c r="Z61" s="1">
        <v>5</v>
      </c>
      <c r="AA61" s="1">
        <v>1</v>
      </c>
      <c r="AB61" s="1">
        <v>-0.198604</v>
      </c>
      <c r="AC61" s="1">
        <v>-0.19857</v>
      </c>
      <c r="AD61" s="1">
        <v>1</v>
      </c>
      <c r="AE61" s="1">
        <f>ABS(S61-'true value and the measurement'!$F61)</f>
        <v>5.90000000000035e-5</v>
      </c>
      <c r="AF61" s="1">
        <f>ABS(X61-'true value and the measurement'!$F61)</f>
        <v>0.00121399999999999</v>
      </c>
      <c r="AG61" s="1">
        <f>ABS(AC61-'true value and the measurement'!$F61)</f>
        <v>0.000929999999999986</v>
      </c>
      <c r="AH61" s="8">
        <f>(AE61)/'true value and the measurement'!$G61</f>
        <v>0.0173631547969404</v>
      </c>
      <c r="AI61" s="8">
        <f>(AF61)/'true value and the measurement'!$G61</f>
        <v>0.357268981753971</v>
      </c>
      <c r="AJ61" s="8">
        <f>(AG61)/'true value and the measurement'!$G61</f>
        <v>0.273690406121244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0.163029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0.163029</v>
      </c>
      <c r="S62" s="1">
        <v>0.163736</v>
      </c>
      <c r="T62" s="1">
        <v>1</v>
      </c>
      <c r="U62" s="1">
        <v>6</v>
      </c>
      <c r="V62" s="1">
        <v>9</v>
      </c>
      <c r="W62" s="1">
        <v>0.163029</v>
      </c>
      <c r="X62" s="1">
        <v>0.160732</v>
      </c>
      <c r="Y62" s="1">
        <v>1</v>
      </c>
      <c r="Z62" s="1">
        <v>6</v>
      </c>
      <c r="AA62" s="1">
        <v>9</v>
      </c>
      <c r="AB62" s="1">
        <v>0.163029</v>
      </c>
      <c r="AC62" s="1">
        <v>0.160837</v>
      </c>
      <c r="AD62" s="1">
        <v>1</v>
      </c>
      <c r="AE62" s="1">
        <f>ABS(S62-'true value and the measurement'!$F62)</f>
        <v>0.004001</v>
      </c>
      <c r="AF62" s="1">
        <f>ABS(X62-'true value and the measurement'!$F62)</f>
        <v>0.000997000000000026</v>
      </c>
      <c r="AG62" s="1">
        <f>ABS(AC62-'true value and the measurement'!$F62)</f>
        <v>0.00110200000000002</v>
      </c>
      <c r="AH62" s="8">
        <f>(AE62)/'true value and the measurement'!$G62</f>
        <v>1.27217806041336</v>
      </c>
      <c r="AI62" s="8">
        <f>(AF62)/'true value and the measurement'!$G62</f>
        <v>0.317011128775843</v>
      </c>
      <c r="AJ62" s="8">
        <f>(AG62)/'true value and the measurement'!$G62</f>
        <v>0.350397456279816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0.011826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0.011826</v>
      </c>
      <c r="S63" s="1">
        <v>0.0152576</v>
      </c>
      <c r="T63" s="1">
        <v>1</v>
      </c>
      <c r="U63" s="1">
        <v>6</v>
      </c>
      <c r="V63" s="1">
        <v>9</v>
      </c>
      <c r="W63" s="1">
        <v>0.011826</v>
      </c>
      <c r="X63" s="1">
        <v>0.0128406</v>
      </c>
      <c r="Y63" s="1">
        <v>1</v>
      </c>
      <c r="Z63" s="1">
        <v>6</v>
      </c>
      <c r="AA63" s="1">
        <v>9</v>
      </c>
      <c r="AB63" s="1">
        <v>0.011826</v>
      </c>
      <c r="AC63" s="1">
        <v>0.0128227</v>
      </c>
      <c r="AD63" s="1">
        <v>1</v>
      </c>
      <c r="AE63" s="1">
        <f>ABS(S63-'true value and the measurement'!$F63)</f>
        <v>0.0025576</v>
      </c>
      <c r="AF63" s="1">
        <f>ABS(X63-'true value and the measurement'!$F63)</f>
        <v>0.000140600000000001</v>
      </c>
      <c r="AG63" s="1">
        <f>ABS(AC63-'true value and the measurement'!$F63)</f>
        <v>0.0001227</v>
      </c>
      <c r="AH63" s="8">
        <f>(AE63)/'true value and the measurement'!$G63</f>
        <v>1.18133949191686</v>
      </c>
      <c r="AI63" s="8">
        <f>(AF63)/'true value and the measurement'!$G63</f>
        <v>0.0649422632794463</v>
      </c>
      <c r="AJ63" s="8">
        <f>(AG63)/'true value and the measurement'!$G63</f>
        <v>0.0566743648960739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0.29518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0.29518</v>
      </c>
      <c r="S64" s="1">
        <v>0.295069</v>
      </c>
      <c r="T64" s="1">
        <v>1</v>
      </c>
      <c r="U64" s="1">
        <v>5</v>
      </c>
      <c r="V64" s="1">
        <v>9</v>
      </c>
      <c r="W64" s="1">
        <v>0.29518</v>
      </c>
      <c r="X64" s="1">
        <v>0.291485</v>
      </c>
      <c r="Y64" s="1">
        <v>1</v>
      </c>
      <c r="Z64" s="1">
        <v>5</v>
      </c>
      <c r="AA64" s="1">
        <v>9</v>
      </c>
      <c r="AB64" s="1">
        <v>0.29518</v>
      </c>
      <c r="AC64" s="1">
        <v>0.291585</v>
      </c>
      <c r="AD64" s="1">
        <v>1</v>
      </c>
      <c r="AE64" s="1">
        <f>ABS(S64-'true value and the measurement'!$F64)</f>
        <v>0.00607800000000003</v>
      </c>
      <c r="AF64" s="1">
        <f>ABS(X64-'true value and the measurement'!$F64)</f>
        <v>0.002494</v>
      </c>
      <c r="AG64" s="1">
        <f>ABS(AC64-'true value and the measurement'!$F64)</f>
        <v>0.00259399999999999</v>
      </c>
      <c r="AH64" s="8">
        <f>(AE64)/'true value and the measurement'!$G64</f>
        <v>1.51684552033941</v>
      </c>
      <c r="AI64" s="8">
        <f>(AF64)/'true value and the measurement'!$G64</f>
        <v>0.622410781133016</v>
      </c>
      <c r="AJ64" s="8">
        <f>(AG64)/'true value and the measurement'!$G64</f>
        <v>0.647367107561763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0.104014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0.104014</v>
      </c>
      <c r="S65" s="1">
        <v>0.108852</v>
      </c>
      <c r="T65" s="1">
        <v>1</v>
      </c>
      <c r="U65" s="1">
        <v>5</v>
      </c>
      <c r="V65" s="1">
        <v>9</v>
      </c>
      <c r="W65" s="1">
        <v>0.104014</v>
      </c>
      <c r="X65" s="1">
        <v>0.105848</v>
      </c>
      <c r="Y65" s="1">
        <v>1</v>
      </c>
      <c r="Z65" s="1">
        <v>5</v>
      </c>
      <c r="AA65" s="1">
        <v>9</v>
      </c>
      <c r="AB65" s="1">
        <v>0.104014</v>
      </c>
      <c r="AC65" s="1">
        <v>0.105784</v>
      </c>
      <c r="AD65" s="1">
        <v>1</v>
      </c>
      <c r="AE65" s="1">
        <f>ABS(S65-'true value and the measurement'!$F65)</f>
        <v>0.002039</v>
      </c>
      <c r="AF65" s="1">
        <f>ABS(X65-'true value and the measurement'!$F65)</f>
        <v>0.000965000000000008</v>
      </c>
      <c r="AG65" s="1">
        <f>ABS(AC65-'true value and the measurement'!$F65)</f>
        <v>0.001029</v>
      </c>
      <c r="AH65" s="8">
        <f>(AE65)/'true value and the measurement'!$G65</f>
        <v>0.730300859598853</v>
      </c>
      <c r="AI65" s="8">
        <f>(AF65)/'true value and the measurement'!$G65</f>
        <v>0.345630372492839</v>
      </c>
      <c r="AJ65" s="8">
        <f>(AG65)/'true value and the measurement'!$G65</f>
        <v>0.368553008595989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0.058145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0.058145</v>
      </c>
      <c r="S66" s="1">
        <v>0.0610448</v>
      </c>
      <c r="T66" s="1">
        <v>1</v>
      </c>
      <c r="U66" s="1">
        <v>9</v>
      </c>
      <c r="V66" s="1">
        <v>7</v>
      </c>
      <c r="W66" s="1">
        <v>0.058145</v>
      </c>
      <c r="X66" s="1">
        <v>0.0586974</v>
      </c>
      <c r="Y66" s="1">
        <v>1</v>
      </c>
      <c r="Z66" s="1">
        <v>9</v>
      </c>
      <c r="AA66" s="1">
        <v>7</v>
      </c>
      <c r="AB66" s="1">
        <v>0.058145</v>
      </c>
      <c r="AC66" s="1">
        <v>0.0590265</v>
      </c>
      <c r="AD66" s="1">
        <v>1</v>
      </c>
      <c r="AE66" s="1">
        <f>ABS(S66-'true value and the measurement'!$F66)</f>
        <v>0.0024028</v>
      </c>
      <c r="AF66" s="1">
        <f>ABS(X66-'true value and the measurement'!$F66)</f>
        <v>5.53999999999971e-5</v>
      </c>
      <c r="AG66" s="1">
        <f>ABS(AC66-'true value and the measurement'!$F66)</f>
        <v>0.000384500000000003</v>
      </c>
      <c r="AH66" s="8">
        <f>(AE66)/'true value and the measurement'!$G66</f>
        <v>0.972399838122219</v>
      </c>
      <c r="AI66" s="8">
        <f>(AF66)/'true value and the measurement'!$G66</f>
        <v>0.0224200728450009</v>
      </c>
      <c r="AJ66" s="8">
        <f>(AG66)/'true value and the measurement'!$G66</f>
        <v>0.155605018211252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0.021943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0.021943</v>
      </c>
      <c r="S67" s="1">
        <v>0.020058</v>
      </c>
      <c r="T67" s="1">
        <v>1</v>
      </c>
      <c r="U67" s="1">
        <v>9</v>
      </c>
      <c r="V67" s="1">
        <v>7</v>
      </c>
      <c r="W67" s="1">
        <v>0.021943</v>
      </c>
      <c r="X67" s="1">
        <v>0.0192254</v>
      </c>
      <c r="Y67" s="1">
        <v>1</v>
      </c>
      <c r="Z67" s="1">
        <v>9</v>
      </c>
      <c r="AA67" s="1">
        <v>7</v>
      </c>
      <c r="AB67" s="1">
        <v>0.021943</v>
      </c>
      <c r="AC67" s="1">
        <v>0.0199774</v>
      </c>
      <c r="AD67" s="1">
        <v>1</v>
      </c>
      <c r="AE67" s="1">
        <f>ABS(S67-'true value and the measurement'!$F67)</f>
        <v>0.001647</v>
      </c>
      <c r="AF67" s="1">
        <f>ABS(X67-'true value and the measurement'!$F67)</f>
        <v>0.0008144</v>
      </c>
      <c r="AG67" s="1">
        <f>ABS(AC67-'true value and the measurement'!$F67)</f>
        <v>0.0015664</v>
      </c>
      <c r="AH67" s="8">
        <f>(AE67)/'true value and the measurement'!$G67</f>
        <v>0.747616886064457</v>
      </c>
      <c r="AI67" s="8">
        <f>(AF67)/'true value and the measurement'!$G67</f>
        <v>0.369677712210622</v>
      </c>
      <c r="AJ67" s="8">
        <f>(AG67)/'true value and the measurement'!$G67</f>
        <v>0.711030413073082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0.067406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0.067406</v>
      </c>
      <c r="S68" s="1">
        <v>0.065891</v>
      </c>
      <c r="T68" s="1">
        <v>1</v>
      </c>
      <c r="U68" s="1">
        <v>11</v>
      </c>
      <c r="V68" s="1">
        <v>8</v>
      </c>
      <c r="W68" s="1">
        <v>0.067406</v>
      </c>
      <c r="X68" s="1">
        <v>0.0651469</v>
      </c>
      <c r="Y68" s="1">
        <v>1</v>
      </c>
      <c r="Z68" s="1">
        <v>11</v>
      </c>
      <c r="AA68" s="1">
        <v>8</v>
      </c>
      <c r="AB68" s="1">
        <v>0.067406</v>
      </c>
      <c r="AC68" s="1">
        <v>0.0661042</v>
      </c>
      <c r="AD68" s="1">
        <v>1</v>
      </c>
      <c r="AE68" s="1">
        <f>ABS(S68-'true value and the measurement'!$F68)</f>
        <v>0.001444</v>
      </c>
      <c r="AF68" s="1">
        <f>ABS(X68-'true value and the measurement'!$F68)</f>
        <v>0.00218810000000001</v>
      </c>
      <c r="AG68" s="1">
        <f>ABS(AC68-'true value and the measurement'!$F68)</f>
        <v>0.0012308</v>
      </c>
      <c r="AH68" s="8">
        <f>(AE68)/'true value and the measurement'!$G68</f>
        <v>0.570976670620799</v>
      </c>
      <c r="AI68" s="8">
        <f>(AF68)/'true value and the measurement'!$G68</f>
        <v>0.865203637801507</v>
      </c>
      <c r="AJ68" s="8">
        <f>(AG68)/'true value and the measurement'!$G68</f>
        <v>0.486674574930804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0.056269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0.056269</v>
      </c>
      <c r="S69" s="1">
        <v>0.0577024</v>
      </c>
      <c r="T69" s="1">
        <v>1</v>
      </c>
      <c r="U69" s="1">
        <v>11</v>
      </c>
      <c r="V69" s="1">
        <v>8</v>
      </c>
      <c r="W69" s="1">
        <v>0.056269</v>
      </c>
      <c r="X69" s="1">
        <v>0.0570544</v>
      </c>
      <c r="Y69" s="1">
        <v>1</v>
      </c>
      <c r="Z69" s="1">
        <v>11</v>
      </c>
      <c r="AA69" s="1">
        <v>8</v>
      </c>
      <c r="AB69" s="1">
        <v>0.056269</v>
      </c>
      <c r="AC69" s="1">
        <v>0.0576078</v>
      </c>
      <c r="AD69" s="1">
        <v>1</v>
      </c>
      <c r="AE69" s="1">
        <f>ABS(S69-'true value and the measurement'!$F69)</f>
        <v>0.0020416</v>
      </c>
      <c r="AF69" s="1">
        <f>ABS(X69-'true value and the measurement'!$F69)</f>
        <v>0.0026896</v>
      </c>
      <c r="AG69" s="1">
        <f>ABS(AC69-'true value and the measurement'!$F69)</f>
        <v>0.0021362</v>
      </c>
      <c r="AH69" s="8">
        <f>(AE69)/'true value and the measurement'!$G69</f>
        <v>0.823890234059725</v>
      </c>
      <c r="AI69" s="8">
        <f>(AF69)/'true value and the measurement'!$G69</f>
        <v>1.08539144471348</v>
      </c>
      <c r="AJ69" s="8">
        <f>(AG69)/'true value and the measurement'!$G69</f>
        <v>0.862066182405165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0.090239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0.090239</v>
      </c>
      <c r="S70" s="1">
        <v>0.0914478</v>
      </c>
      <c r="T70" s="1">
        <v>1</v>
      </c>
      <c r="U70" s="1">
        <v>11</v>
      </c>
      <c r="V70" s="1">
        <v>10</v>
      </c>
      <c r="W70" s="1">
        <v>0.090239</v>
      </c>
      <c r="X70" s="1">
        <v>0.0904632</v>
      </c>
      <c r="Y70" s="1">
        <v>1</v>
      </c>
      <c r="Z70" s="1">
        <v>11</v>
      </c>
      <c r="AA70" s="1">
        <v>10</v>
      </c>
      <c r="AB70" s="1">
        <v>0.090239</v>
      </c>
      <c r="AC70" s="1">
        <v>0.0903993</v>
      </c>
      <c r="AD70" s="1">
        <v>1</v>
      </c>
      <c r="AE70" s="1">
        <f>ABS(S70-'true value and the measurement'!$F70)</f>
        <v>0.0010318</v>
      </c>
      <c r="AF70" s="1">
        <f>ABS(X70-'true value and the measurement'!$F70)</f>
        <v>4.71999999999972e-5</v>
      </c>
      <c r="AG70" s="1">
        <f>ABS(AC70-'true value and the measurement'!$F70)</f>
        <v>1.66999999999945e-5</v>
      </c>
      <c r="AH70" s="8">
        <f>(AE70)/'true value and the measurement'!$G70</f>
        <v>0.384569511740589</v>
      </c>
      <c r="AI70" s="8">
        <f>(AF70)/'true value and the measurement'!$G70</f>
        <v>0.0175922474841585</v>
      </c>
      <c r="AJ70" s="8">
        <f>(AG70)/'true value and the measurement'!$G70</f>
        <v>0.00622437569884253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0.026318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0.026318</v>
      </c>
      <c r="S71" s="1">
        <v>0.0250966</v>
      </c>
      <c r="T71" s="1">
        <v>1</v>
      </c>
      <c r="U71" s="1">
        <v>11</v>
      </c>
      <c r="V71" s="1">
        <v>10</v>
      </c>
      <c r="W71" s="1">
        <v>0.026318</v>
      </c>
      <c r="X71" s="1">
        <v>0.0244621</v>
      </c>
      <c r="Y71" s="1">
        <v>1</v>
      </c>
      <c r="Z71" s="1">
        <v>11</v>
      </c>
      <c r="AA71" s="1">
        <v>10</v>
      </c>
      <c r="AB71" s="1">
        <v>0.026318</v>
      </c>
      <c r="AC71" s="1">
        <v>0.0246235</v>
      </c>
      <c r="AD71" s="1">
        <v>1</v>
      </c>
      <c r="AE71" s="1">
        <f>ABS(S71-'true value and the measurement'!$F71)</f>
        <v>0.0018686</v>
      </c>
      <c r="AF71" s="1">
        <f>ABS(X71-'true value and the measurement'!$F71)</f>
        <v>0.0012341</v>
      </c>
      <c r="AG71" s="1">
        <f>ABS(AC71-'true value and the measurement'!$F71)</f>
        <v>0.0013955</v>
      </c>
      <c r="AH71" s="8">
        <f>(AE71)/'true value and the measurement'!$G71</f>
        <v>0.83606263982103</v>
      </c>
      <c r="AI71" s="8">
        <f>(AF71)/'true value and the measurement'!$G71</f>
        <v>0.552170022371365</v>
      </c>
      <c r="AJ71" s="8">
        <f>(AG71)/'true value and the measurement'!$G71</f>
        <v>0.624384787472036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0.164037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0.164037</v>
      </c>
      <c r="S72" s="1">
        <v>0.163814</v>
      </c>
      <c r="T72" s="1">
        <v>1</v>
      </c>
      <c r="U72" s="1">
        <v>11</v>
      </c>
      <c r="V72" s="1">
        <v>12</v>
      </c>
      <c r="W72" s="1">
        <v>0.164037</v>
      </c>
      <c r="X72" s="1">
        <v>0.162822</v>
      </c>
      <c r="Y72" s="1">
        <v>1</v>
      </c>
      <c r="Z72" s="1">
        <v>11</v>
      </c>
      <c r="AA72" s="1">
        <v>12</v>
      </c>
      <c r="AB72" s="1">
        <v>0.164037</v>
      </c>
      <c r="AC72" s="1">
        <v>0.162324</v>
      </c>
      <c r="AD72" s="1">
        <v>1</v>
      </c>
      <c r="AE72" s="1">
        <f>ABS(S72-'true value and the measurement'!$F72)</f>
        <v>0.000545000000000018</v>
      </c>
      <c r="AF72" s="1">
        <f>ABS(X72-'true value and the measurement'!$F72)</f>
        <v>0.00153700000000001</v>
      </c>
      <c r="AG72" s="1">
        <f>ABS(AC72-'true value and the measurement'!$F72)</f>
        <v>0.00203500000000001</v>
      </c>
      <c r="AH72" s="8">
        <f>(AE72)/'true value and the measurement'!$G72</f>
        <v>0.171599496221668</v>
      </c>
      <c r="AI72" s="8">
        <f>(AF72)/'true value and the measurement'!$G72</f>
        <v>0.483942065491187</v>
      </c>
      <c r="AJ72" s="8">
        <f>(AG72)/'true value and the measurement'!$G72</f>
        <v>0.640743073047862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0.087204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0.087204</v>
      </c>
      <c r="S73" s="1">
        <v>0.0905266</v>
      </c>
      <c r="T73" s="1">
        <v>1</v>
      </c>
      <c r="U73" s="1">
        <v>11</v>
      </c>
      <c r="V73" s="1">
        <v>12</v>
      </c>
      <c r="W73" s="1">
        <v>0.087204</v>
      </c>
      <c r="X73" s="1">
        <v>0.0897292</v>
      </c>
      <c r="Y73" s="1">
        <v>1</v>
      </c>
      <c r="Z73" s="1">
        <v>11</v>
      </c>
      <c r="AA73" s="1">
        <v>12</v>
      </c>
      <c r="AB73" s="1">
        <v>0.087204</v>
      </c>
      <c r="AC73" s="1">
        <v>0.0898444</v>
      </c>
      <c r="AD73" s="1">
        <v>1</v>
      </c>
      <c r="AE73" s="1">
        <f>ABS(S73-'true value and the measurement'!$F73)</f>
        <v>0.0022466</v>
      </c>
      <c r="AF73" s="1">
        <f>ABS(X73-'true value and the measurement'!$F73)</f>
        <v>0.0014492</v>
      </c>
      <c r="AG73" s="1">
        <f>ABS(AC73-'true value and the measurement'!$F73)</f>
        <v>0.00156440000000001</v>
      </c>
      <c r="AH73" s="8">
        <f>(AE73)/'true value and the measurement'!$G73</f>
        <v>0.841738478831023</v>
      </c>
      <c r="AI73" s="8">
        <f>(AF73)/'true value and the measurement'!$G73</f>
        <v>0.542974896965155</v>
      </c>
      <c r="AJ73" s="8">
        <f>(AG73)/'true value and the measurement'!$G73</f>
        <v>0.586137130011243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0.0928</v>
      </c>
      <c r="S74" s="1">
        <v>0.0975616</v>
      </c>
      <c r="T74" s="1">
        <v>1</v>
      </c>
      <c r="U74" s="1">
        <v>9</v>
      </c>
      <c r="V74" s="1">
        <v>13</v>
      </c>
      <c r="W74" s="1">
        <v>0.0928</v>
      </c>
      <c r="X74" s="1">
        <v>0.0958478</v>
      </c>
      <c r="Y74" s="1">
        <v>1</v>
      </c>
      <c r="Z74" s="1">
        <v>9</v>
      </c>
      <c r="AA74" s="1">
        <v>13</v>
      </c>
      <c r="AB74" s="1">
        <v>0.0928</v>
      </c>
      <c r="AC74" s="1">
        <v>0.0958194</v>
      </c>
      <c r="AD74" s="1">
        <v>1</v>
      </c>
      <c r="AE74" s="1">
        <f>ABS(S74-'true value and the measurement'!$F74)</f>
        <v>0.0024776</v>
      </c>
      <c r="AF74" s="1">
        <f>ABS(X74-'true value and the measurement'!$F74)</f>
        <v>0.000763799999999995</v>
      </c>
      <c r="AG74" s="1">
        <f>ABS(AC74-'true value and the measurement'!$F74)</f>
        <v>0.000735399999999997</v>
      </c>
      <c r="AH74" s="8">
        <f>(AE74)/'true value and the measurement'!$G74</f>
        <v>0.912896094325717</v>
      </c>
      <c r="AI74" s="8">
        <f>(AF74)/'true value and the measurement'!$G74</f>
        <v>0.281429624170964</v>
      </c>
      <c r="AJ74" s="8">
        <f>(AG74)/'true value and the measurement'!$G74</f>
        <v>0.270965364775238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0.022354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0.022354</v>
      </c>
      <c r="S75" s="1">
        <v>0.0243665</v>
      </c>
      <c r="T75" s="1">
        <v>1</v>
      </c>
      <c r="U75" s="1">
        <v>9</v>
      </c>
      <c r="V75" s="1">
        <v>13</v>
      </c>
      <c r="W75" s="1">
        <v>0.022354</v>
      </c>
      <c r="X75" s="1">
        <v>0.0237044</v>
      </c>
      <c r="Y75" s="1">
        <v>1</v>
      </c>
      <c r="Z75" s="1">
        <v>9</v>
      </c>
      <c r="AA75" s="1">
        <v>13</v>
      </c>
      <c r="AB75" s="1">
        <v>0.022354</v>
      </c>
      <c r="AC75" s="1">
        <v>0.0241088</v>
      </c>
      <c r="AD75" s="1">
        <v>1</v>
      </c>
      <c r="AE75" s="1">
        <f>ABS(S75-'true value and the measurement'!$F75)</f>
        <v>0.0029235</v>
      </c>
      <c r="AF75" s="1">
        <f>ABS(X75-'true value and the measurement'!$F75)</f>
        <v>0.0022614</v>
      </c>
      <c r="AG75" s="1">
        <f>ABS(AC75-'true value and the measurement'!$F75)</f>
        <v>0.0026658</v>
      </c>
      <c r="AH75" s="8">
        <f>(AE75)/'true value and the measurement'!$G75</f>
        <v>1.31511470985155</v>
      </c>
      <c r="AI75" s="8">
        <f>(AF75)/'true value and the measurement'!$G75</f>
        <v>1.01727395411606</v>
      </c>
      <c r="AJ75" s="8">
        <f>(AG75)/'true value and the measurement'!$G75</f>
        <v>1.19919028340081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-0.026135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-0.026135</v>
      </c>
      <c r="S76" s="1">
        <v>-0.0298088</v>
      </c>
      <c r="T76" s="1">
        <v>1</v>
      </c>
      <c r="U76" s="1">
        <v>7</v>
      </c>
      <c r="V76" s="1">
        <v>8</v>
      </c>
      <c r="W76" s="1">
        <v>-0.026135</v>
      </c>
      <c r="X76" s="1">
        <v>-0.0324299</v>
      </c>
      <c r="Y76" s="1">
        <v>1</v>
      </c>
      <c r="Z76" s="1">
        <v>7</v>
      </c>
      <c r="AA76" s="1">
        <v>8</v>
      </c>
      <c r="AB76" s="1">
        <v>-0.026135</v>
      </c>
      <c r="AC76" s="1">
        <v>-0.0309983</v>
      </c>
      <c r="AD76" s="1">
        <v>1</v>
      </c>
      <c r="AE76" s="1">
        <f>ABS(S76-'true value and the measurement'!$F76)</f>
        <v>0.0016592</v>
      </c>
      <c r="AF76" s="1">
        <f>ABS(X76-'true value and the measurement'!$F76)</f>
        <v>0.000961899999999995</v>
      </c>
      <c r="AG76" s="1">
        <f>ABS(AC76-'true value and the measurement'!$F76)</f>
        <v>0.000469700000000003</v>
      </c>
      <c r="AH76" s="8">
        <f>(AE76)/'true value and the measurement'!$G76</f>
        <v>0.724541484716159</v>
      </c>
      <c r="AI76" s="8">
        <f>(AF76)/'true value and the measurement'!$G76</f>
        <v>0.420043668122268</v>
      </c>
      <c r="AJ76" s="8">
        <f>(AG76)/'true value and the measurement'!$G76</f>
        <v>0.205109170305678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-0.035682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-0.035682</v>
      </c>
      <c r="S77" s="1">
        <v>-0.0382865</v>
      </c>
      <c r="T77" s="1">
        <v>1</v>
      </c>
      <c r="U77" s="1">
        <v>7</v>
      </c>
      <c r="V77" s="1">
        <v>8</v>
      </c>
      <c r="W77" s="1">
        <v>-0.035682</v>
      </c>
      <c r="X77" s="1">
        <v>-0.0395471</v>
      </c>
      <c r="Y77" s="1">
        <v>1</v>
      </c>
      <c r="Z77" s="1">
        <v>7</v>
      </c>
      <c r="AA77" s="1">
        <v>8</v>
      </c>
      <c r="AB77" s="1">
        <v>-0.035682</v>
      </c>
      <c r="AC77" s="1">
        <v>-0.0386388</v>
      </c>
      <c r="AD77" s="1">
        <v>1</v>
      </c>
      <c r="AE77" s="1">
        <f>ABS(S77-'true value and the measurement'!$F77)</f>
        <v>0.0015935</v>
      </c>
      <c r="AF77" s="1">
        <f>ABS(X77-'true value and the measurement'!$F77)</f>
        <v>0.000332899999999997</v>
      </c>
      <c r="AG77" s="1">
        <f>ABS(AC77-'true value and the measurement'!$F77)</f>
        <v>0.0012412</v>
      </c>
      <c r="AH77" s="8">
        <f>(AE77)/'true value and the measurement'!$G77</f>
        <v>0.679241261722079</v>
      </c>
      <c r="AI77" s="8">
        <f>(AF77)/'true value and the measurement'!$G77</f>
        <v>0.141901108269393</v>
      </c>
      <c r="AJ77" s="8">
        <f>(AG77)/'true value and the measurement'!$G77</f>
        <v>0.529070758738277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0.02385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0.02385</v>
      </c>
      <c r="S78" s="1">
        <v>0.0277358</v>
      </c>
      <c r="T78" s="1">
        <v>1</v>
      </c>
      <c r="U78" s="1">
        <v>10</v>
      </c>
      <c r="V78" s="1">
        <v>12</v>
      </c>
      <c r="W78" s="1">
        <v>0.02385</v>
      </c>
      <c r="X78" s="1">
        <v>0.0278667</v>
      </c>
      <c r="Y78" s="1">
        <v>1</v>
      </c>
      <c r="Z78" s="1">
        <v>10</v>
      </c>
      <c r="AA78" s="1">
        <v>12</v>
      </c>
      <c r="AB78" s="1">
        <v>0.02385</v>
      </c>
      <c r="AC78" s="1">
        <v>0.0276886</v>
      </c>
      <c r="AD78" s="1">
        <v>1</v>
      </c>
      <c r="AE78" s="1">
        <f>ABS(S78-'true value and the measurement'!$F78)</f>
        <v>0.000744199999999997</v>
      </c>
      <c r="AF78" s="1">
        <f>ABS(X78-'true value and the measurement'!$F78)</f>
        <v>0.000613299999999997</v>
      </c>
      <c r="AG78" s="1">
        <f>ABS(AC78-'true value and the measurement'!$F78)</f>
        <v>0.000791399999999998</v>
      </c>
      <c r="AH78" s="8">
        <f>(AE78)/'true value and the measurement'!$G78</f>
        <v>0.327841409691629</v>
      </c>
      <c r="AI78" s="8">
        <f>(AF78)/'true value and the measurement'!$G78</f>
        <v>0.270176211453743</v>
      </c>
      <c r="AJ78" s="8">
        <f>(AG78)/'true value and the measurement'!$G78</f>
        <v>0.348634361233479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0.006339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0.006339</v>
      </c>
      <c r="S79" s="1">
        <v>0.00605834</v>
      </c>
      <c r="T79" s="1">
        <v>1</v>
      </c>
      <c r="U79" s="1">
        <v>10</v>
      </c>
      <c r="V79" s="1">
        <v>12</v>
      </c>
      <c r="W79" s="1">
        <v>0.006339</v>
      </c>
      <c r="X79" s="1">
        <v>0.00617879</v>
      </c>
      <c r="Y79" s="1">
        <v>1</v>
      </c>
      <c r="Z79" s="1">
        <v>10</v>
      </c>
      <c r="AA79" s="1">
        <v>12</v>
      </c>
      <c r="AB79" s="1">
        <v>0.006339</v>
      </c>
      <c r="AC79" s="1">
        <v>0.00621169</v>
      </c>
      <c r="AD79" s="1">
        <v>1</v>
      </c>
      <c r="AE79" s="1">
        <f>ABS(S79-'true value and the measurement'!$F79)</f>
        <v>1.63400000000001e-5</v>
      </c>
      <c r="AF79" s="1">
        <f>ABS(X79-'true value and the measurement'!$F79)</f>
        <v>0.00013679</v>
      </c>
      <c r="AG79" s="1">
        <f>ABS(AC79-'true value and the measurement'!$F79)</f>
        <v>0.00016969</v>
      </c>
      <c r="AH79" s="8">
        <f>(AE79)/'true value and the measurement'!$G79</f>
        <v>0.00770754716981137</v>
      </c>
      <c r="AI79" s="8">
        <f>(AF79)/'true value and the measurement'!$G79</f>
        <v>0.0645235849056605</v>
      </c>
      <c r="AJ79" s="8">
        <f>(AG79)/'true value and the measurement'!$G79</f>
        <v>0.0800424528301887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0.058978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0.058978</v>
      </c>
      <c r="S80" s="1">
        <v>0.0553697</v>
      </c>
      <c r="T80" s="1">
        <v>1</v>
      </c>
      <c r="U80" s="1">
        <v>12</v>
      </c>
      <c r="V80" s="1">
        <v>13</v>
      </c>
      <c r="W80" s="1">
        <v>0.058978</v>
      </c>
      <c r="X80" s="1">
        <v>0.0560101</v>
      </c>
      <c r="Y80" s="1">
        <v>1</v>
      </c>
      <c r="Z80" s="1">
        <v>12</v>
      </c>
      <c r="AA80" s="1">
        <v>13</v>
      </c>
      <c r="AB80" s="1">
        <v>0.058978</v>
      </c>
      <c r="AC80" s="1">
        <v>0.0558047</v>
      </c>
      <c r="AD80" s="1">
        <v>1</v>
      </c>
      <c r="AE80" s="1">
        <f>ABS(S80-'true value and the measurement'!$F80)</f>
        <v>0.000291300000000001</v>
      </c>
      <c r="AF80" s="1">
        <f>ABS(X80-'true value and the measurement'!$F80)</f>
        <v>0.000349099999999998</v>
      </c>
      <c r="AG80" s="1">
        <f>ABS(AC80-'true value and the measurement'!$F80)</f>
        <v>0.000143699999999997</v>
      </c>
      <c r="AH80" s="8">
        <f>(AE80)/'true value and the measurement'!$G80</f>
        <v>0.118849449204407</v>
      </c>
      <c r="AI80" s="8">
        <f>(AF80)/'true value and the measurement'!$G80</f>
        <v>0.142431660546715</v>
      </c>
      <c r="AJ80" s="8">
        <f>(AG80)/'true value and the measurement'!$G80</f>
        <v>0.0586291309669509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0.030249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0.030249</v>
      </c>
      <c r="S81" s="1">
        <v>0.0312788</v>
      </c>
      <c r="T81" s="1">
        <v>1</v>
      </c>
      <c r="U81" s="1">
        <v>12</v>
      </c>
      <c r="V81" s="1">
        <v>13</v>
      </c>
      <c r="W81" s="1">
        <v>0.030249</v>
      </c>
      <c r="X81" s="1">
        <v>0.0315331</v>
      </c>
      <c r="Y81" s="1">
        <v>1</v>
      </c>
      <c r="Z81" s="1">
        <v>12</v>
      </c>
      <c r="AA81" s="1">
        <v>13</v>
      </c>
      <c r="AB81" s="1">
        <v>0.030249</v>
      </c>
      <c r="AC81" s="1">
        <v>0.0314816</v>
      </c>
      <c r="AD81" s="1">
        <v>1</v>
      </c>
      <c r="AE81" s="1">
        <f>ABS(S81-'true value and the measurement'!$F81)</f>
        <v>0.0009312</v>
      </c>
      <c r="AF81" s="1">
        <f>ABS(X81-'true value and the measurement'!$F81)</f>
        <v>0.000676900000000001</v>
      </c>
      <c r="AG81" s="1">
        <f>ABS(AC81-'true value and the measurement'!$F81)</f>
        <v>0.000728400000000004</v>
      </c>
      <c r="AH81" s="8">
        <f>(AE81)/'true value and the measurement'!$G81</f>
        <v>0.405751633986928</v>
      </c>
      <c r="AI81" s="8">
        <f>(AF81)/'true value and the measurement'!$G81</f>
        <v>0.294945533769064</v>
      </c>
      <c r="AJ81" s="8">
        <f>(AG81)/'true value and the measurement'!$G81</f>
        <v>0.317385620915034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-0.000696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-0.000696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-0.000696</v>
      </c>
      <c r="X82" s="1">
        <v>0</v>
      </c>
      <c r="Y82" s="1">
        <v>1</v>
      </c>
      <c r="Z82" s="1">
        <v>9</v>
      </c>
      <c r="AA82" s="1">
        <v>9</v>
      </c>
      <c r="AB82" s="1">
        <v>-0.000696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-0.112395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-0.112395</v>
      </c>
      <c r="S83" s="1">
        <v>-0.109021</v>
      </c>
      <c r="T83" s="1">
        <v>1</v>
      </c>
      <c r="U83" s="1">
        <v>9</v>
      </c>
      <c r="V83" s="1">
        <v>9</v>
      </c>
      <c r="W83" s="1">
        <v>-0.112395</v>
      </c>
      <c r="X83" s="1">
        <v>-0.110206</v>
      </c>
      <c r="Y83" s="1">
        <v>1</v>
      </c>
      <c r="Z83" s="1">
        <v>9</v>
      </c>
      <c r="AA83" s="1">
        <v>9</v>
      </c>
      <c r="AB83" s="1">
        <v>-0.112395</v>
      </c>
      <c r="AC83" s="1">
        <v>-0.111557</v>
      </c>
      <c r="AD83" s="1">
        <v>1</v>
      </c>
      <c r="AE83" s="1">
        <f>ABS(S83-'true value and the measurement'!$F83)</f>
        <v>0.000469999999999998</v>
      </c>
      <c r="AF83" s="1">
        <f>ABS(X83-'true value and the measurement'!$F83)</f>
        <v>0.000714999999999993</v>
      </c>
      <c r="AG83" s="1">
        <f>ABS(AC83-'true value and the measurement'!$F83)</f>
        <v>0.002066</v>
      </c>
      <c r="AH83" s="8">
        <f>(AE83)/'true value and the measurement'!$G83</f>
        <v>0.167259786476868</v>
      </c>
      <c r="AI83" s="8">
        <f>(AF83)/'true value and the measurement'!$G83</f>
        <v>0.25444839857651</v>
      </c>
      <c r="AJ83" s="8">
        <f>(AG83)/'true value and the measurement'!$G83</f>
        <v>0.735231316725978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0.168357</v>
      </c>
    </row>
  </sheetData>
  <autoFilter ref="A1:H84">
    <filterColumn colId="6">
      <colorFilter dxfId="33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1.084178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1.08418</v>
      </c>
      <c r="S2" s="1">
        <v>1.09238</v>
      </c>
      <c r="T2" s="1">
        <v>1</v>
      </c>
      <c r="U2" s="6">
        <v>1</v>
      </c>
      <c r="V2" s="1">
        <v>1</v>
      </c>
      <c r="W2" s="1">
        <v>1.08418</v>
      </c>
      <c r="X2" s="1">
        <v>1.09094</v>
      </c>
      <c r="Y2" s="1">
        <v>1</v>
      </c>
      <c r="Z2" s="6">
        <v>1</v>
      </c>
      <c r="AA2" s="1">
        <v>1</v>
      </c>
      <c r="AB2" s="1">
        <v>1.08418</v>
      </c>
      <c r="AC2" s="1">
        <v>1.08845</v>
      </c>
      <c r="AD2" s="1">
        <v>1</v>
      </c>
      <c r="AE2" s="1">
        <f>ABS(S2-'true value and the measurement'!$F2)</f>
        <v>0.00237999999999983</v>
      </c>
      <c r="AF2" s="1">
        <f>ABS(X2-'true value and the measurement'!$F2)</f>
        <v>0.000939999999999941</v>
      </c>
      <c r="AG2" s="1">
        <f>ABS(AC2-'true value and the measurement'!$F2)</f>
        <v>0.00155000000000016</v>
      </c>
      <c r="AH2" s="8">
        <f>(AE2)/'true value and the measurement'!$G2</f>
        <v>0.254627153097232</v>
      </c>
      <c r="AI2" s="8">
        <f>(AF2)/'true value and the measurement'!$G2</f>
        <v>0.10056702685353</v>
      </c>
      <c r="AJ2" s="8">
        <f>(AG2)/'true value and the measurement'!$G2</f>
        <v>0.165828608109571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1.023734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1.02373</v>
      </c>
      <c r="S3" s="1">
        <v>1.01141</v>
      </c>
      <c r="T3" s="1">
        <v>1</v>
      </c>
      <c r="U3" s="1">
        <v>2</v>
      </c>
      <c r="V3" s="1">
        <v>2</v>
      </c>
      <c r="W3" s="1">
        <v>1.02373</v>
      </c>
      <c r="X3" s="1">
        <v>1.01007</v>
      </c>
      <c r="Y3" s="1">
        <v>1</v>
      </c>
      <c r="Z3" s="1">
        <v>2</v>
      </c>
      <c r="AA3" s="1">
        <v>2</v>
      </c>
      <c r="AB3" s="1">
        <v>1.02373</v>
      </c>
      <c r="AC3" s="1">
        <v>1.00773</v>
      </c>
      <c r="AD3" s="1">
        <v>1</v>
      </c>
      <c r="AE3" s="1">
        <f>ABS(S3-'true value and the measurement'!$F3)</f>
        <v>0.00140999999999991</v>
      </c>
      <c r="AF3" s="1">
        <f>ABS(X3-'true value and the measurement'!$F3)</f>
        <v>7.00000000000145e-5</v>
      </c>
      <c r="AG3" s="1">
        <f>ABS(AC3-'true value and the measurement'!$F3)</f>
        <v>0.00226999999999999</v>
      </c>
      <c r="AH3" s="8">
        <f>(AE3)/'true value and the measurement'!$G3</f>
        <v>0.159990922500841</v>
      </c>
      <c r="AI3" s="8">
        <f>(AF3)/'true value and the measurement'!$G3</f>
        <v>0.00794281175536304</v>
      </c>
      <c r="AJ3" s="8">
        <f>(AG3)/'true value and the measurement'!$G3</f>
        <v>0.257574038352433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1.050134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1.05013</v>
      </c>
      <c r="S4" s="1">
        <v>1.04666</v>
      </c>
      <c r="T4" s="1">
        <v>1</v>
      </c>
      <c r="U4" s="1">
        <v>3</v>
      </c>
      <c r="V4" s="1">
        <v>3</v>
      </c>
      <c r="W4" s="1">
        <v>1.05013</v>
      </c>
      <c r="X4" s="1">
        <v>1.04504</v>
      </c>
      <c r="Y4" s="1">
        <v>1</v>
      </c>
      <c r="Z4" s="1">
        <v>3</v>
      </c>
      <c r="AA4" s="1">
        <v>3</v>
      </c>
      <c r="AB4" s="1">
        <v>1.05013</v>
      </c>
      <c r="AC4" s="1">
        <v>1.04238</v>
      </c>
      <c r="AD4" s="1">
        <v>1</v>
      </c>
      <c r="AE4" s="1">
        <f>ABS(S4-'true value and the measurement'!$F4)</f>
        <v>0.00165999999999999</v>
      </c>
      <c r="AF4" s="1">
        <f>ABS(X4-'true value and the measurement'!$F4)</f>
        <v>4.000000000004e-5</v>
      </c>
      <c r="AG4" s="1">
        <f>ABS(AC4-'true value and the measurement'!$F4)</f>
        <v>0.00261999999999984</v>
      </c>
      <c r="AH4" s="8">
        <f>(AE4)/'true value and the measurement'!$G4</f>
        <v>0.18348623853211</v>
      </c>
      <c r="AI4" s="8">
        <f>(AF4)/'true value and the measurement'!$G4</f>
        <v>0.00442135514535647</v>
      </c>
      <c r="AJ4" s="8">
        <f>(AG4)/'true value and the measurement'!$G4</f>
        <v>0.289598762020542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1.012974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1.01297</v>
      </c>
      <c r="S5" s="1">
        <v>1.02137</v>
      </c>
      <c r="T5" s="1">
        <v>1</v>
      </c>
      <c r="U5" s="1">
        <v>4</v>
      </c>
      <c r="V5" s="1">
        <v>4</v>
      </c>
      <c r="W5" s="1">
        <v>1.01297</v>
      </c>
      <c r="X5" s="1">
        <v>1.01981</v>
      </c>
      <c r="Y5" s="1">
        <v>1</v>
      </c>
      <c r="Z5" s="1">
        <v>4</v>
      </c>
      <c r="AA5" s="1">
        <v>4</v>
      </c>
      <c r="AB5" s="1">
        <v>1.01297</v>
      </c>
      <c r="AC5" s="1">
        <v>1.01717</v>
      </c>
      <c r="AD5" s="1">
        <v>1</v>
      </c>
      <c r="AE5" s="1">
        <f>ABS(S5-'true value and the measurement'!$F5)</f>
        <v>0.0016919999999998</v>
      </c>
      <c r="AF5" s="1">
        <f>ABS(X5-'true value and the measurement'!$F5)</f>
        <v>0.000132000000000021</v>
      </c>
      <c r="AG5" s="1">
        <f>ABS(AC5-'true value and the measurement'!$F5)</f>
        <v>0.00250800000000018</v>
      </c>
      <c r="AH5" s="8">
        <f>(AE5)/'true value and the measurement'!$G5</f>
        <v>0.19058346474429</v>
      </c>
      <c r="AI5" s="8">
        <f>(AF5)/'true value and the measurement'!$G5</f>
        <v>0.0148682135616153</v>
      </c>
      <c r="AJ5" s="8">
        <f>(AG5)/'true value and the measurement'!$G5</f>
        <v>0.282496057670666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1.061054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1.06105</v>
      </c>
      <c r="S6" s="1">
        <v>1.05907</v>
      </c>
      <c r="T6" s="1">
        <v>1</v>
      </c>
      <c r="U6" s="1">
        <v>5</v>
      </c>
      <c r="V6" s="1">
        <v>5</v>
      </c>
      <c r="W6" s="1">
        <v>1.06105</v>
      </c>
      <c r="X6" s="1">
        <v>1.05757</v>
      </c>
      <c r="Y6" s="1">
        <v>1</v>
      </c>
      <c r="Z6" s="1">
        <v>5</v>
      </c>
      <c r="AA6" s="1">
        <v>5</v>
      </c>
      <c r="AB6" s="1">
        <v>1.06105</v>
      </c>
      <c r="AC6" s="1">
        <v>1.05497</v>
      </c>
      <c r="AD6" s="1">
        <v>1</v>
      </c>
      <c r="AE6" s="1">
        <f>ABS(S6-'true value and the measurement'!$F6)</f>
        <v>0.00200500000000003</v>
      </c>
      <c r="AF6" s="1">
        <f>ABS(X6-'true value and the measurement'!$F6)</f>
        <v>0.000504999999999978</v>
      </c>
      <c r="AG6" s="1">
        <f>ABS(AC6-'true value and the measurement'!$F6)</f>
        <v>0.00209499999999996</v>
      </c>
      <c r="AH6" s="8">
        <f>(AE6)/'true value and the measurement'!$G6</f>
        <v>0.219677878821084</v>
      </c>
      <c r="AI6" s="8">
        <f>(AF6)/'true value and the measurement'!$G6</f>
        <v>0.0553303385559305</v>
      </c>
      <c r="AJ6" s="8">
        <f>(AG6)/'true value and the measurement'!$G6</f>
        <v>0.229538731236985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1.01528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1.01528</v>
      </c>
      <c r="S7" s="1">
        <v>1.01874</v>
      </c>
      <c r="T7" s="1">
        <v>1</v>
      </c>
      <c r="U7" s="1">
        <v>6</v>
      </c>
      <c r="V7" s="1">
        <v>6</v>
      </c>
      <c r="W7" s="1">
        <v>1.01528</v>
      </c>
      <c r="X7" s="1">
        <v>1.01726</v>
      </c>
      <c r="Y7" s="1">
        <v>1</v>
      </c>
      <c r="Z7" s="1">
        <v>6</v>
      </c>
      <c r="AA7" s="1">
        <v>6</v>
      </c>
      <c r="AB7" s="1">
        <v>1.01528</v>
      </c>
      <c r="AC7" s="1">
        <v>1.0147</v>
      </c>
      <c r="AD7" s="1">
        <v>1</v>
      </c>
      <c r="AE7" s="1">
        <f>ABS(S7-'true value and the measurement'!$F7)</f>
        <v>0.00162099999999987</v>
      </c>
      <c r="AF7" s="1">
        <f>ABS(X7-'true value and the measurement'!$F7)</f>
        <v>0.000140999999999947</v>
      </c>
      <c r="AG7" s="1">
        <f>ABS(AC7-'true value and the measurement'!$F7)</f>
        <v>0.00241900000000017</v>
      </c>
      <c r="AH7" s="8">
        <f>(AE7)/'true value and the measurement'!$G7</f>
        <v>0.182936463153129</v>
      </c>
      <c r="AI7" s="8">
        <f>(AF7)/'true value and the measurement'!$G7</f>
        <v>0.0159124252341662</v>
      </c>
      <c r="AJ7" s="8">
        <f>(AG7)/'true value and the measurement'!$G7</f>
        <v>0.272994018733796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1.030678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1.03068</v>
      </c>
      <c r="S8" s="1">
        <v>1.04475</v>
      </c>
      <c r="T8" s="1">
        <v>1</v>
      </c>
      <c r="U8" s="1">
        <v>7</v>
      </c>
      <c r="V8" s="1">
        <v>7</v>
      </c>
      <c r="W8" s="1">
        <v>1.03068</v>
      </c>
      <c r="X8" s="1">
        <v>1.04323</v>
      </c>
      <c r="Y8" s="1">
        <v>1</v>
      </c>
      <c r="Z8" s="1">
        <v>7</v>
      </c>
      <c r="AA8" s="1">
        <v>7</v>
      </c>
      <c r="AB8" s="1">
        <v>1.03068</v>
      </c>
      <c r="AC8" s="1">
        <v>1.04051</v>
      </c>
      <c r="AD8" s="1">
        <v>1</v>
      </c>
      <c r="AE8" s="1">
        <f>ABS(S8-'true value and the measurement'!$F8)</f>
        <v>0.00163000000000002</v>
      </c>
      <c r="AF8" s="1">
        <f>ABS(X8-'true value and the measurement'!$F8)</f>
        <v>0.000110000000000054</v>
      </c>
      <c r="AG8" s="1">
        <f>ABS(AC8-'true value and the measurement'!$F8)</f>
        <v>0.00261</v>
      </c>
      <c r="AH8" s="8">
        <f>(AE8)/'true value and the measurement'!$G8</f>
        <v>0.18042948859863</v>
      </c>
      <c r="AI8" s="8">
        <f>(AF8)/'true value and the measurement'!$G8</f>
        <v>0.0121762231569686</v>
      </c>
      <c r="AJ8" s="8">
        <f>(AG8)/'true value and the measurement'!$G8</f>
        <v>0.288908567633385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1.045152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1.04515</v>
      </c>
      <c r="S9" s="1">
        <v>1.05405</v>
      </c>
      <c r="T9" s="1">
        <v>1</v>
      </c>
      <c r="U9" s="1">
        <v>8</v>
      </c>
      <c r="V9" s="1">
        <v>8</v>
      </c>
      <c r="W9" s="1">
        <v>1.04515</v>
      </c>
      <c r="X9" s="1">
        <v>1.05268</v>
      </c>
      <c r="Y9" s="1">
        <v>1</v>
      </c>
      <c r="Z9" s="1">
        <v>8</v>
      </c>
      <c r="AA9" s="1">
        <v>8</v>
      </c>
      <c r="AB9" s="1">
        <v>1.04515</v>
      </c>
      <c r="AC9" s="1">
        <v>1.04974</v>
      </c>
      <c r="AD9" s="1">
        <v>1</v>
      </c>
      <c r="AE9" s="1">
        <f>ABS(S9-'true value and the measurement'!$F9)</f>
        <v>0.00110799999999989</v>
      </c>
      <c r="AF9" s="1">
        <f>ABS(X9-'true value and the measurement'!$F9)</f>
        <v>0.000261999999999984</v>
      </c>
      <c r="AG9" s="1">
        <f>ABS(AC9-'true value and the measurement'!$F9)</f>
        <v>0.00320200000000015</v>
      </c>
      <c r="AH9" s="8">
        <f>(AE9)/'true value and the measurement'!$G9</f>
        <v>0.121758241758229</v>
      </c>
      <c r="AI9" s="8">
        <f>(AF9)/'true value and the measurement'!$G9</f>
        <v>0.0287912087912071</v>
      </c>
      <c r="AJ9" s="8">
        <f>(AG9)/'true value and the measurement'!$G9</f>
        <v>0.351868131868148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1.035932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1.03593</v>
      </c>
      <c r="S10" s="1">
        <v>1.04813</v>
      </c>
      <c r="T10" s="1">
        <v>1</v>
      </c>
      <c r="U10" s="1">
        <v>9</v>
      </c>
      <c r="V10" s="1">
        <v>9</v>
      </c>
      <c r="W10" s="1">
        <v>1.03593</v>
      </c>
      <c r="X10" s="1">
        <v>1.04658</v>
      </c>
      <c r="Y10" s="1">
        <v>1</v>
      </c>
      <c r="Z10" s="1">
        <v>9</v>
      </c>
      <c r="AA10" s="1">
        <v>9</v>
      </c>
      <c r="AB10" s="1">
        <v>1.03593</v>
      </c>
      <c r="AC10" s="1">
        <v>1.04391</v>
      </c>
      <c r="AD10" s="1">
        <v>1</v>
      </c>
      <c r="AE10" s="1">
        <f>ABS(S10-'true value and the measurement'!$F10)</f>
        <v>0.001749</v>
      </c>
      <c r="AF10" s="1">
        <f>ABS(X10-'true value and the measurement'!$F10)</f>
        <v>0.00019900000000006</v>
      </c>
      <c r="AG10" s="1">
        <f>ABS(AC10-'true value and the measurement'!$F10)</f>
        <v>0.00247100000000011</v>
      </c>
      <c r="AH10" s="8">
        <f>(AE10)/'true value and the measurement'!$G10</f>
        <v>0.193131625441696</v>
      </c>
      <c r="AI10" s="8">
        <f>(AF10)/'true value and the measurement'!$G10</f>
        <v>0.0219743816254483</v>
      </c>
      <c r="AJ10" s="8">
        <f>(AG10)/'true value and the measurement'!$G10</f>
        <v>0.272857773851602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1.07513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1.07513</v>
      </c>
      <c r="S11" s="1">
        <v>1.05744</v>
      </c>
      <c r="T11" s="1">
        <v>1</v>
      </c>
      <c r="U11" s="1">
        <v>10</v>
      </c>
      <c r="V11" s="1">
        <v>10</v>
      </c>
      <c r="W11" s="1">
        <v>1.07513</v>
      </c>
      <c r="X11" s="1">
        <v>1.05579</v>
      </c>
      <c r="Y11" s="1">
        <v>1</v>
      </c>
      <c r="Z11" s="1">
        <v>10</v>
      </c>
      <c r="AA11" s="1">
        <v>10</v>
      </c>
      <c r="AB11" s="1">
        <v>1.07513</v>
      </c>
      <c r="AC11" s="1">
        <v>1.05299</v>
      </c>
      <c r="AD11" s="1">
        <v>1</v>
      </c>
      <c r="AE11" s="1">
        <f>ABS(S11-'true value and the measurement'!$F11)</f>
        <v>0.00115599999999993</v>
      </c>
      <c r="AF11" s="1">
        <f>ABS(X11-'true value and the measurement'!$F11)</f>
        <v>0.000493999999999994</v>
      </c>
      <c r="AG11" s="1">
        <f>ABS(AC11-'true value and the measurement'!$F11)</f>
        <v>0.00329399999999991</v>
      </c>
      <c r="AH11" s="8">
        <f>(AE11)/'true value and the measurement'!$G11</f>
        <v>0.126726595044939</v>
      </c>
      <c r="AI11" s="8">
        <f>(AF11)/'true value and the measurement'!$G11</f>
        <v>0.0541547906160924</v>
      </c>
      <c r="AJ11" s="8">
        <f>(AG11)/'true value and the measurement'!$G11</f>
        <v>0.361105020828756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1.076554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1.07655</v>
      </c>
      <c r="S12" s="1">
        <v>1.07119</v>
      </c>
      <c r="T12" s="1">
        <v>1</v>
      </c>
      <c r="U12" s="1">
        <v>11</v>
      </c>
      <c r="V12" s="1">
        <v>11</v>
      </c>
      <c r="W12" s="1">
        <v>1.07655</v>
      </c>
      <c r="X12" s="1">
        <v>1.06957</v>
      </c>
      <c r="Y12" s="1">
        <v>1</v>
      </c>
      <c r="Z12" s="1">
        <v>11</v>
      </c>
      <c r="AA12" s="1">
        <v>11</v>
      </c>
      <c r="AB12" s="1">
        <v>1.07655</v>
      </c>
      <c r="AC12" s="1">
        <v>1.06675</v>
      </c>
      <c r="AD12" s="1">
        <v>1</v>
      </c>
      <c r="AE12" s="1">
        <f>ABS(S12-'true value and the measurement'!$F12)</f>
        <v>0.00119000000000002</v>
      </c>
      <c r="AF12" s="1">
        <f>ABS(X12-'true value and the measurement'!$F12)</f>
        <v>0.000430000000000152</v>
      </c>
      <c r="AG12" s="1">
        <f>ABS(AC12-'true value and the measurement'!$F12)</f>
        <v>0.00324999999999998</v>
      </c>
      <c r="AH12" s="8">
        <f>(AE12)/'true value and the measurement'!$G12</f>
        <v>0.129165309888204</v>
      </c>
      <c r="AI12" s="8">
        <f>(AF12)/'true value and the measurement'!$G12</f>
        <v>0.0466731792033162</v>
      </c>
      <c r="AJ12" s="8">
        <f>(AG12)/'true value and the measurement'!$G12</f>
        <v>0.352762400955169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1.050788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1.05079</v>
      </c>
      <c r="S13" s="1">
        <v>1.05025</v>
      </c>
      <c r="T13" s="1">
        <v>1</v>
      </c>
      <c r="U13" s="1">
        <v>12</v>
      </c>
      <c r="V13" s="1">
        <v>12</v>
      </c>
      <c r="W13" s="1">
        <v>1.05079</v>
      </c>
      <c r="X13" s="1">
        <v>1.04861</v>
      </c>
      <c r="Y13" s="1">
        <v>1</v>
      </c>
      <c r="Z13" s="1">
        <v>12</v>
      </c>
      <c r="AA13" s="1">
        <v>12</v>
      </c>
      <c r="AB13" s="1">
        <v>1.05079</v>
      </c>
      <c r="AC13" s="1">
        <v>1.0458</v>
      </c>
      <c r="AD13" s="1">
        <v>1</v>
      </c>
      <c r="AE13" s="1">
        <f>ABS(S13-'true value and the measurement'!$F13)</f>
        <v>0.001058</v>
      </c>
      <c r="AF13" s="1">
        <f>ABS(X13-'true value and the measurement'!$F13)</f>
        <v>0.00058199999999986</v>
      </c>
      <c r="AG13" s="1">
        <f>ABS(AC13-'true value and the measurement'!$F13)</f>
        <v>0.00339199999999984</v>
      </c>
      <c r="AH13" s="8">
        <f>(AE13)/'true value and the measurement'!$G13</f>
        <v>0.116584022038568</v>
      </c>
      <c r="AI13" s="8">
        <f>(AF13)/'true value and the measurement'!$G13</f>
        <v>0.0641322314049433</v>
      </c>
      <c r="AJ13" s="8">
        <f>(AG13)/'true value and the measurement'!$G13</f>
        <v>0.373774104683178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1.041587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1.04159</v>
      </c>
      <c r="S14" s="1">
        <v>1.03067</v>
      </c>
      <c r="T14" s="1">
        <v>1</v>
      </c>
      <c r="U14" s="1">
        <v>13</v>
      </c>
      <c r="V14" s="1">
        <v>13</v>
      </c>
      <c r="W14" s="1">
        <v>1.04159</v>
      </c>
      <c r="X14" s="1">
        <v>1.02907</v>
      </c>
      <c r="Y14" s="1">
        <v>1</v>
      </c>
      <c r="Z14" s="1">
        <v>13</v>
      </c>
      <c r="AA14" s="1">
        <v>13</v>
      </c>
      <c r="AB14" s="1">
        <v>1.04159</v>
      </c>
      <c r="AC14" s="1">
        <v>1.02626</v>
      </c>
      <c r="AD14" s="1">
        <v>1</v>
      </c>
      <c r="AE14" s="1">
        <f>ABS(S14-'true value and the measurement'!$F14)</f>
        <v>0.00114599999999987</v>
      </c>
      <c r="AF14" s="1">
        <f>ABS(X14-'true value and the measurement'!$F14)</f>
        <v>0.000454000000000176</v>
      </c>
      <c r="AG14" s="1">
        <f>ABS(AC14-'true value and the measurement'!$F14)</f>
        <v>0.00326400000000016</v>
      </c>
      <c r="AH14" s="8">
        <f>(AE14)/'true value and the measurement'!$G14</f>
        <v>0.1281449178128</v>
      </c>
      <c r="AI14" s="8">
        <f>(AF14)/'true value and the measurement'!$G14</f>
        <v>0.0507659622050963</v>
      </c>
      <c r="AJ14" s="8">
        <f>(AG14)/'true value and the measurement'!$G14</f>
        <v>0.364978195236515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1.069785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1.06978</v>
      </c>
      <c r="S15" s="1">
        <v>1.06154</v>
      </c>
      <c r="T15" s="1">
        <v>1</v>
      </c>
      <c r="U15" s="1">
        <v>14</v>
      </c>
      <c r="V15" s="1">
        <v>14</v>
      </c>
      <c r="W15" s="1">
        <v>1.06978</v>
      </c>
      <c r="X15" s="1">
        <v>1.05974</v>
      </c>
      <c r="Y15" s="1">
        <v>1</v>
      </c>
      <c r="Z15" s="1">
        <v>14</v>
      </c>
      <c r="AA15" s="1">
        <v>14</v>
      </c>
      <c r="AB15" s="1">
        <v>1.06978</v>
      </c>
      <c r="AC15" s="1">
        <v>1.05711</v>
      </c>
      <c r="AD15" s="1">
        <v>1</v>
      </c>
      <c r="AE15" s="1">
        <f>ABS(S15-'true value and the measurement'!$F15)</f>
        <v>0.00153999999999987</v>
      </c>
      <c r="AF15" s="1">
        <f>ABS(X15-'true value and the measurement'!$F15)</f>
        <v>0.000260000000000149</v>
      </c>
      <c r="AG15" s="1">
        <f>ABS(AC15-'true value and the measurement'!$F15)</f>
        <v>0.00289000000000006</v>
      </c>
      <c r="AH15" s="8">
        <f>(AE15)/'true value and the measurement'!$G15</f>
        <v>0.168361211326104</v>
      </c>
      <c r="AI15" s="8">
        <f>(AF15)/'true value and the measurement'!$G15</f>
        <v>0.0284246200940362</v>
      </c>
      <c r="AJ15" s="8">
        <f>(AG15)/'true value and the measurement'!$G15</f>
        <v>0.315950584891228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0.000896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0.000896</v>
      </c>
      <c r="S16" s="7">
        <v>0.000139886</v>
      </c>
      <c r="T16" s="1">
        <v>1</v>
      </c>
      <c r="U16" s="1">
        <v>1</v>
      </c>
      <c r="V16" s="1">
        <v>1</v>
      </c>
      <c r="W16" s="1">
        <v>0.000896</v>
      </c>
      <c r="X16" s="7">
        <v>0.00045927</v>
      </c>
      <c r="Y16" s="1">
        <v>1</v>
      </c>
      <c r="Z16" s="1">
        <v>1</v>
      </c>
      <c r="AA16" s="1">
        <v>1</v>
      </c>
      <c r="AB16" s="1">
        <v>0.000896</v>
      </c>
      <c r="AC16" s="1">
        <v>0.00053135</v>
      </c>
      <c r="AD16" s="1">
        <v>1</v>
      </c>
      <c r="AE16" s="1">
        <f>ABS(S16-'true value and the measurement'!$F16)</f>
        <v>0.000139886</v>
      </c>
      <c r="AF16" s="1">
        <f>ABS(X16-'true value and the measurement'!$F16)</f>
        <v>0.00045927</v>
      </c>
      <c r="AG16" s="1">
        <f>ABS(AC16-'true value and the measurement'!$F16)</f>
        <v>0.00053135</v>
      </c>
      <c r="AH16" s="8">
        <f>(AE16)/'true value and the measurement'!$G16</f>
        <v>0.0672528846153846</v>
      </c>
      <c r="AI16" s="8">
        <f>(AF16)/'true value and the measurement'!$G16</f>
        <v>0.220802884615385</v>
      </c>
      <c r="AJ16" s="8">
        <f>(AG16)/'true value and the measurement'!$G16</f>
        <v>0.255456730769231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0.206276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0.206276</v>
      </c>
      <c r="S17" s="1">
        <v>0.206539</v>
      </c>
      <c r="T17" s="1">
        <v>1</v>
      </c>
      <c r="U17" s="1">
        <v>1</v>
      </c>
      <c r="V17" s="1">
        <v>1</v>
      </c>
      <c r="W17" s="1">
        <v>0.206276</v>
      </c>
      <c r="X17" s="1">
        <v>0.206701</v>
      </c>
      <c r="Y17" s="1">
        <v>1</v>
      </c>
      <c r="Z17" s="1">
        <v>1</v>
      </c>
      <c r="AA17" s="1">
        <v>1</v>
      </c>
      <c r="AB17" s="1">
        <v>0.206276</v>
      </c>
      <c r="AC17" s="1">
        <v>0.206928</v>
      </c>
      <c r="AD17" s="1">
        <v>1</v>
      </c>
      <c r="AE17" s="1">
        <f>ABS(S17-'true value and the measurement'!$F17)</f>
        <v>0.00274199999999999</v>
      </c>
      <c r="AF17" s="1">
        <f>ABS(X17-'true value and the measurement'!$F17)</f>
        <v>0.00290399999999999</v>
      </c>
      <c r="AG17" s="1">
        <f>ABS(AC17-'true value and the measurement'!$F17)</f>
        <v>0.00313099999999999</v>
      </c>
      <c r="AH17" s="8">
        <f>(AE17)/'true value and the measurement'!$G17</f>
        <v>0.797324803722011</v>
      </c>
      <c r="AI17" s="8">
        <f>(AF17)/'true value and the measurement'!$G17</f>
        <v>0.844431520790925</v>
      </c>
      <c r="AJ17" s="8">
        <f>(AG17)/'true value and the measurement'!$G17</f>
        <v>0.910439081128233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-0.948421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-0.948421</v>
      </c>
      <c r="S18" s="1">
        <v>-0.94383</v>
      </c>
      <c r="T18" s="1">
        <v>1</v>
      </c>
      <c r="U18" s="1">
        <v>2</v>
      </c>
      <c r="V18" s="1">
        <v>2</v>
      </c>
      <c r="W18" s="1">
        <v>-0.948421</v>
      </c>
      <c r="X18" s="1">
        <v>-0.935956</v>
      </c>
      <c r="Y18" s="1">
        <v>1</v>
      </c>
      <c r="Z18" s="1">
        <v>2</v>
      </c>
      <c r="AA18" s="1">
        <v>2</v>
      </c>
      <c r="AB18" s="1">
        <v>-0.948421</v>
      </c>
      <c r="AC18" s="1">
        <v>-0.925377</v>
      </c>
      <c r="AD18" s="1">
        <v>1</v>
      </c>
      <c r="AE18" s="1">
        <f>ABS(S18-'true value and the measurement'!$F18)</f>
        <v>0.00183</v>
      </c>
      <c r="AF18" s="1">
        <f>ABS(X18-'true value and the measurement'!$F18)</f>
        <v>0.00604399999999994</v>
      </c>
      <c r="AG18" s="1">
        <f>ABS(AC18-'true value and the measurement'!$F18)</f>
        <v>0.0166229999999999</v>
      </c>
      <c r="AH18" s="8">
        <f>(AE18)/'true value and the measurement'!$G18</f>
        <v>0.2188995215311</v>
      </c>
      <c r="AI18" s="8">
        <f>(AF18)/'true value and the measurement'!$G18</f>
        <v>0.722966507177026</v>
      </c>
      <c r="AJ18" s="8">
        <f>(AG18)/'true value and the measurement'!$G18</f>
        <v>1.9883971291866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0.05116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0.05116</v>
      </c>
      <c r="S19" s="1">
        <v>0.0507564</v>
      </c>
      <c r="T19" s="1">
        <v>1</v>
      </c>
      <c r="U19" s="1">
        <v>2</v>
      </c>
      <c r="V19" s="1">
        <v>2</v>
      </c>
      <c r="W19" s="1">
        <v>0.05116</v>
      </c>
      <c r="X19" s="1">
        <v>0.0504732</v>
      </c>
      <c r="Y19" s="1">
        <v>1</v>
      </c>
      <c r="Z19" s="1">
        <v>2</v>
      </c>
      <c r="AA19" s="1">
        <v>2</v>
      </c>
      <c r="AB19" s="1">
        <v>0.05116</v>
      </c>
      <c r="AC19" s="1">
        <v>0.0501885</v>
      </c>
      <c r="AD19" s="1">
        <v>1</v>
      </c>
      <c r="AE19" s="1">
        <f>ABS(S19-'true value and the measurement'!$F19)</f>
        <v>0.0021596</v>
      </c>
      <c r="AF19" s="1">
        <f>ABS(X19-'true value and the measurement'!$F19)</f>
        <v>0.00244279999999999</v>
      </c>
      <c r="AG19" s="1">
        <f>ABS(AC19-'true value and the measurement'!$F19)</f>
        <v>0.0027275</v>
      </c>
      <c r="AH19" s="8">
        <f>(AE19)/'true value and the measurement'!$G19</f>
        <v>0.887628442252362</v>
      </c>
      <c r="AI19" s="8">
        <f>(AF19)/'true value and the measurement'!$G19</f>
        <v>1.00402794903411</v>
      </c>
      <c r="AJ19" s="8">
        <f>(AG19)/'true value and the measurement'!$G19</f>
        <v>1.12104397862721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0.183388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0.183388</v>
      </c>
      <c r="S20" s="1">
        <v>0.181687</v>
      </c>
      <c r="T20" s="1">
        <v>1</v>
      </c>
      <c r="U20" s="1">
        <v>3</v>
      </c>
      <c r="V20" s="1">
        <v>3</v>
      </c>
      <c r="W20" s="1">
        <v>0.183388</v>
      </c>
      <c r="X20" s="1">
        <v>0.18021</v>
      </c>
      <c r="Y20" s="1">
        <v>1</v>
      </c>
      <c r="Z20" s="1">
        <v>3</v>
      </c>
      <c r="AA20" s="1">
        <v>3</v>
      </c>
      <c r="AB20" s="1">
        <v>0.183388</v>
      </c>
      <c r="AC20" s="1">
        <v>0.176333</v>
      </c>
      <c r="AD20" s="1">
        <v>1</v>
      </c>
      <c r="AE20" s="1">
        <f>ABS(S20-'true value and the measurement'!$F20)</f>
        <v>0.00131300000000001</v>
      </c>
      <c r="AF20" s="1">
        <f>ABS(X20-'true value and the measurement'!$F20)</f>
        <v>0.00278999999999999</v>
      </c>
      <c r="AG20" s="1">
        <f>ABS(AC20-'true value and the measurement'!$F20)</f>
        <v>0.00666700000000001</v>
      </c>
      <c r="AH20" s="8">
        <f>(AE20)/'true value and the measurement'!$G20</f>
        <v>0.39787878787879</v>
      </c>
      <c r="AI20" s="8">
        <f>(AF20)/'true value and the measurement'!$G20</f>
        <v>0.845454545454541</v>
      </c>
      <c r="AJ20" s="8">
        <f>(AG20)/'true value and the measurement'!$G20</f>
        <v>2.02030303030303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0.311845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0.311845</v>
      </c>
      <c r="S21" s="1">
        <v>0.309013</v>
      </c>
      <c r="T21" s="1">
        <v>1</v>
      </c>
      <c r="U21" s="1">
        <v>3</v>
      </c>
      <c r="V21" s="1">
        <v>3</v>
      </c>
      <c r="W21" s="1">
        <v>0.311845</v>
      </c>
      <c r="X21" s="1">
        <v>0.307343</v>
      </c>
      <c r="Y21" s="1">
        <v>1</v>
      </c>
      <c r="Z21" s="1">
        <v>3</v>
      </c>
      <c r="AA21" s="1">
        <v>3</v>
      </c>
      <c r="AB21" s="1">
        <v>0.311845</v>
      </c>
      <c r="AC21" s="1">
        <v>0.304459</v>
      </c>
      <c r="AD21" s="1">
        <v>1</v>
      </c>
      <c r="AE21" s="1">
        <f>ABS(S21-'true value and the measurement'!$F21)</f>
        <v>0.000475000000000003</v>
      </c>
      <c r="AF21" s="1">
        <f>ABS(X21-'true value and the measurement'!$F21)</f>
        <v>0.00214500000000001</v>
      </c>
      <c r="AG21" s="1">
        <f>ABS(AC21-'true value and the measurement'!$F21)</f>
        <v>0.00502900000000001</v>
      </c>
      <c r="AH21" s="8">
        <f>(AE21)/'true value and the measurement'!$G21</f>
        <v>0.114651218923486</v>
      </c>
      <c r="AI21" s="8">
        <f>(AF21)/'true value and the measurement'!$G21</f>
        <v>0.517740767559741</v>
      </c>
      <c r="AJ21" s="8">
        <f>(AG21)/'true value and the measurement'!$G21</f>
        <v>1.2138546946657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-0.073691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-0.073691</v>
      </c>
      <c r="S22" s="1">
        <v>-0.0764138</v>
      </c>
      <c r="T22" s="1">
        <v>1</v>
      </c>
      <c r="U22" s="1">
        <v>4</v>
      </c>
      <c r="V22" s="1">
        <v>4</v>
      </c>
      <c r="W22" s="1">
        <v>-0.073691</v>
      </c>
      <c r="X22" s="1">
        <v>-0.073691</v>
      </c>
      <c r="Y22" s="1">
        <v>1</v>
      </c>
      <c r="Z22" s="1">
        <v>4</v>
      </c>
      <c r="AA22" s="1">
        <v>4</v>
      </c>
      <c r="AB22" s="1">
        <v>-0.073691</v>
      </c>
      <c r="AC22" s="1">
        <v>-0.0840488</v>
      </c>
      <c r="AD22" s="1">
        <v>3</v>
      </c>
      <c r="AE22" s="1">
        <f>ABS(S22-'true value and the measurement'!$F22)</f>
        <v>0.000413800000000006</v>
      </c>
      <c r="AF22" s="1">
        <f>ABS(X22-'true value and the measurement'!$F22)</f>
        <v>0.00230899999999999</v>
      </c>
      <c r="AG22" s="1">
        <f>ABS(AC22-'true value and the measurement'!$F22)</f>
        <v>0.00804880000000001</v>
      </c>
      <c r="AH22" s="8">
        <f>(AE22)/'true value and the measurement'!$G22</f>
        <v>0.159953614224973</v>
      </c>
      <c r="AI22" s="8">
        <f>(AF22)/'true value and the measurement'!$G22</f>
        <v>0.892539621182834</v>
      </c>
      <c r="AJ22" s="8">
        <f>(AG22)/'true value and the measurement'!$G22</f>
        <v>3.11124855044453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-0.014482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-0.014482</v>
      </c>
      <c r="S23" s="1">
        <v>-0.0118999</v>
      </c>
      <c r="T23" s="1">
        <v>1</v>
      </c>
      <c r="U23" s="1">
        <v>4</v>
      </c>
      <c r="V23" s="1">
        <v>4</v>
      </c>
      <c r="W23" s="1">
        <v>-0.014482</v>
      </c>
      <c r="X23" s="1">
        <v>-0.0144819</v>
      </c>
      <c r="Y23" s="1">
        <v>1</v>
      </c>
      <c r="Z23" s="1">
        <v>4</v>
      </c>
      <c r="AA23" s="1">
        <v>4</v>
      </c>
      <c r="AB23" s="1">
        <v>-0.014482</v>
      </c>
      <c r="AC23" s="1">
        <v>-0.012964</v>
      </c>
      <c r="AD23" s="1">
        <v>1</v>
      </c>
      <c r="AE23" s="1">
        <f>ABS(S23-'true value and the measurement'!$F23)</f>
        <v>0.0041001</v>
      </c>
      <c r="AF23" s="1">
        <f>ABS(X23-'true value and the measurement'!$F23)</f>
        <v>0.0015181</v>
      </c>
      <c r="AG23" s="1">
        <f>ABS(AC23-'true value and the measurement'!$F23)</f>
        <v>0.003036</v>
      </c>
      <c r="AH23" s="8">
        <f>(AE23)/'true value and the measurement'!$G23</f>
        <v>1.87475994513032</v>
      </c>
      <c r="AI23" s="8">
        <f>(AF23)/'true value and the measurement'!$G23</f>
        <v>0.694147233653406</v>
      </c>
      <c r="AJ23" s="8">
        <f>(AG23)/'true value and the measurement'!$G23</f>
        <v>1.38820301783265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-0.001875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-0.001875</v>
      </c>
      <c r="N24" s="7"/>
      <c r="O24" s="7"/>
      <c r="P24" s="7"/>
      <c r="Q24" s="7"/>
      <c r="R24" s="7"/>
      <c r="S24" s="1">
        <v>-0.00269622</v>
      </c>
      <c r="T24" s="1">
        <v>1</v>
      </c>
      <c r="U24" s="1">
        <v>5</v>
      </c>
      <c r="V24" s="1">
        <v>5</v>
      </c>
      <c r="W24" s="7">
        <v>-0.001875</v>
      </c>
      <c r="X24" s="7">
        <v>-0.001875</v>
      </c>
      <c r="Y24" s="1">
        <v>1</v>
      </c>
      <c r="Z24" s="1">
        <v>5</v>
      </c>
      <c r="AA24" s="1">
        <v>5</v>
      </c>
      <c r="AB24" s="1">
        <v>-0.001875</v>
      </c>
      <c r="AC24" s="1">
        <v>-0.0019131</v>
      </c>
      <c r="AD24" s="1">
        <v>1</v>
      </c>
      <c r="AE24" s="1">
        <f>ABS(S24-'true value and the measurement'!$F24)</f>
        <v>0.00269622</v>
      </c>
      <c r="AF24" s="1">
        <f>ABS(X24-'true value and the measurement'!$F24)</f>
        <v>0.001875</v>
      </c>
      <c r="AG24" s="1">
        <f>ABS(AC24-'true value and the measurement'!$F24)</f>
        <v>0.0019131</v>
      </c>
      <c r="AH24" s="8">
        <f>(AE24)/'true value and the measurement'!$G24</f>
        <v>1.29625961538462</v>
      </c>
      <c r="AI24" s="8">
        <f>(AF24)/'true value and the measurement'!$G24</f>
        <v>0.901442307692308</v>
      </c>
      <c r="AJ24" s="8">
        <f>(AG24)/'true value and the measurement'!$G24</f>
        <v>0.919759615384615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0.002198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0.002198</v>
      </c>
      <c r="N25" s="7"/>
      <c r="O25" s="7"/>
      <c r="P25" s="7"/>
      <c r="Q25" s="7"/>
      <c r="R25" s="7"/>
      <c r="S25" s="7">
        <v>0.00234748</v>
      </c>
      <c r="T25" s="1">
        <v>1</v>
      </c>
      <c r="U25" s="1">
        <v>5</v>
      </c>
      <c r="V25" s="1">
        <v>5</v>
      </c>
      <c r="W25" s="7">
        <v>0.002198</v>
      </c>
      <c r="X25" s="7">
        <v>0.002198</v>
      </c>
      <c r="Y25" s="1">
        <v>1</v>
      </c>
      <c r="Z25" s="1">
        <v>5</v>
      </c>
      <c r="AA25" s="1">
        <v>5</v>
      </c>
      <c r="AB25" s="1">
        <v>0.002198</v>
      </c>
      <c r="AC25" s="1">
        <v>0.00241983</v>
      </c>
      <c r="AD25" s="1">
        <v>1</v>
      </c>
      <c r="AE25" s="1">
        <f>ABS(S25-'true value and the measurement'!$F25)</f>
        <v>0.00234748</v>
      </c>
      <c r="AF25" s="1">
        <f>ABS(X25-'true value and the measurement'!$F25)</f>
        <v>0.002198</v>
      </c>
      <c r="AG25" s="1">
        <f>ABS(AC25-'true value and the measurement'!$F25)</f>
        <v>0.00241983</v>
      </c>
      <c r="AH25" s="8">
        <f>(AE25)/'true value and the measurement'!$G25</f>
        <v>1.12859615384615</v>
      </c>
      <c r="AI25" s="8">
        <f>(AF25)/'true value and the measurement'!$G25</f>
        <v>1.05673076923077</v>
      </c>
      <c r="AJ25" s="8">
        <f>(AG25)/'true value and the measurement'!$G25</f>
        <v>1.16337980769231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-0.430898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-0.430898</v>
      </c>
      <c r="N26" s="1">
        <v>-0.468363</v>
      </c>
      <c r="O26" s="1">
        <f>N26-(-0.478)</f>
        <v>0.00963700000000001</v>
      </c>
      <c r="P26" s="1">
        <v>-0.436067</v>
      </c>
      <c r="Q26" s="9">
        <f>P26+0.478</f>
        <v>0.041933</v>
      </c>
      <c r="S26" s="1">
        <v>-0.437927</v>
      </c>
      <c r="T26" s="1">
        <v>1</v>
      </c>
      <c r="U26" s="1">
        <v>6</v>
      </c>
      <c r="V26" s="1">
        <v>6</v>
      </c>
      <c r="W26" s="1">
        <v>-0.430898</v>
      </c>
      <c r="X26" s="1">
        <v>-0.435717</v>
      </c>
      <c r="Y26" s="1">
        <v>1</v>
      </c>
      <c r="Z26" s="1">
        <v>6</v>
      </c>
      <c r="AA26" s="1">
        <v>6</v>
      </c>
      <c r="AB26" s="1">
        <v>-0.430898</v>
      </c>
      <c r="AC26" s="1">
        <v>-0.429668</v>
      </c>
      <c r="AD26" s="1">
        <v>1</v>
      </c>
      <c r="AE26" s="1">
        <f>ABS(S26-'true value and the measurement'!$F26)</f>
        <v>0.040073</v>
      </c>
      <c r="AF26" s="1">
        <f>ABS(X26-'true value and the measurement'!$F26)</f>
        <v>0.042283</v>
      </c>
      <c r="AG26" s="1">
        <f>ABS(AC26-'true value and the measurement'!$F26)</f>
        <v>0.048332</v>
      </c>
      <c r="AH26" s="8">
        <f>(AE26)/'true value and the measurement'!$G26</f>
        <v>7.60831592937155</v>
      </c>
      <c r="AI26" s="8">
        <f>(AF26)/'true value and the measurement'!$G26</f>
        <v>8.02790962597303</v>
      </c>
      <c r="AJ26" s="8">
        <f>(AG26)/'true value and the measurement'!$G26</f>
        <v>9.17638124169356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0.023497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0.023497</v>
      </c>
      <c r="N27" s="1">
        <v>0.0246465</v>
      </c>
      <c r="O27" s="1">
        <f>N27-0.039</f>
        <v>-0.0143535</v>
      </c>
      <c r="P27" s="1">
        <v>0.023085</v>
      </c>
      <c r="Q27" s="1">
        <f>P27-0.039</f>
        <v>-0.015915</v>
      </c>
      <c r="S27" s="1">
        <v>0.0238828</v>
      </c>
      <c r="T27" s="1">
        <v>1</v>
      </c>
      <c r="U27" s="1">
        <v>6</v>
      </c>
      <c r="V27" s="1">
        <v>6</v>
      </c>
      <c r="W27" s="1">
        <v>0.023497</v>
      </c>
      <c r="X27" s="1">
        <v>0.0241344</v>
      </c>
      <c r="Y27" s="1">
        <v>1</v>
      </c>
      <c r="Z27" s="1">
        <v>6</v>
      </c>
      <c r="AA27" s="1">
        <v>6</v>
      </c>
      <c r="AB27" s="1">
        <v>0.023497</v>
      </c>
      <c r="AC27" s="1">
        <v>0.0243125</v>
      </c>
      <c r="AD27" s="1">
        <v>1</v>
      </c>
      <c r="AE27" s="1">
        <f>ABS(S27-'true value and the measurement'!$F27)</f>
        <v>0.0151172</v>
      </c>
      <c r="AF27" s="1">
        <f>ABS(X27-'true value and the measurement'!$F27)</f>
        <v>0.0148656</v>
      </c>
      <c r="AG27" s="1">
        <f>ABS(AC27-'true value and the measurement'!$F27)</f>
        <v>0.0146875</v>
      </c>
      <c r="AH27" s="8">
        <f>(AE27)/'true value and the measurement'!$G27</f>
        <v>6.46034188034188</v>
      </c>
      <c r="AI27" s="8">
        <f>(AF27)/'true value and the measurement'!$G27</f>
        <v>6.35282051282051</v>
      </c>
      <c r="AJ27" s="8">
        <f>(AG27)/'true value and the measurement'!$G27</f>
        <v>6.2767094017094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-0.086085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-0.086085</v>
      </c>
      <c r="S28" s="1">
        <v>-0.089353</v>
      </c>
      <c r="T28" s="1">
        <v>1</v>
      </c>
      <c r="U28" s="1">
        <v>7</v>
      </c>
      <c r="V28" s="1">
        <v>7</v>
      </c>
      <c r="W28" s="1">
        <v>-0.086085</v>
      </c>
      <c r="X28" s="1">
        <v>-0.089346</v>
      </c>
      <c r="Y28" s="1">
        <v>1</v>
      </c>
      <c r="Z28" s="1">
        <v>7</v>
      </c>
      <c r="AA28" s="1">
        <v>7</v>
      </c>
      <c r="AB28" s="1">
        <v>-0.086085</v>
      </c>
      <c r="AC28" s="1">
        <v>-0.0890278</v>
      </c>
      <c r="AD28" s="1">
        <v>1</v>
      </c>
      <c r="AE28" s="1">
        <f>ABS(S28-'true value and the measurement'!$F28)</f>
        <v>0.000646999999999995</v>
      </c>
      <c r="AF28" s="1">
        <f>ABS(X28-'true value and the measurement'!$F28)</f>
        <v>0.000654000000000002</v>
      </c>
      <c r="AG28" s="1">
        <f>ABS(AC28-'true value and the measurement'!$F28)</f>
        <v>0.000972199999999993</v>
      </c>
      <c r="AH28" s="8">
        <f>(AE28)/'true value and the measurement'!$G28</f>
        <v>0.241417910447759</v>
      </c>
      <c r="AI28" s="8">
        <f>(AF28)/'true value and the measurement'!$G28</f>
        <v>0.244029850746269</v>
      </c>
      <c r="AJ28" s="8">
        <f>(AG28)/'true value and the measurement'!$G28</f>
        <v>0.362761194029848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-0.058162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-0.058162</v>
      </c>
      <c r="S29" s="1">
        <v>-0.0571475</v>
      </c>
      <c r="T29" s="1">
        <v>1</v>
      </c>
      <c r="U29" s="1">
        <v>7</v>
      </c>
      <c r="V29" s="1">
        <v>7</v>
      </c>
      <c r="W29" s="1">
        <v>-0.058162</v>
      </c>
      <c r="X29" s="1">
        <v>-0.0574937</v>
      </c>
      <c r="Y29" s="1">
        <v>1</v>
      </c>
      <c r="Z29" s="1">
        <v>7</v>
      </c>
      <c r="AA29" s="1">
        <v>7</v>
      </c>
      <c r="AB29" s="1">
        <v>-0.058162</v>
      </c>
      <c r="AC29" s="1">
        <v>-0.0567568</v>
      </c>
      <c r="AD29" s="1">
        <v>1</v>
      </c>
      <c r="AE29" s="1">
        <f>ABS(S29-'true value and the measurement'!$F29)</f>
        <v>0.000852500000000006</v>
      </c>
      <c r="AF29" s="1">
        <f>ABS(X29-'true value and the measurement'!$F29)</f>
        <v>0.000506300000000001</v>
      </c>
      <c r="AG29" s="1">
        <f>ABS(AC29-'true value and the measurement'!$F29)</f>
        <v>0.0012432</v>
      </c>
      <c r="AH29" s="8">
        <f>(AE29)/'true value and the measurement'!$G29</f>
        <v>0.345561410620189</v>
      </c>
      <c r="AI29" s="8">
        <f>(AF29)/'true value and the measurement'!$G29</f>
        <v>0.205229023104986</v>
      </c>
      <c r="AJ29" s="8">
        <f>(AG29)/'true value and the measurement'!$G29</f>
        <v>0.503931901094447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-0.036722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-0.036722</v>
      </c>
      <c r="S30" s="1">
        <v>-0.0381851</v>
      </c>
      <c r="T30" s="1">
        <v>1</v>
      </c>
      <c r="U30" s="1">
        <v>8</v>
      </c>
      <c r="V30" s="1">
        <v>8</v>
      </c>
      <c r="W30" s="1">
        <v>-0.036722</v>
      </c>
      <c r="X30" s="1">
        <v>-0.036722</v>
      </c>
      <c r="Y30" s="1">
        <v>1</v>
      </c>
      <c r="Z30" s="1">
        <v>8</v>
      </c>
      <c r="AA30" s="1">
        <v>8</v>
      </c>
      <c r="AB30" s="1">
        <v>-0.036722</v>
      </c>
      <c r="AC30" s="1">
        <v>-0.0374363</v>
      </c>
      <c r="AD30" s="1">
        <v>1</v>
      </c>
      <c r="AE30" s="1">
        <f>ABS(S30-'true value and the measurement'!$F30)</f>
        <v>0.0031851</v>
      </c>
      <c r="AF30" s="1">
        <f>ABS(X30-'true value and the measurement'!$F30)</f>
        <v>0.00172199999999999</v>
      </c>
      <c r="AG30" s="1">
        <f>ABS(AC30-'true value and the measurement'!$F30)</f>
        <v>0.0024363</v>
      </c>
      <c r="AH30" s="8">
        <f>(AE30)/'true value and the measurement'!$G30</f>
        <v>1.37704280155642</v>
      </c>
      <c r="AI30" s="8">
        <f>(AF30)/'true value and the measurement'!$G30</f>
        <v>0.744487678339816</v>
      </c>
      <c r="AJ30" s="8">
        <f>(AG30)/'true value and the measurement'!$G30</f>
        <v>1.05330739299611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-0.018425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-0.018425</v>
      </c>
      <c r="S31" s="1">
        <v>-0.0199932</v>
      </c>
      <c r="T31" s="1">
        <v>1</v>
      </c>
      <c r="U31" s="1">
        <v>8</v>
      </c>
      <c r="V31" s="1">
        <v>8</v>
      </c>
      <c r="W31" s="1">
        <v>-0.018425</v>
      </c>
      <c r="X31" s="1">
        <v>-0.018425</v>
      </c>
      <c r="Y31" s="1">
        <v>1</v>
      </c>
      <c r="Z31" s="1">
        <v>8</v>
      </c>
      <c r="AA31" s="1">
        <v>8</v>
      </c>
      <c r="AB31" s="1">
        <v>-0.018425</v>
      </c>
      <c r="AC31" s="1">
        <v>-0.0198655</v>
      </c>
      <c r="AD31" s="1">
        <v>1</v>
      </c>
      <c r="AE31" s="1">
        <f>ABS(S31-'true value and the measurement'!$F31)</f>
        <v>0.0019932</v>
      </c>
      <c r="AF31" s="1">
        <f>ABS(X31-'true value and the measurement'!$F31)</f>
        <v>0.000425000000000002</v>
      </c>
      <c r="AG31" s="1">
        <f>ABS(AC31-'true value and the measurement'!$F31)</f>
        <v>0.0018655</v>
      </c>
      <c r="AH31" s="8">
        <f>(AE31)/'true value and the measurement'!$G31</f>
        <v>0.906</v>
      </c>
      <c r="AI31" s="8">
        <f>(AF31)/'true value and the measurement'!$G31</f>
        <v>0.193181818181819</v>
      </c>
      <c r="AJ31" s="8">
        <f>(AG31)/'true value and the measurement'!$G31</f>
        <v>0.847954545454547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-0.292613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-0.292613</v>
      </c>
      <c r="S32" s="1">
        <v>-0.29511</v>
      </c>
      <c r="T32" s="1">
        <v>1</v>
      </c>
      <c r="U32" s="1">
        <v>9</v>
      </c>
      <c r="V32" s="1">
        <v>9</v>
      </c>
      <c r="W32" s="1">
        <v>-0.292613</v>
      </c>
      <c r="X32" s="1">
        <v>-0.293736</v>
      </c>
      <c r="Y32" s="1">
        <v>1</v>
      </c>
      <c r="Z32" s="1">
        <v>9</v>
      </c>
      <c r="AA32" s="1">
        <v>9</v>
      </c>
      <c r="AB32" s="1">
        <v>-0.292613</v>
      </c>
      <c r="AC32" s="1">
        <v>-0.293239</v>
      </c>
      <c r="AD32" s="1">
        <v>1</v>
      </c>
      <c r="AE32" s="1">
        <f>ABS(S32-'true value and the measurement'!$F32)</f>
        <v>0.000109999999999999</v>
      </c>
      <c r="AF32" s="1">
        <f>ABS(X32-'true value and the measurement'!$F32)</f>
        <v>0.00126399999999999</v>
      </c>
      <c r="AG32" s="1">
        <f>ABS(AC32-'true value and the measurement'!$F32)</f>
        <v>0.00176099999999996</v>
      </c>
      <c r="AH32" s="8">
        <f>(AE32)/'true value and the measurement'!$G32</f>
        <v>0.0271806276254013</v>
      </c>
      <c r="AI32" s="8">
        <f>(AF32)/'true value and the measurement'!$G32</f>
        <v>0.312330121077338</v>
      </c>
      <c r="AJ32" s="8">
        <f>(AG32)/'true value and the measurement'!$G32</f>
        <v>0.43513713862119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-0.16666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-0.16666</v>
      </c>
      <c r="S33" s="1">
        <v>-0.166692</v>
      </c>
      <c r="T33" s="1">
        <v>1</v>
      </c>
      <c r="U33" s="1">
        <v>9</v>
      </c>
      <c r="V33" s="1">
        <v>9</v>
      </c>
      <c r="W33" s="1">
        <v>-0.16666</v>
      </c>
      <c r="X33" s="1">
        <v>-0.166687</v>
      </c>
      <c r="Y33" s="1">
        <v>1</v>
      </c>
      <c r="Z33" s="1">
        <v>9</v>
      </c>
      <c r="AA33" s="1">
        <v>9</v>
      </c>
      <c r="AB33" s="1">
        <v>-0.16666</v>
      </c>
      <c r="AC33" s="1">
        <v>-0.165991</v>
      </c>
      <c r="AD33" s="1">
        <v>1</v>
      </c>
      <c r="AE33" s="1">
        <f>ABS(S33-'true value and the measurement'!$F33)</f>
        <v>0.000691999999999998</v>
      </c>
      <c r="AF33" s="1">
        <f>ABS(X33-'true value and the measurement'!$F33)</f>
        <v>0.000686999999999993</v>
      </c>
      <c r="AG33" s="1">
        <f>ABS(AC33-'true value and the measurement'!$F33)</f>
        <v>9.000000000009e-6</v>
      </c>
      <c r="AH33" s="8">
        <f>(AE33)/'true value and the measurement'!$G33</f>
        <v>0.217132099152808</v>
      </c>
      <c r="AI33" s="8">
        <f>(AF33)/'true value and the measurement'!$G33</f>
        <v>0.215563225604014</v>
      </c>
      <c r="AJ33" s="8">
        <f>(AG33)/'true value and the measurement'!$G33</f>
        <v>0.00282397238782837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-0.061774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-0.061774</v>
      </c>
      <c r="S34" s="1">
        <v>-0.0605565</v>
      </c>
      <c r="T34" s="1">
        <v>1</v>
      </c>
      <c r="U34" s="1">
        <v>10</v>
      </c>
      <c r="V34" s="1">
        <v>10</v>
      </c>
      <c r="W34" s="1">
        <v>-0.061774</v>
      </c>
      <c r="X34" s="1">
        <v>-0.0604283</v>
      </c>
      <c r="Y34" s="1">
        <v>1</v>
      </c>
      <c r="Z34" s="1">
        <v>10</v>
      </c>
      <c r="AA34" s="1">
        <v>10</v>
      </c>
      <c r="AB34" s="1">
        <v>-0.061774</v>
      </c>
      <c r="AC34" s="1">
        <v>-0.0601654</v>
      </c>
      <c r="AD34" s="1">
        <v>1</v>
      </c>
      <c r="AE34" s="1">
        <f>ABS(S34-'true value and the measurement'!$F34)</f>
        <v>0.000443499999999999</v>
      </c>
      <c r="AF34" s="1">
        <f>ABS(X34-'true value and the measurement'!$F34)</f>
        <v>0.000571700000000001</v>
      </c>
      <c r="AG34" s="1">
        <f>ABS(AC34-'true value and the measurement'!$F34)</f>
        <v>0.000834599999999998</v>
      </c>
      <c r="AH34" s="8">
        <f>(AE34)/'true value and the measurement'!$G34</f>
        <v>0.178327301970245</v>
      </c>
      <c r="AI34" s="8">
        <f>(AF34)/'true value and the measurement'!$G34</f>
        <v>0.229875351829514</v>
      </c>
      <c r="AJ34" s="8">
        <f>(AG34)/'true value and the measurement'!$G34</f>
        <v>0.335585042219541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-0.015087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-0.015087</v>
      </c>
      <c r="S35" s="1">
        <v>-0.0162074</v>
      </c>
      <c r="T35" s="1">
        <v>1</v>
      </c>
      <c r="U35" s="1">
        <v>10</v>
      </c>
      <c r="V35" s="1">
        <v>10</v>
      </c>
      <c r="W35" s="1">
        <v>-0.015087</v>
      </c>
      <c r="X35" s="1">
        <v>-0.0164754</v>
      </c>
      <c r="Y35" s="1">
        <v>1</v>
      </c>
      <c r="Z35" s="1">
        <v>10</v>
      </c>
      <c r="AA35" s="1">
        <v>10</v>
      </c>
      <c r="AB35" s="1">
        <v>-0.015087</v>
      </c>
      <c r="AC35" s="1">
        <v>-0.0164018</v>
      </c>
      <c r="AD35" s="1">
        <v>1</v>
      </c>
      <c r="AE35" s="1">
        <f>ABS(S35-'true value and the measurement'!$F35)</f>
        <v>0.0002074</v>
      </c>
      <c r="AF35" s="1">
        <f>ABS(X35-'true value and the measurement'!$F35)</f>
        <v>0.000475400000000001</v>
      </c>
      <c r="AG35" s="1">
        <f>ABS(AC35-'true value and the measurement'!$F35)</f>
        <v>0.000401800000000001</v>
      </c>
      <c r="AH35" s="8">
        <f>(AE35)/'true value and the measurement'!$G35</f>
        <v>0.0948331047096479</v>
      </c>
      <c r="AI35" s="8">
        <f>(AF35)/'true value and the measurement'!$G35</f>
        <v>0.21737540009145</v>
      </c>
      <c r="AJ35" s="8">
        <f>(AG35)/'true value and the measurement'!$G35</f>
        <v>0.183721993598537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-0.113059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-0.113059</v>
      </c>
      <c r="S36" s="1">
        <v>-0.11509</v>
      </c>
      <c r="T36" s="1">
        <v>1</v>
      </c>
      <c r="U36" s="1">
        <v>11</v>
      </c>
      <c r="V36" s="1">
        <v>11</v>
      </c>
      <c r="W36" s="1">
        <v>-0.113059</v>
      </c>
      <c r="X36" s="1">
        <v>-0.114186</v>
      </c>
      <c r="Y36" s="1">
        <v>1</v>
      </c>
      <c r="Z36" s="1">
        <v>11</v>
      </c>
      <c r="AA36" s="1">
        <v>11</v>
      </c>
      <c r="AB36" s="1">
        <v>-0.113059</v>
      </c>
      <c r="AC36" s="1">
        <v>-0.113332</v>
      </c>
      <c r="AD36" s="1">
        <v>1</v>
      </c>
      <c r="AE36" s="1">
        <f>ABS(S36-'true value and the measurement'!$F36)</f>
        <v>0.00309</v>
      </c>
      <c r="AF36" s="1">
        <f>ABS(X36-'true value and the measurement'!$F36)</f>
        <v>0.00218599999999999</v>
      </c>
      <c r="AG36" s="1">
        <f>ABS(AC36-'true value and the measurement'!$F36)</f>
        <v>0.001332</v>
      </c>
      <c r="AH36" s="8">
        <f>(AE36)/'true value and the measurement'!$G36</f>
        <v>1.09303148213654</v>
      </c>
      <c r="AI36" s="8">
        <f>(AF36)/'true value and the measurement'!$G36</f>
        <v>0.773257870534133</v>
      </c>
      <c r="AJ36" s="8">
        <f>(AG36)/'true value and the measurement'!$G36</f>
        <v>0.47117085249381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0.106036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0.106036</v>
      </c>
      <c r="S37" s="1">
        <v>0.105773</v>
      </c>
      <c r="T37" s="1">
        <v>1</v>
      </c>
      <c r="U37" s="1">
        <v>11</v>
      </c>
      <c r="V37" s="1">
        <v>11</v>
      </c>
      <c r="W37" s="1">
        <v>0.106036</v>
      </c>
      <c r="X37" s="1">
        <v>0.105205</v>
      </c>
      <c r="Y37" s="1">
        <v>1</v>
      </c>
      <c r="Z37" s="1">
        <v>11</v>
      </c>
      <c r="AA37" s="1">
        <v>11</v>
      </c>
      <c r="AB37" s="1">
        <v>0.106036</v>
      </c>
      <c r="AC37" s="1">
        <v>0.105527</v>
      </c>
      <c r="AD37" s="1">
        <v>1</v>
      </c>
      <c r="AE37" s="1">
        <f>ABS(S37-'true value and the measurement'!$F37)</f>
        <v>0.00011499999999999</v>
      </c>
      <c r="AF37" s="1">
        <f>ABS(X37-'true value and the measurement'!$F37)</f>
        <v>0.000682999999999989</v>
      </c>
      <c r="AG37" s="1">
        <f>ABS(AC37-'true value and the measurement'!$F37)</f>
        <v>0.000361</v>
      </c>
      <c r="AH37" s="8">
        <f>(AE37)/'true value and the measurement'!$G37</f>
        <v>0.0412778176597237</v>
      </c>
      <c r="AI37" s="8">
        <f>(AF37)/'true value and the measurement'!$G37</f>
        <v>0.245154343144289</v>
      </c>
      <c r="AJ37" s="8">
        <f>(AG37)/'true value and the measurement'!$G37</f>
        <v>0.129576453697057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-0.136858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-0.136858</v>
      </c>
      <c r="S38" s="1">
        <v>-0.135852</v>
      </c>
      <c r="T38" s="1">
        <v>1</v>
      </c>
      <c r="U38" s="1">
        <v>12</v>
      </c>
      <c r="V38" s="1">
        <v>12</v>
      </c>
      <c r="W38" s="1">
        <v>-0.136858</v>
      </c>
      <c r="X38" s="1">
        <v>-0.135343</v>
      </c>
      <c r="Y38" s="1">
        <v>1</v>
      </c>
      <c r="Z38" s="1">
        <v>12</v>
      </c>
      <c r="AA38" s="1">
        <v>12</v>
      </c>
      <c r="AB38" s="1">
        <v>-0.136858</v>
      </c>
      <c r="AC38" s="1">
        <v>-0.134635</v>
      </c>
      <c r="AD38" s="1">
        <v>1</v>
      </c>
      <c r="AE38" s="1">
        <f>ABS(S38-'true value and the measurement'!$F38)</f>
        <v>0.000851999999999992</v>
      </c>
      <c r="AF38" s="1">
        <f>ABS(X38-'true value and the measurement'!$F38)</f>
        <v>0.000342999999999982</v>
      </c>
      <c r="AG38" s="1">
        <f>ABS(AC38-'true value and the measurement'!$F38)</f>
        <v>0.000365000000000004</v>
      </c>
      <c r="AH38" s="8">
        <f>(AE38)/'true value and the measurement'!$G38</f>
        <v>0.285906040268454</v>
      </c>
      <c r="AI38" s="8">
        <f>(AF38)/'true value and the measurement'!$G38</f>
        <v>0.115100671140934</v>
      </c>
      <c r="AJ38" s="8">
        <f>(AG38)/'true value and the measurement'!$G38</f>
        <v>0.122483221476511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-0.059949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-0.059949</v>
      </c>
      <c r="S39" s="1">
        <v>-0.0594052</v>
      </c>
      <c r="T39" s="1">
        <v>1</v>
      </c>
      <c r="U39" s="1">
        <v>12</v>
      </c>
      <c r="V39" s="1">
        <v>12</v>
      </c>
      <c r="W39" s="1">
        <v>-0.059949</v>
      </c>
      <c r="X39" s="1">
        <v>-0.059691</v>
      </c>
      <c r="Y39" s="1">
        <v>1</v>
      </c>
      <c r="Z39" s="1">
        <v>12</v>
      </c>
      <c r="AA39" s="1">
        <v>12</v>
      </c>
      <c r="AB39" s="1">
        <v>-0.059949</v>
      </c>
      <c r="AC39" s="1">
        <v>-0.0596519</v>
      </c>
      <c r="AD39" s="1">
        <v>1</v>
      </c>
      <c r="AE39" s="1">
        <f>ABS(S39-'true value and the measurement'!$F39)</f>
        <v>0.0014052</v>
      </c>
      <c r="AF39" s="1">
        <f>ABS(X39-'true value and the measurement'!$F39)</f>
        <v>0.001691</v>
      </c>
      <c r="AG39" s="1">
        <f>ABS(AC39-'true value and the measurement'!$F39)</f>
        <v>0.0016519</v>
      </c>
      <c r="AH39" s="8">
        <f>(AE39)/'true value and the measurement'!$G39</f>
        <v>0.569598702877988</v>
      </c>
      <c r="AI39" s="8">
        <f>(AF39)/'true value and the measurement'!$G39</f>
        <v>0.685447912444264</v>
      </c>
      <c r="AJ39" s="8">
        <f>(AG39)/'true value and the measurement'!$G39</f>
        <v>0.669598702877989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-0.147562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-0.147562</v>
      </c>
      <c r="S40" s="1">
        <v>-0.15125</v>
      </c>
      <c r="T40" s="1">
        <v>1</v>
      </c>
      <c r="U40" s="1">
        <v>13</v>
      </c>
      <c r="V40" s="1">
        <v>13</v>
      </c>
      <c r="W40" s="1">
        <v>-0.147562</v>
      </c>
      <c r="X40" s="1">
        <v>-0.151113</v>
      </c>
      <c r="Y40" s="1">
        <v>1</v>
      </c>
      <c r="Z40" s="1">
        <v>13</v>
      </c>
      <c r="AA40" s="1">
        <v>13</v>
      </c>
      <c r="AB40" s="1">
        <v>-0.147562</v>
      </c>
      <c r="AC40" s="1">
        <v>-0.151269</v>
      </c>
      <c r="AD40" s="1">
        <v>1</v>
      </c>
      <c r="AE40" s="1">
        <f>ABS(S40-'true value and the measurement'!$F40)</f>
        <v>0.00225</v>
      </c>
      <c r="AF40" s="1">
        <f>ABS(X40-'true value and the measurement'!$F40)</f>
        <v>0.002113</v>
      </c>
      <c r="AG40" s="1">
        <f>ABS(AC40-'true value and the measurement'!$F40)</f>
        <v>0.00226899999999999</v>
      </c>
      <c r="AH40" s="8">
        <f>(AE40)/'true value and the measurement'!$G40</f>
        <v>0.732183534005858</v>
      </c>
      <c r="AI40" s="8">
        <f>(AF40)/'true value and the measurement'!$G40</f>
        <v>0.687601692157502</v>
      </c>
      <c r="AJ40" s="8">
        <f>(AG40)/'true value and the measurement'!$G40</f>
        <v>0.738366417181905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-0.048243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-0.048243</v>
      </c>
      <c r="S41" s="1">
        <v>-0.0510576</v>
      </c>
      <c r="T41" s="1">
        <v>1</v>
      </c>
      <c r="U41" s="1">
        <v>13</v>
      </c>
      <c r="V41" s="1">
        <v>13</v>
      </c>
      <c r="W41" s="1">
        <v>-0.048243</v>
      </c>
      <c r="X41" s="1">
        <v>-0.0510618</v>
      </c>
      <c r="Y41" s="1">
        <v>1</v>
      </c>
      <c r="Z41" s="1">
        <v>13</v>
      </c>
      <c r="AA41" s="1">
        <v>13</v>
      </c>
      <c r="AB41" s="1">
        <v>-0.048243</v>
      </c>
      <c r="AC41" s="1">
        <v>-0.0511261</v>
      </c>
      <c r="AD41" s="1">
        <v>1</v>
      </c>
      <c r="AE41" s="1">
        <f>ABS(S41-'true value and the measurement'!$F41)</f>
        <v>0.0010576</v>
      </c>
      <c r="AF41" s="1">
        <f>ABS(X41-'true value and the measurement'!$F41)</f>
        <v>0.00106179999999999</v>
      </c>
      <c r="AG41" s="1">
        <f>ABS(AC41-'true value and the measurement'!$F41)</f>
        <v>0.0011261</v>
      </c>
      <c r="AH41" s="8">
        <f>(AE41)/'true value and the measurement'!$G41</f>
        <v>0.438292581848321</v>
      </c>
      <c r="AI41" s="8">
        <f>(AF41)/'true value and the measurement'!$G41</f>
        <v>0.440033153750516</v>
      </c>
      <c r="AJ41" s="8">
        <f>(AG41)/'true value and the measurement'!$G41</f>
        <v>0.466680480729382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1.584732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1.58473</v>
      </c>
      <c r="S42" s="1">
        <v>1.55042</v>
      </c>
      <c r="T42" s="1">
        <v>1</v>
      </c>
      <c r="U42" s="1">
        <v>14</v>
      </c>
      <c r="V42" s="1">
        <v>3</v>
      </c>
      <c r="W42" s="1">
        <v>1.58473</v>
      </c>
      <c r="X42" s="1">
        <v>1.53793</v>
      </c>
      <c r="Y42" s="1">
        <v>3</v>
      </c>
      <c r="Z42" s="1">
        <v>14</v>
      </c>
      <c r="AA42" s="1">
        <v>3</v>
      </c>
      <c r="AB42" s="1">
        <v>1.58473</v>
      </c>
      <c r="AC42" s="1">
        <v>1.53405</v>
      </c>
      <c r="AD42" s="1">
        <v>3</v>
      </c>
      <c r="AE42" s="1">
        <f>ABS(S42-'true value and the measurement'!$F42)</f>
        <v>0.0191220000000001</v>
      </c>
      <c r="AF42" s="1">
        <f>ABS(X42-'true value and the measurement'!$F42)</f>
        <v>0.031612</v>
      </c>
      <c r="AG42" s="1">
        <f>ABS(AC42-'true value and the measurement'!$F42)</f>
        <v>0.0354920000000001</v>
      </c>
      <c r="AH42" s="8">
        <f>(AE42)/'true value and the measurement'!$G42</f>
        <v>1.52439413265307</v>
      </c>
      <c r="AI42" s="8">
        <f>(AF42)/'true value and the measurement'!$G42</f>
        <v>2.52008928571428</v>
      </c>
      <c r="AJ42" s="8">
        <f>(AG42)/'true value and the measurement'!$G42</f>
        <v>2.82940051020409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-0.202773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-0.202773</v>
      </c>
      <c r="S43" s="1">
        <v>-0.201707</v>
      </c>
      <c r="T43" s="1">
        <v>1</v>
      </c>
      <c r="U43" s="1">
        <v>14</v>
      </c>
      <c r="V43" s="1">
        <v>3</v>
      </c>
      <c r="W43" s="1">
        <v>-0.202773</v>
      </c>
      <c r="X43" s="1">
        <v>-0.202009</v>
      </c>
      <c r="Y43" s="1">
        <v>1</v>
      </c>
      <c r="Z43" s="1">
        <v>14</v>
      </c>
      <c r="AA43" s="1">
        <v>3</v>
      </c>
      <c r="AB43" s="1">
        <v>-0.202773</v>
      </c>
      <c r="AC43" s="1">
        <v>-0.200767</v>
      </c>
      <c r="AD43" s="1">
        <v>1</v>
      </c>
      <c r="AE43" s="1">
        <f>ABS(S43-'true value and the measurement'!$F43)</f>
        <v>0.00250300000000001</v>
      </c>
      <c r="AF43" s="1">
        <f>ABS(X43-'true value and the measurement'!$F43)</f>
        <v>0.00220100000000001</v>
      </c>
      <c r="AG43" s="1">
        <f>ABS(AC43-'true value and the measurement'!$F43)</f>
        <v>0.003443</v>
      </c>
      <c r="AH43" s="8">
        <f>(AE43)/'true value and the measurement'!$G43</f>
        <v>0.727404824179019</v>
      </c>
      <c r="AI43" s="8">
        <f>(AF43)/'true value and the measurement'!$G43</f>
        <v>0.639639639639642</v>
      </c>
      <c r="AJ43" s="8">
        <f>(AG43)/'true value and the measurement'!$G43</f>
        <v>1.00058122638768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0.734578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0.734578</v>
      </c>
      <c r="S44" s="1">
        <v>0.729041</v>
      </c>
      <c r="T44" s="1">
        <v>1</v>
      </c>
      <c r="U44" s="1">
        <v>3</v>
      </c>
      <c r="V44" s="1">
        <v>2</v>
      </c>
      <c r="W44" s="1">
        <v>0.734578</v>
      </c>
      <c r="X44" s="1">
        <v>0.723129</v>
      </c>
      <c r="Y44" s="1">
        <v>1</v>
      </c>
      <c r="Z44" s="1">
        <v>3</v>
      </c>
      <c r="AA44" s="1">
        <v>2</v>
      </c>
      <c r="AB44" s="1">
        <v>0.734578</v>
      </c>
      <c r="AC44" s="1">
        <v>0.71698</v>
      </c>
      <c r="AD44" s="1">
        <v>1</v>
      </c>
      <c r="AE44" s="1">
        <f>ABS(S44-'true value and the measurement'!$F44)</f>
        <v>0.0039499999999999</v>
      </c>
      <c r="AF44" s="1">
        <f>ABS(X44-'true value and the measurement'!$F44)</f>
        <v>0.00986199999999993</v>
      </c>
      <c r="AG44" s="1">
        <f>ABS(AC44-'true value and the measurement'!$F44)</f>
        <v>0.016011</v>
      </c>
      <c r="AH44" s="8">
        <f>(AE44)/'true value and the measurement'!$G44</f>
        <v>0.566958518731147</v>
      </c>
      <c r="AI44" s="8">
        <f>(AF44)/'true value and the measurement'!$G44</f>
        <v>1.41553035739916</v>
      </c>
      <c r="AJ44" s="8">
        <f>(AG44)/'true value and the measurement'!$G44</f>
        <v>2.29811970719104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0.0339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0.0339</v>
      </c>
      <c r="S45" s="1">
        <v>0.0372955</v>
      </c>
      <c r="T45" s="1">
        <v>1</v>
      </c>
      <c r="U45" s="1">
        <v>3</v>
      </c>
      <c r="V45" s="1">
        <v>2</v>
      </c>
      <c r="W45" s="1">
        <v>0.0339</v>
      </c>
      <c r="X45" s="1">
        <v>0.0363731</v>
      </c>
      <c r="Y45" s="1">
        <v>1</v>
      </c>
      <c r="Z45" s="1">
        <v>3</v>
      </c>
      <c r="AA45" s="1">
        <v>2</v>
      </c>
      <c r="AB45" s="1">
        <v>0.0339</v>
      </c>
      <c r="AC45" s="1">
        <v>0.0352049</v>
      </c>
      <c r="AD45" s="1">
        <v>1</v>
      </c>
      <c r="AE45" s="1">
        <f>ABS(S45-'true value and the measurement'!$F45)</f>
        <v>0.00175350000000001</v>
      </c>
      <c r="AF45" s="1">
        <f>ABS(X45-'true value and the measurement'!$F45)</f>
        <v>0.000831100000000001</v>
      </c>
      <c r="AG45" s="1">
        <f>ABS(AC45-'true value and the measurement'!$F45)</f>
        <v>0.0003371</v>
      </c>
      <c r="AH45" s="8">
        <f>(AE45)/'true value and the measurement'!$G45</f>
        <v>0.756797583081573</v>
      </c>
      <c r="AI45" s="8">
        <f>(AF45)/'true value and the measurement'!$G45</f>
        <v>0.358696590418645</v>
      </c>
      <c r="AJ45" s="8">
        <f>(AG45)/'true value and the measurement'!$G45</f>
        <v>0.14548985757445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0.567039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0.567039</v>
      </c>
      <c r="S46" s="1">
        <v>0.55208</v>
      </c>
      <c r="T46" s="1">
        <v>1</v>
      </c>
      <c r="U46" s="1">
        <v>3</v>
      </c>
      <c r="V46" s="1">
        <v>6</v>
      </c>
      <c r="W46" s="1">
        <v>0.567039</v>
      </c>
      <c r="X46" s="1">
        <v>0.547891</v>
      </c>
      <c r="Y46" s="1">
        <v>3</v>
      </c>
      <c r="Z46" s="1">
        <v>3</v>
      </c>
      <c r="AA46" s="1">
        <v>6</v>
      </c>
      <c r="AB46" s="1">
        <v>0.567039</v>
      </c>
      <c r="AC46" s="1">
        <v>0.545967</v>
      </c>
      <c r="AD46" s="1">
        <v>3</v>
      </c>
      <c r="AE46" s="1">
        <f>ABS(S46-'true value and the measurement'!$F46)</f>
        <v>0.00988699999999998</v>
      </c>
      <c r="AF46" s="1">
        <f>ABS(X46-'true value and the measurement'!$F46)</f>
        <v>0.014076</v>
      </c>
      <c r="AG46" s="1">
        <f>ABS(AC46-'true value and the measurement'!$F46)</f>
        <v>0.016</v>
      </c>
      <c r="AH46" s="8">
        <f>(AE46)/'true value and the measurement'!$G46</f>
        <v>1.6970477171301</v>
      </c>
      <c r="AI46" s="8">
        <f>(AF46)/'true value and the measurement'!$G46</f>
        <v>2.41606591143151</v>
      </c>
      <c r="AJ46" s="8">
        <f>(AG46)/'true value and the measurement'!$G46</f>
        <v>2.74630964641264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-0.01589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-0.01589</v>
      </c>
      <c r="S47" s="1">
        <v>-0.0116694</v>
      </c>
      <c r="T47" s="1">
        <v>1</v>
      </c>
      <c r="U47" s="1">
        <v>3</v>
      </c>
      <c r="V47" s="1">
        <v>6</v>
      </c>
      <c r="W47" s="1">
        <v>-0.01589</v>
      </c>
      <c r="X47" s="1">
        <v>-0.0116486</v>
      </c>
      <c r="Y47" s="1">
        <v>1</v>
      </c>
      <c r="Z47" s="1">
        <v>3</v>
      </c>
      <c r="AA47" s="1">
        <v>6</v>
      </c>
      <c r="AB47" s="1">
        <v>-0.01589</v>
      </c>
      <c r="AC47" s="1">
        <v>-0.0119782</v>
      </c>
      <c r="AD47" s="1">
        <v>1</v>
      </c>
      <c r="AE47" s="1">
        <f>ABS(S47-'true value and the measurement'!$F47)</f>
        <v>0.0026556</v>
      </c>
      <c r="AF47" s="1">
        <f>ABS(X47-'true value and the measurement'!$F47)</f>
        <v>0.0026764</v>
      </c>
      <c r="AG47" s="1">
        <f>ABS(AC47-'true value and the measurement'!$F47)</f>
        <v>0.0023468</v>
      </c>
      <c r="AH47" s="8">
        <f>(AE47)/'true value and the measurement'!$G47</f>
        <v>1.22040441176471</v>
      </c>
      <c r="AI47" s="8">
        <f>(AF47)/'true value and the measurement'!$G47</f>
        <v>1.22996323529412</v>
      </c>
      <c r="AJ47" s="8">
        <f>(AG47)/'true value and the measurement'!$G47</f>
        <v>1.07849264705882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0.754399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0.754399</v>
      </c>
      <c r="S48" s="1">
        <v>0.745246</v>
      </c>
      <c r="T48" s="1">
        <v>1</v>
      </c>
      <c r="U48" s="1">
        <v>14</v>
      </c>
      <c r="V48" s="1">
        <v>4</v>
      </c>
      <c r="W48" s="1">
        <v>0.754399</v>
      </c>
      <c r="X48" s="1">
        <v>0.739151</v>
      </c>
      <c r="Y48" s="1">
        <v>1</v>
      </c>
      <c r="Z48" s="1">
        <v>14</v>
      </c>
      <c r="AA48" s="1">
        <v>4</v>
      </c>
      <c r="AB48" s="1">
        <v>0.754399</v>
      </c>
      <c r="AC48" s="1">
        <v>0.738412</v>
      </c>
      <c r="AD48" s="1">
        <v>1</v>
      </c>
      <c r="AE48" s="1">
        <f>ABS(S48-'true value and the measurement'!$F48)</f>
        <v>0.00968600000000008</v>
      </c>
      <c r="AF48" s="1">
        <f>ABS(X48-'true value and the measurement'!$F48)</f>
        <v>0.015781</v>
      </c>
      <c r="AG48" s="1">
        <f>ABS(AC48-'true value and the measurement'!$F48)</f>
        <v>0.0165200000000001</v>
      </c>
      <c r="AH48" s="8">
        <f>(AE48)/'true value and the measurement'!$G48</f>
        <v>1.36173203992691</v>
      </c>
      <c r="AI48" s="8">
        <f>(AF48)/'true value and the measurement'!$G48</f>
        <v>2.21861380570787</v>
      </c>
      <c r="AJ48" s="8">
        <f>(AG48)/'true value and the measurement'!$G48</f>
        <v>2.32250808379026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0.040221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0.040221</v>
      </c>
      <c r="S49" s="1">
        <v>0.0379795</v>
      </c>
      <c r="T49" s="1">
        <v>1</v>
      </c>
      <c r="U49" s="1">
        <v>14</v>
      </c>
      <c r="V49" s="1">
        <v>4</v>
      </c>
      <c r="W49" s="1">
        <v>0.040221</v>
      </c>
      <c r="X49" s="1">
        <v>0.0373359</v>
      </c>
      <c r="Y49" s="1">
        <v>1</v>
      </c>
      <c r="Z49" s="1">
        <v>14</v>
      </c>
      <c r="AA49" s="1">
        <v>4</v>
      </c>
      <c r="AB49" s="1">
        <v>0.040221</v>
      </c>
      <c r="AC49" s="1">
        <v>0.0373926</v>
      </c>
      <c r="AD49" s="1">
        <v>1</v>
      </c>
      <c r="AE49" s="1">
        <f>ABS(S49-'true value and the measurement'!$F49)</f>
        <v>0.000176499999999996</v>
      </c>
      <c r="AF49" s="1">
        <f>ABS(X49-'true value and the measurement'!$F49)</f>
        <v>0.000467100000000005</v>
      </c>
      <c r="AG49" s="1">
        <f>ABS(AC49-'true value and the measurement'!$F49)</f>
        <v>0.000410400000000005</v>
      </c>
      <c r="AH49" s="8">
        <f>(AE49)/'true value and the measurement'!$G49</f>
        <v>0.075686106346482</v>
      </c>
      <c r="AI49" s="8">
        <f>(AF49)/'true value and the measurement'!$G49</f>
        <v>0.200300171526589</v>
      </c>
      <c r="AJ49" s="8">
        <f>(AG49)/'true value and the measurement'!$G49</f>
        <v>0.175986277873073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0.406235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0.406235</v>
      </c>
      <c r="S50" s="1">
        <v>0.409137</v>
      </c>
      <c r="T50" s="1">
        <v>1</v>
      </c>
      <c r="U50" s="1">
        <v>3</v>
      </c>
      <c r="V50" s="1">
        <v>4</v>
      </c>
      <c r="W50" s="1">
        <v>0.406235</v>
      </c>
      <c r="X50" s="1">
        <v>0.405787</v>
      </c>
      <c r="Y50" s="1">
        <v>1</v>
      </c>
      <c r="Z50" s="1">
        <v>3</v>
      </c>
      <c r="AA50" s="1">
        <v>4</v>
      </c>
      <c r="AB50" s="1">
        <v>0.406235</v>
      </c>
      <c r="AC50" s="1">
        <v>0.406115</v>
      </c>
      <c r="AD50" s="1">
        <v>1</v>
      </c>
      <c r="AE50" s="1">
        <f>ABS(S50-'true value and the measurement'!$F50)</f>
        <v>0.00543100000000002</v>
      </c>
      <c r="AF50" s="1">
        <f>ABS(X50-'true value and the measurement'!$F50)</f>
        <v>0.00878099999999998</v>
      </c>
      <c r="AG50" s="1">
        <f>ABS(AC50-'true value and the measurement'!$F50)</f>
        <v>0.00845299999999999</v>
      </c>
      <c r="AH50" s="8">
        <f>(AE50)/'true value and the measurement'!$G50</f>
        <v>1.12118084227911</v>
      </c>
      <c r="AI50" s="8">
        <f>(AF50)/'true value and the measurement'!$G50</f>
        <v>1.81275805119735</v>
      </c>
      <c r="AJ50" s="8">
        <f>(AG50)/'true value and the measurement'!$G50</f>
        <v>1.74504541701073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0.010606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0.010606</v>
      </c>
      <c r="S51" s="1">
        <v>0.0125796</v>
      </c>
      <c r="T51" s="1">
        <v>1</v>
      </c>
      <c r="U51" s="1">
        <v>3</v>
      </c>
      <c r="V51" s="1">
        <v>4</v>
      </c>
      <c r="W51" s="1">
        <v>0.010606</v>
      </c>
      <c r="X51" s="1">
        <v>0.0129081</v>
      </c>
      <c r="Y51" s="1">
        <v>1</v>
      </c>
      <c r="Z51" s="1">
        <v>3</v>
      </c>
      <c r="AA51" s="1">
        <v>4</v>
      </c>
      <c r="AB51" s="1">
        <v>0.010606</v>
      </c>
      <c r="AC51" s="1">
        <v>0.0124921</v>
      </c>
      <c r="AD51" s="1">
        <v>1</v>
      </c>
      <c r="AE51" s="1">
        <f>ABS(S51-'true value and the measurement'!$F51)</f>
        <v>0.0013586</v>
      </c>
      <c r="AF51" s="1">
        <f>ABS(X51-'true value and the measurement'!$F51)</f>
        <v>0.0016871</v>
      </c>
      <c r="AG51" s="1">
        <f>ABS(AC51-'true value and the measurement'!$F51)</f>
        <v>0.0012711</v>
      </c>
      <c r="AH51" s="8">
        <f>(AE51)/'true value and the measurement'!$G51</f>
        <v>0.630440835266821</v>
      </c>
      <c r="AI51" s="8">
        <f>(AF51)/'true value and the measurement'!$G51</f>
        <v>0.782877030162413</v>
      </c>
      <c r="AJ51" s="8">
        <f>(AG51)/'true value and the measurement'!$G51</f>
        <v>0.589837587006961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-0.23153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-0.23153</v>
      </c>
      <c r="S52" s="1">
        <v>-0.237747</v>
      </c>
      <c r="T52" s="1">
        <v>1</v>
      </c>
      <c r="U52" s="1">
        <v>2</v>
      </c>
      <c r="V52" s="1">
        <v>6</v>
      </c>
      <c r="W52" s="1">
        <v>-0.23153</v>
      </c>
      <c r="X52" s="1">
        <v>-0.235483</v>
      </c>
      <c r="Y52" s="1">
        <v>1</v>
      </c>
      <c r="Z52" s="1">
        <v>2</v>
      </c>
      <c r="AA52" s="1">
        <v>6</v>
      </c>
      <c r="AB52" s="1">
        <v>-0.23153</v>
      </c>
      <c r="AC52" s="1">
        <v>-0.230778</v>
      </c>
      <c r="AD52" s="1">
        <v>1</v>
      </c>
      <c r="AE52" s="1">
        <f>ABS(S52-'true value and the measurement'!$F52)</f>
        <v>0.00546700000000003</v>
      </c>
      <c r="AF52" s="1">
        <f>ABS(X52-'true value and the measurement'!$F52)</f>
        <v>0.00320300000000001</v>
      </c>
      <c r="AG52" s="1">
        <f>ABS(AC52-'true value and the measurement'!$F52)</f>
        <v>0.00150199999999998</v>
      </c>
      <c r="AH52" s="8">
        <f>(AE52)/'true value and the measurement'!$G52</f>
        <v>1.50647561311657</v>
      </c>
      <c r="AI52" s="8">
        <f>(AF52)/'true value and the measurement'!$G52</f>
        <v>0.882612289887024</v>
      </c>
      <c r="AJ52" s="8">
        <f>(AG52)/'true value and the measurement'!$G52</f>
        <v>0.413888123449979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0.033858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0.033858</v>
      </c>
      <c r="S53" s="1">
        <v>0.0377189</v>
      </c>
      <c r="T53" s="1">
        <v>1</v>
      </c>
      <c r="U53" s="1">
        <v>2</v>
      </c>
      <c r="V53" s="1">
        <v>6</v>
      </c>
      <c r="W53" s="1">
        <v>0.033858</v>
      </c>
      <c r="X53" s="1">
        <v>0.0376571</v>
      </c>
      <c r="Y53" s="1">
        <v>1</v>
      </c>
      <c r="Z53" s="1">
        <v>2</v>
      </c>
      <c r="AA53" s="1">
        <v>6</v>
      </c>
      <c r="AB53" s="1">
        <v>0.033858</v>
      </c>
      <c r="AC53" s="1">
        <v>0.0371326</v>
      </c>
      <c r="AD53" s="1">
        <v>1</v>
      </c>
      <c r="AE53" s="1">
        <f>ABS(S53-'true value and the measurement'!$F53)</f>
        <v>0.0010479</v>
      </c>
      <c r="AF53" s="1">
        <f>ABS(X53-'true value and the measurement'!$F53)</f>
        <v>0.000986099999999997</v>
      </c>
      <c r="AG53" s="1">
        <f>ABS(AC53-'true value and the measurement'!$F53)</f>
        <v>0.0004616</v>
      </c>
      <c r="AH53" s="8">
        <f>(AE53)/'true value and the measurement'!$G53</f>
        <v>0.45090361445783</v>
      </c>
      <c r="AI53" s="8">
        <f>(AF53)/'true value and the measurement'!$G53</f>
        <v>0.424311531841651</v>
      </c>
      <c r="AJ53" s="8">
        <f>(AG53)/'true value and the measurement'!$G53</f>
        <v>0.198623063683304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-0.570482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-0.570482</v>
      </c>
      <c r="N54" s="1">
        <v>-0.613437</v>
      </c>
      <c r="O54" s="1">
        <f>N54-(-0.617584)</f>
        <v>0.00414700000000001</v>
      </c>
      <c r="P54" s="1">
        <v>-0.596049</v>
      </c>
      <c r="Q54" s="1">
        <f>P54+0.617584</f>
        <v>0.021535</v>
      </c>
      <c r="S54" s="1">
        <v>-0.599811</v>
      </c>
      <c r="T54" s="1">
        <v>3</v>
      </c>
      <c r="U54" s="1">
        <v>6</v>
      </c>
      <c r="V54" s="1">
        <v>4</v>
      </c>
      <c r="W54" s="1">
        <v>-0.570482</v>
      </c>
      <c r="X54" s="1">
        <v>-0.596202</v>
      </c>
      <c r="Y54" s="1">
        <v>3</v>
      </c>
      <c r="Z54" s="1">
        <v>6</v>
      </c>
      <c r="AA54" s="1">
        <v>4</v>
      </c>
      <c r="AB54" s="1">
        <v>-0.570482</v>
      </c>
      <c r="AC54" s="1">
        <v>-0.587058</v>
      </c>
      <c r="AD54" s="1">
        <v>1</v>
      </c>
      <c r="AE54" s="1">
        <f>ABS(S54-'true value and the measurement'!$F54)</f>
        <v>0.017773</v>
      </c>
      <c r="AF54" s="1">
        <f>ABS(X54-'true value and the measurement'!$F54)</f>
        <v>0.021382</v>
      </c>
      <c r="AG54" s="1">
        <f>ABS(AC54-'true value and the measurement'!$F54)</f>
        <v>0.0305260000000001</v>
      </c>
      <c r="AH54" s="8">
        <f>(AE54)/'true value and the measurement'!$G54</f>
        <v>2.86800064547362</v>
      </c>
      <c r="AI54" s="8">
        <f>(AF54)/'true value and the measurement'!$G54</f>
        <v>3.45037921574956</v>
      </c>
      <c r="AJ54" s="8">
        <f>(AG54)/'true value and the measurement'!$G54</f>
        <v>4.92593190253349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0.120789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0.120789</v>
      </c>
      <c r="N55" s="1">
        <v>0.128025</v>
      </c>
      <c r="O55" s="1">
        <f>N55-0.136292</f>
        <v>-0.008267</v>
      </c>
      <c r="P55" s="1">
        <v>0.126803</v>
      </c>
      <c r="Q55" s="1">
        <f>P55-0.1362</f>
        <v>-0.00939699999999999</v>
      </c>
      <c r="S55" s="1">
        <v>0.128148</v>
      </c>
      <c r="T55" s="1">
        <v>1</v>
      </c>
      <c r="U55" s="1">
        <v>6</v>
      </c>
      <c r="V55" s="1">
        <v>4</v>
      </c>
      <c r="W55" s="1">
        <v>0.120789</v>
      </c>
      <c r="X55" s="1">
        <v>0.128928</v>
      </c>
      <c r="Y55" s="1">
        <v>1</v>
      </c>
      <c r="Z55" s="1">
        <v>6</v>
      </c>
      <c r="AA55" s="1">
        <v>4</v>
      </c>
      <c r="AB55" s="1">
        <v>0.120789</v>
      </c>
      <c r="AC55" s="1">
        <v>0.128048</v>
      </c>
      <c r="AD55" s="1">
        <v>1</v>
      </c>
      <c r="AE55" s="1">
        <f>ABS(S55-'true value and the measurement'!$F55)</f>
        <v>0.00814399999999998</v>
      </c>
      <c r="AF55" s="1">
        <f>ABS(X55-'true value and the measurement'!$F55)</f>
        <v>0.00736400000000001</v>
      </c>
      <c r="AG55" s="1">
        <f>ABS(AC55-'true value and the measurement'!$F55)</f>
        <v>0.008244</v>
      </c>
      <c r="AH55" s="8">
        <f>(AE55)/'true value and the measurement'!$G55</f>
        <v>2.72465707594513</v>
      </c>
      <c r="AI55" s="8">
        <f>(AF55)/'true value and the measurement'!$G55</f>
        <v>2.46370023419204</v>
      </c>
      <c r="AJ55" s="8">
        <f>(AG55)/'true value and the measurement'!$G55</f>
        <v>2.75811308129809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0.437647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0.437647</v>
      </c>
      <c r="S56" s="1">
        <v>0.437708</v>
      </c>
      <c r="T56" s="1">
        <v>1</v>
      </c>
      <c r="U56" s="1">
        <v>4</v>
      </c>
      <c r="V56" s="1">
        <v>11</v>
      </c>
      <c r="W56" s="1">
        <v>0.437647</v>
      </c>
      <c r="X56" s="1">
        <v>0.435096</v>
      </c>
      <c r="Y56" s="1">
        <v>1</v>
      </c>
      <c r="Z56" s="1">
        <v>4</v>
      </c>
      <c r="AA56" s="1">
        <v>11</v>
      </c>
      <c r="AB56" s="1">
        <v>0.437647</v>
      </c>
      <c r="AC56" s="1">
        <v>0.433456</v>
      </c>
      <c r="AD56" s="1">
        <v>1</v>
      </c>
      <c r="AE56" s="1">
        <f>ABS(S56-'true value and the measurement'!$F56)</f>
        <v>0.00359799999999999</v>
      </c>
      <c r="AF56" s="1">
        <f>ABS(X56-'true value and the measurement'!$F56)</f>
        <v>0.000985999999999987</v>
      </c>
      <c r="AG56" s="1">
        <f>ABS(AC56-'true value and the measurement'!$F56)</f>
        <v>0.000653999999999988</v>
      </c>
      <c r="AH56" s="8">
        <f>(AE56)/'true value and the measurement'!$G56</f>
        <v>0.723361479694409</v>
      </c>
      <c r="AI56" s="8">
        <f>(AF56)/'true value and the measurement'!$G56</f>
        <v>0.198230800160834</v>
      </c>
      <c r="AJ56" s="8">
        <f>(AG56)/'true value and the measurement'!$G56</f>
        <v>0.13148371531966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0.117942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0.117942</v>
      </c>
      <c r="S57" s="1">
        <v>0.117027</v>
      </c>
      <c r="T57" s="1">
        <v>1</v>
      </c>
      <c r="U57" s="1">
        <v>4</v>
      </c>
      <c r="V57" s="1">
        <v>11</v>
      </c>
      <c r="W57" s="1">
        <v>0.117942</v>
      </c>
      <c r="X57" s="1">
        <v>0.116497</v>
      </c>
      <c r="Y57" s="1">
        <v>1</v>
      </c>
      <c r="Z57" s="1">
        <v>4</v>
      </c>
      <c r="AA57" s="1">
        <v>11</v>
      </c>
      <c r="AB57" s="1">
        <v>0.117942</v>
      </c>
      <c r="AC57" s="1">
        <v>0.11613</v>
      </c>
      <c r="AD57" s="1">
        <v>1</v>
      </c>
      <c r="AE57" s="1">
        <f>ABS(S57-'true value and the measurement'!$F57)</f>
        <v>0.00282300000000001</v>
      </c>
      <c r="AF57" s="1">
        <f>ABS(X57-'true value and the measurement'!$F57)</f>
        <v>0.002293</v>
      </c>
      <c r="AG57" s="1">
        <f>ABS(AC57-'true value and the measurement'!$F57)</f>
        <v>0.001926</v>
      </c>
      <c r="AH57" s="8">
        <f>(AE57)/'true value and the measurement'!$G57</f>
        <v>0.993664202745514</v>
      </c>
      <c r="AI57" s="8">
        <f>(AF57)/'true value and the measurement'!$G57</f>
        <v>0.807110172474482</v>
      </c>
      <c r="AJ57" s="8">
        <f>(AG57)/'true value and the measurement'!$G57</f>
        <v>0.6779303062302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0.291231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0.291231</v>
      </c>
      <c r="S58" s="1">
        <v>0.294099</v>
      </c>
      <c r="T58" s="1">
        <v>1</v>
      </c>
      <c r="U58" s="1">
        <v>6</v>
      </c>
      <c r="V58" s="1">
        <v>5</v>
      </c>
      <c r="W58" s="1">
        <v>0.291231</v>
      </c>
      <c r="X58" s="1">
        <v>0.291992</v>
      </c>
      <c r="Y58" s="1">
        <v>1</v>
      </c>
      <c r="Z58" s="1">
        <v>6</v>
      </c>
      <c r="AA58" s="1">
        <v>5</v>
      </c>
      <c r="AB58" s="1">
        <v>0.291231</v>
      </c>
      <c r="AC58" s="1">
        <v>0.291899</v>
      </c>
      <c r="AD58" s="1">
        <v>1</v>
      </c>
      <c r="AE58" s="1">
        <f>ABS(S58-'true value and the measurement'!$F58)</f>
        <v>0.005108</v>
      </c>
      <c r="AF58" s="1">
        <f>ABS(X58-'true value and the measurement'!$F58)</f>
        <v>0.00300099999999998</v>
      </c>
      <c r="AG58" s="1">
        <f>ABS(AC58-'true value and the measurement'!$F58)</f>
        <v>0.00290800000000002</v>
      </c>
      <c r="AH58" s="8">
        <f>(AE58)/'true value and the measurement'!$G58</f>
        <v>1.27476915398053</v>
      </c>
      <c r="AI58" s="8">
        <f>(AF58)/'true value and the measurement'!$G58</f>
        <v>0.748939356126772</v>
      </c>
      <c r="AJ58" s="8">
        <f>(AG58)/'true value and the measurement'!$G58</f>
        <v>0.725729972548046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-0.072218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-0.072218</v>
      </c>
      <c r="S59" s="1">
        <v>-0.0744498</v>
      </c>
      <c r="T59" s="1">
        <v>1</v>
      </c>
      <c r="U59" s="1">
        <v>6</v>
      </c>
      <c r="V59" s="1">
        <v>5</v>
      </c>
      <c r="W59" s="1">
        <v>-0.072218</v>
      </c>
      <c r="X59" s="1">
        <v>-0.0744507</v>
      </c>
      <c r="Y59" s="1">
        <v>1</v>
      </c>
      <c r="Z59" s="1">
        <v>6</v>
      </c>
      <c r="AA59" s="1">
        <v>5</v>
      </c>
      <c r="AB59" s="1">
        <v>-0.072218</v>
      </c>
      <c r="AC59" s="1">
        <v>-0.0742742</v>
      </c>
      <c r="AD59" s="1">
        <v>1</v>
      </c>
      <c r="AE59" s="1">
        <f>ABS(S59-'true value and the measurement'!$F59)</f>
        <v>0.00157879999999999</v>
      </c>
      <c r="AF59" s="1">
        <f>ABS(X59-'true value and the measurement'!$F59)</f>
        <v>0.00157969999999999</v>
      </c>
      <c r="AG59" s="1">
        <f>ABS(AC59-'true value and the measurement'!$F59)</f>
        <v>0.00140319999999999</v>
      </c>
      <c r="AH59" s="8">
        <f>(AE59)/'true value and the measurement'!$G59</f>
        <v>0.615276695245515</v>
      </c>
      <c r="AI59" s="8">
        <f>(AF59)/'true value and the measurement'!$G59</f>
        <v>0.61562743569758</v>
      </c>
      <c r="AJ59" s="8">
        <f>(AG59)/'true value and the measurement'!$G59</f>
        <v>0.546843335931408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-0.000205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-0.000205</v>
      </c>
      <c r="N60" s="7"/>
      <c r="O60" s="7"/>
      <c r="P60" s="7"/>
      <c r="Q60" s="7"/>
      <c r="R60" s="7"/>
      <c r="S60" s="7">
        <v>-0.000139886</v>
      </c>
      <c r="T60" s="1">
        <v>1</v>
      </c>
      <c r="U60" s="1">
        <v>5</v>
      </c>
      <c r="V60" s="1">
        <v>1</v>
      </c>
      <c r="W60" s="7">
        <v>-0.000205</v>
      </c>
      <c r="X60" s="7">
        <v>-0.00045927</v>
      </c>
      <c r="Y60" s="1">
        <v>1</v>
      </c>
      <c r="Z60" s="1">
        <v>5</v>
      </c>
      <c r="AA60" s="1">
        <v>1</v>
      </c>
      <c r="AB60" s="1">
        <v>-0.000205</v>
      </c>
      <c r="AC60" s="1">
        <v>-0.00053135</v>
      </c>
      <c r="AD60" s="1">
        <v>1</v>
      </c>
      <c r="AE60" s="1">
        <f>ABS(S60-'true value and the measurement'!$F60)</f>
        <v>0.000139886</v>
      </c>
      <c r="AF60" s="1">
        <f>ABS(X60-'true value and the measurement'!$F60)</f>
        <v>0.00045927</v>
      </c>
      <c r="AG60" s="1">
        <f>ABS(AC60-'true value and the measurement'!$F60)</f>
        <v>0.00053135</v>
      </c>
      <c r="AH60" s="8">
        <f>(AE60)/'true value and the measurement'!$G60</f>
        <v>0.0672528846153846</v>
      </c>
      <c r="AI60" s="8">
        <f>(AF60)/'true value and the measurement'!$G60</f>
        <v>0.220802884615385</v>
      </c>
      <c r="AJ60" s="8">
        <f>(AG60)/'true value and the measurement'!$G60</f>
        <v>0.255456730769231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-0.200295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-0.200295</v>
      </c>
      <c r="S61" s="1">
        <v>-0.200241</v>
      </c>
      <c r="T61" s="1">
        <v>1</v>
      </c>
      <c r="U61" s="1">
        <v>5</v>
      </c>
      <c r="V61" s="1">
        <v>1</v>
      </c>
      <c r="W61" s="1">
        <v>-0.200295</v>
      </c>
      <c r="X61" s="1">
        <v>-0.200378</v>
      </c>
      <c r="Y61" s="1">
        <v>1</v>
      </c>
      <c r="Z61" s="1">
        <v>5</v>
      </c>
      <c r="AA61" s="1">
        <v>1</v>
      </c>
      <c r="AB61" s="1">
        <v>-0.200295</v>
      </c>
      <c r="AC61" s="1">
        <v>-0.200561</v>
      </c>
      <c r="AD61" s="1">
        <v>1</v>
      </c>
      <c r="AE61" s="1">
        <f>ABS(S61-'true value and the measurement'!$F61)</f>
        <v>0.00260099999999999</v>
      </c>
      <c r="AF61" s="1">
        <f>ABS(X61-'true value and the measurement'!$F61)</f>
        <v>0.00273799999999999</v>
      </c>
      <c r="AG61" s="1">
        <f>ABS(AC61-'true value and the measurement'!$F61)</f>
        <v>0.00292099999999998</v>
      </c>
      <c r="AH61" s="8">
        <f>(AE61)/'true value and the measurement'!$G61</f>
        <v>0.765450264861681</v>
      </c>
      <c r="AI61" s="8">
        <f>(AF61)/'true value and the measurement'!$G61</f>
        <v>0.805768098881692</v>
      </c>
      <c r="AJ61" s="8">
        <f>(AG61)/'true value and the measurement'!$G61</f>
        <v>0.859623307828128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0.161419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0.161419</v>
      </c>
      <c r="S62" s="1">
        <v>0.162042</v>
      </c>
      <c r="T62" s="1">
        <v>1</v>
      </c>
      <c r="U62" s="1">
        <v>6</v>
      </c>
      <c r="V62" s="1">
        <v>9</v>
      </c>
      <c r="W62" s="1">
        <v>0.161419</v>
      </c>
      <c r="X62" s="1">
        <v>0.161082</v>
      </c>
      <c r="Y62" s="1">
        <v>1</v>
      </c>
      <c r="Z62" s="1">
        <v>6</v>
      </c>
      <c r="AA62" s="1">
        <v>9</v>
      </c>
      <c r="AB62" s="1">
        <v>0.161419</v>
      </c>
      <c r="AC62" s="1">
        <v>0.161022</v>
      </c>
      <c r="AD62" s="1">
        <v>1</v>
      </c>
      <c r="AE62" s="1">
        <f>ABS(S62-'true value and the measurement'!$F62)</f>
        <v>0.002307</v>
      </c>
      <c r="AF62" s="1">
        <f>ABS(X62-'true value and the measurement'!$F62)</f>
        <v>0.00134700000000001</v>
      </c>
      <c r="AG62" s="1">
        <f>ABS(AC62-'true value and the measurement'!$F62)</f>
        <v>0.00128700000000001</v>
      </c>
      <c r="AH62" s="8">
        <f>(AE62)/'true value and the measurement'!$G62</f>
        <v>0.733545310015899</v>
      </c>
      <c r="AI62" s="8">
        <f>(AF62)/'true value and the measurement'!$G62</f>
        <v>0.428298887122421</v>
      </c>
      <c r="AJ62" s="8">
        <f>(AG62)/'true value and the measurement'!$G62</f>
        <v>0.409220985691577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0.013346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0.013346</v>
      </c>
      <c r="S63" s="1">
        <v>0.0127461</v>
      </c>
      <c r="T63" s="1">
        <v>1</v>
      </c>
      <c r="U63" s="1">
        <v>6</v>
      </c>
      <c r="V63" s="1">
        <v>9</v>
      </c>
      <c r="W63" s="1">
        <v>0.013346</v>
      </c>
      <c r="X63" s="1">
        <v>0.0127051</v>
      </c>
      <c r="Y63" s="1">
        <v>1</v>
      </c>
      <c r="Z63" s="1">
        <v>6</v>
      </c>
      <c r="AA63" s="1">
        <v>9</v>
      </c>
      <c r="AB63" s="1">
        <v>0.013346</v>
      </c>
      <c r="AC63" s="1">
        <v>0.0127902</v>
      </c>
      <c r="AD63" s="1">
        <v>1</v>
      </c>
      <c r="AE63" s="1">
        <f>ABS(S63-'true value and the measurement'!$F63)</f>
        <v>4.61000000000003e-5</v>
      </c>
      <c r="AF63" s="1">
        <f>ABS(X63-'true value and the measurement'!$F63)</f>
        <v>5.10000000000094e-6</v>
      </c>
      <c r="AG63" s="1">
        <f>ABS(AC63-'true value and the measurement'!$F63)</f>
        <v>9.02000000000003e-5</v>
      </c>
      <c r="AH63" s="8">
        <f>(AE63)/'true value and the measurement'!$G63</f>
        <v>0.0212933025404158</v>
      </c>
      <c r="AI63" s="8">
        <f>(AF63)/'true value and the measurement'!$G63</f>
        <v>0.00235565819861475</v>
      </c>
      <c r="AJ63" s="8">
        <f>(AG63)/'true value and the measurement'!$G63</f>
        <v>0.0416628175519632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0.290046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0.290046</v>
      </c>
      <c r="S64" s="1">
        <v>0.291542</v>
      </c>
      <c r="T64" s="1">
        <v>1</v>
      </c>
      <c r="U64" s="1">
        <v>5</v>
      </c>
      <c r="V64" s="1">
        <v>9</v>
      </c>
      <c r="W64" s="1">
        <v>0.290046</v>
      </c>
      <c r="X64" s="1">
        <v>0.290576</v>
      </c>
      <c r="Y64" s="1">
        <v>1</v>
      </c>
      <c r="Z64" s="1">
        <v>5</v>
      </c>
      <c r="AA64" s="1">
        <v>9</v>
      </c>
      <c r="AB64" s="1">
        <v>0.290046</v>
      </c>
      <c r="AC64" s="1">
        <v>0.290517</v>
      </c>
      <c r="AD64" s="1">
        <v>1</v>
      </c>
      <c r="AE64" s="1">
        <f>ABS(S64-'true value and the measurement'!$F64)</f>
        <v>0.00255100000000003</v>
      </c>
      <c r="AF64" s="1">
        <f>ABS(X64-'true value and the measurement'!$F64)</f>
        <v>0.001585</v>
      </c>
      <c r="AG64" s="1">
        <f>ABS(AC64-'true value and the measurement'!$F64)</f>
        <v>0.00152600000000003</v>
      </c>
      <c r="AH64" s="8">
        <f>(AE64)/'true value and the measurement'!$G64</f>
        <v>0.636635887197411</v>
      </c>
      <c r="AI64" s="8">
        <f>(AF64)/'true value and the measurement'!$G64</f>
        <v>0.395557773895683</v>
      </c>
      <c r="AJ64" s="8">
        <f>(AG64)/'true value and the measurement'!$G64</f>
        <v>0.380833541302727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0.111132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0.111132</v>
      </c>
      <c r="S65" s="1">
        <v>0.109594</v>
      </c>
      <c r="T65" s="1">
        <v>1</v>
      </c>
      <c r="U65" s="1">
        <v>5</v>
      </c>
      <c r="V65" s="1">
        <v>9</v>
      </c>
      <c r="W65" s="1">
        <v>0.111132</v>
      </c>
      <c r="X65" s="1">
        <v>0.109775</v>
      </c>
      <c r="Y65" s="1">
        <v>1</v>
      </c>
      <c r="Z65" s="1">
        <v>5</v>
      </c>
      <c r="AA65" s="1">
        <v>9</v>
      </c>
      <c r="AB65" s="1">
        <v>0.111132</v>
      </c>
      <c r="AC65" s="1">
        <v>0.110281</v>
      </c>
      <c r="AD65" s="1">
        <v>1</v>
      </c>
      <c r="AE65" s="1">
        <f>ABS(S65-'true value and the measurement'!$F65)</f>
        <v>0.00278099999999999</v>
      </c>
      <c r="AF65" s="1">
        <f>ABS(X65-'true value and the measurement'!$F65)</f>
        <v>0.00296199999999999</v>
      </c>
      <c r="AG65" s="1">
        <f>ABS(AC65-'true value and the measurement'!$F65)</f>
        <v>0.003468</v>
      </c>
      <c r="AH65" s="8">
        <f>(AE65)/'true value and the measurement'!$G65</f>
        <v>0.996060171919768</v>
      </c>
      <c r="AI65" s="8">
        <f>(AF65)/'true value and the measurement'!$G65</f>
        <v>1.06088825214899</v>
      </c>
      <c r="AJ65" s="8">
        <f>(AG65)/'true value and the measurement'!$G65</f>
        <v>1.24212034383954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0.062931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0.062931</v>
      </c>
      <c r="S66" s="1">
        <v>0.0608955</v>
      </c>
      <c r="T66" s="1">
        <v>1</v>
      </c>
      <c r="U66" s="1">
        <v>9</v>
      </c>
      <c r="V66" s="1">
        <v>7</v>
      </c>
      <c r="W66" s="1">
        <v>0.062931</v>
      </c>
      <c r="X66" s="1">
        <v>0.0604144</v>
      </c>
      <c r="Y66" s="1">
        <v>1</v>
      </c>
      <c r="Z66" s="1">
        <v>9</v>
      </c>
      <c r="AA66" s="1">
        <v>7</v>
      </c>
      <c r="AB66" s="1">
        <v>0.062931</v>
      </c>
      <c r="AC66" s="1">
        <v>0.0606515</v>
      </c>
      <c r="AD66" s="1">
        <v>1</v>
      </c>
      <c r="AE66" s="1">
        <f>ABS(S66-'true value and the measurement'!$F66)</f>
        <v>0.0022535</v>
      </c>
      <c r="AF66" s="1">
        <f>ABS(X66-'true value and the measurement'!$F66)</f>
        <v>0.0017724</v>
      </c>
      <c r="AG66" s="1">
        <f>ABS(AC66-'true value and the measurement'!$F66)</f>
        <v>0.0020095</v>
      </c>
      <c r="AH66" s="8">
        <f>(AE66)/'true value and the measurement'!$G66</f>
        <v>0.911978955888304</v>
      </c>
      <c r="AI66" s="8">
        <f>(AF66)/'true value and the measurement'!$G66</f>
        <v>0.71728045325779</v>
      </c>
      <c r="AJ66" s="8">
        <f>(AG66)/'true value and the measurement'!$G66</f>
        <v>0.81323350870093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0.018501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0.018501</v>
      </c>
      <c r="S67" s="1">
        <v>0.0190974</v>
      </c>
      <c r="T67" s="1">
        <v>1</v>
      </c>
      <c r="U67" s="1">
        <v>9</v>
      </c>
      <c r="V67" s="1">
        <v>7</v>
      </c>
      <c r="W67" s="1">
        <v>0.018501</v>
      </c>
      <c r="X67" s="1">
        <v>0.018892</v>
      </c>
      <c r="Y67" s="1">
        <v>1</v>
      </c>
      <c r="Z67" s="1">
        <v>9</v>
      </c>
      <c r="AA67" s="1">
        <v>7</v>
      </c>
      <c r="AB67" s="1">
        <v>0.018501</v>
      </c>
      <c r="AC67" s="1">
        <v>0.0192428</v>
      </c>
      <c r="AD67" s="1">
        <v>1</v>
      </c>
      <c r="AE67" s="1">
        <f>ABS(S67-'true value and the measurement'!$F67)</f>
        <v>0.0006864</v>
      </c>
      <c r="AF67" s="1">
        <f>ABS(X67-'true value and the measurement'!$F67)</f>
        <v>0.000480999999999999</v>
      </c>
      <c r="AG67" s="1">
        <f>ABS(AC67-'true value and the measurement'!$F67)</f>
        <v>0.000831800000000001</v>
      </c>
      <c r="AH67" s="8">
        <f>(AE67)/'true value and the measurement'!$G67</f>
        <v>0.311575124829778</v>
      </c>
      <c r="AI67" s="8">
        <f>(AF67)/'true value and the measurement'!$G67</f>
        <v>0.218338629142078</v>
      </c>
      <c r="AJ67" s="8">
        <f>(AG67)/'true value and the measurement'!$G67</f>
        <v>0.377576032682706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0.066985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0.066985</v>
      </c>
      <c r="S68" s="1">
        <v>0.0676107</v>
      </c>
      <c r="T68" s="1">
        <v>1</v>
      </c>
      <c r="U68" s="1">
        <v>11</v>
      </c>
      <c r="V68" s="1">
        <v>8</v>
      </c>
      <c r="W68" s="1">
        <v>0.066985</v>
      </c>
      <c r="X68" s="1">
        <v>0.0666064</v>
      </c>
      <c r="Y68" s="1">
        <v>1</v>
      </c>
      <c r="Z68" s="1">
        <v>11</v>
      </c>
      <c r="AA68" s="1">
        <v>8</v>
      </c>
      <c r="AB68" s="1">
        <v>0.066985</v>
      </c>
      <c r="AC68" s="1">
        <v>0.0667683</v>
      </c>
      <c r="AD68" s="1">
        <v>1</v>
      </c>
      <c r="AE68" s="1">
        <f>ABS(S68-'true value and the measurement'!$F68)</f>
        <v>0.00027569999999999</v>
      </c>
      <c r="AF68" s="1">
        <f>ABS(X68-'true value and the measurement'!$F68)</f>
        <v>0.00072860000000001</v>
      </c>
      <c r="AG68" s="1">
        <f>ABS(AC68-'true value and the measurement'!$F68)</f>
        <v>0.000566700000000003</v>
      </c>
      <c r="AH68" s="8">
        <f>(AE68)/'true value and the measurement'!$G68</f>
        <v>0.109015421115061</v>
      </c>
      <c r="AI68" s="8">
        <f>(AF68)/'true value and the measurement'!$G68</f>
        <v>0.288098062475291</v>
      </c>
      <c r="AJ68" s="8">
        <f>(AG68)/'true value and the measurement'!$G68</f>
        <v>0.224080664294189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0.060936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0.060936</v>
      </c>
      <c r="S69" s="1">
        <v>0.0601794</v>
      </c>
      <c r="T69" s="1">
        <v>1</v>
      </c>
      <c r="U69" s="1">
        <v>11</v>
      </c>
      <c r="V69" s="1">
        <v>8</v>
      </c>
      <c r="W69" s="1">
        <v>0.060936</v>
      </c>
      <c r="X69" s="1">
        <v>0.0591312</v>
      </c>
      <c r="Y69" s="1">
        <v>1</v>
      </c>
      <c r="Z69" s="1">
        <v>11</v>
      </c>
      <c r="AA69" s="1">
        <v>8</v>
      </c>
      <c r="AB69" s="1">
        <v>0.060936</v>
      </c>
      <c r="AC69" s="1">
        <v>0.0594891</v>
      </c>
      <c r="AD69" s="1">
        <v>1</v>
      </c>
      <c r="AE69" s="1">
        <f>ABS(S69-'true value and the measurement'!$F69)</f>
        <v>0.000435400000000002</v>
      </c>
      <c r="AF69" s="1">
        <f>ABS(X69-'true value and the measurement'!$F69)</f>
        <v>0.000612799999999997</v>
      </c>
      <c r="AG69" s="1">
        <f>ABS(AC69-'true value and the measurement'!$F69)</f>
        <v>0.000254899999999995</v>
      </c>
      <c r="AH69" s="8">
        <f>(AE69)/'true value and the measurement'!$G69</f>
        <v>0.175706214689267</v>
      </c>
      <c r="AI69" s="8">
        <f>(AF69)/'true value and the measurement'!$G69</f>
        <v>0.247296206618239</v>
      </c>
      <c r="AJ69" s="8">
        <f>(AG69)/'true value and the measurement'!$G69</f>
        <v>0.102865213882161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0.086297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0.086297</v>
      </c>
      <c r="S70" s="1">
        <v>0.0903264</v>
      </c>
      <c r="T70" s="1">
        <v>1</v>
      </c>
      <c r="U70" s="1">
        <v>11</v>
      </c>
      <c r="V70" s="1">
        <v>10</v>
      </c>
      <c r="W70" s="1">
        <v>0.086297</v>
      </c>
      <c r="X70" s="1">
        <v>0.0901123</v>
      </c>
      <c r="Y70" s="1">
        <v>1</v>
      </c>
      <c r="Z70" s="1">
        <v>11</v>
      </c>
      <c r="AA70" s="1">
        <v>10</v>
      </c>
      <c r="AB70" s="1">
        <v>0.086297</v>
      </c>
      <c r="AC70" s="1">
        <v>0.0897669</v>
      </c>
      <c r="AD70" s="1">
        <v>1</v>
      </c>
      <c r="AE70" s="1">
        <f>ABS(S70-'true value and the measurement'!$F70)</f>
        <v>8.95999999999952e-5</v>
      </c>
      <c r="AF70" s="1">
        <f>ABS(X70-'true value and the measurement'!$F70)</f>
        <v>0.00030369999999999</v>
      </c>
      <c r="AG70" s="1">
        <f>ABS(AC70-'true value and the measurement'!$F70)</f>
        <v>0.0006491</v>
      </c>
      <c r="AH70" s="8">
        <f>(AE70)/'true value and the measurement'!$G70</f>
        <v>0.0333954528512841</v>
      </c>
      <c r="AI70" s="8">
        <f>(AF70)/'true value and the measurement'!$G70</f>
        <v>0.113194185613116</v>
      </c>
      <c r="AJ70" s="8">
        <f>(AG70)/'true value and the measurement'!$G70</f>
        <v>0.241930674617965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0.025267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0.025267</v>
      </c>
      <c r="S71" s="1">
        <v>0.0236211</v>
      </c>
      <c r="T71" s="1">
        <v>1</v>
      </c>
      <c r="U71" s="1">
        <v>11</v>
      </c>
      <c r="V71" s="1">
        <v>10</v>
      </c>
      <c r="W71" s="1">
        <v>0.025267</v>
      </c>
      <c r="X71" s="1">
        <v>0.0238602</v>
      </c>
      <c r="Y71" s="1">
        <v>1</v>
      </c>
      <c r="Z71" s="1">
        <v>11</v>
      </c>
      <c r="AA71" s="1">
        <v>10</v>
      </c>
      <c r="AB71" s="1">
        <v>0.025267</v>
      </c>
      <c r="AC71" s="1">
        <v>0.0237932</v>
      </c>
      <c r="AD71" s="1">
        <v>1</v>
      </c>
      <c r="AE71" s="1">
        <f>ABS(S71-'true value and the measurement'!$F71)</f>
        <v>0.0003931</v>
      </c>
      <c r="AF71" s="1">
        <f>ABS(X71-'true value and the measurement'!$F71)</f>
        <v>0.000632200000000003</v>
      </c>
      <c r="AG71" s="1">
        <f>ABS(AC71-'true value and the measurement'!$F71)</f>
        <v>0.000565200000000002</v>
      </c>
      <c r="AH71" s="8">
        <f>(AE71)/'true value and the measurement'!$G71</f>
        <v>0.175883668903803</v>
      </c>
      <c r="AI71" s="8">
        <f>(AF71)/'true value and the measurement'!$G71</f>
        <v>0.282863534675617</v>
      </c>
      <c r="AJ71" s="8">
        <f>(AG71)/'true value and the measurement'!$G71</f>
        <v>0.252885906040269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0.162164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0.162164</v>
      </c>
      <c r="S72" s="1">
        <v>0.16468</v>
      </c>
      <c r="T72" s="1">
        <v>1</v>
      </c>
      <c r="U72" s="1">
        <v>11</v>
      </c>
      <c r="V72" s="1">
        <v>12</v>
      </c>
      <c r="W72" s="1">
        <v>0.162164</v>
      </c>
      <c r="X72" s="1">
        <v>0.164192</v>
      </c>
      <c r="Y72" s="1">
        <v>1</v>
      </c>
      <c r="Z72" s="1">
        <v>11</v>
      </c>
      <c r="AA72" s="1">
        <v>12</v>
      </c>
      <c r="AB72" s="1">
        <v>0.162164</v>
      </c>
      <c r="AC72" s="1">
        <v>0.163589</v>
      </c>
      <c r="AD72" s="1">
        <v>1</v>
      </c>
      <c r="AE72" s="1">
        <f>ABS(S72-'true value and the measurement'!$F72)</f>
        <v>0.000320999999999988</v>
      </c>
      <c r="AF72" s="1">
        <f>ABS(X72-'true value and the measurement'!$F72)</f>
        <v>0.000167</v>
      </c>
      <c r="AG72" s="1">
        <f>ABS(AC72-'true value and the measurement'!$F72)</f>
        <v>0.000769999999999993</v>
      </c>
      <c r="AH72" s="8">
        <f>(AE72)/'true value and the measurement'!$G72</f>
        <v>0.101070528967251</v>
      </c>
      <c r="AI72" s="8">
        <f>(AF72)/'true value and the measurement'!$G72</f>
        <v>0.052581863979849</v>
      </c>
      <c r="AJ72" s="8">
        <f>(AG72)/'true value and the measurement'!$G72</f>
        <v>0.242443324937025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0.086951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0.086951</v>
      </c>
      <c r="S73" s="1">
        <v>0.089407</v>
      </c>
      <c r="T73" s="1">
        <v>1</v>
      </c>
      <c r="U73" s="1">
        <v>11</v>
      </c>
      <c r="V73" s="1">
        <v>12</v>
      </c>
      <c r="W73" s="1">
        <v>0.086951</v>
      </c>
      <c r="X73" s="1">
        <v>0.0895483</v>
      </c>
      <c r="Y73" s="1">
        <v>1</v>
      </c>
      <c r="Z73" s="1">
        <v>11</v>
      </c>
      <c r="AA73" s="1">
        <v>12</v>
      </c>
      <c r="AB73" s="1">
        <v>0.086951</v>
      </c>
      <c r="AC73" s="1">
        <v>0.0893249</v>
      </c>
      <c r="AD73" s="1">
        <v>1</v>
      </c>
      <c r="AE73" s="1">
        <f>ABS(S73-'true value and the measurement'!$F73)</f>
        <v>0.001127</v>
      </c>
      <c r="AF73" s="1">
        <f>ABS(X73-'true value and the measurement'!$F73)</f>
        <v>0.0012683</v>
      </c>
      <c r="AG73" s="1">
        <f>ABS(AC73-'true value and the measurement'!$F73)</f>
        <v>0.0010449</v>
      </c>
      <c r="AH73" s="8">
        <f>(AE73)/'true value and the measurement'!$G73</f>
        <v>0.422255526414389</v>
      </c>
      <c r="AI73" s="8">
        <f>(AF73)/'true value and the measurement'!$G73</f>
        <v>0.475196702884976</v>
      </c>
      <c r="AJ73" s="8">
        <f>(AG73)/'true value and the measurement'!$G73</f>
        <v>0.391494941925815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0.099073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0.099073</v>
      </c>
      <c r="S74" s="1">
        <v>0.0975792</v>
      </c>
      <c r="T74" s="1">
        <v>1</v>
      </c>
      <c r="U74" s="1">
        <v>9</v>
      </c>
      <c r="V74" s="1">
        <v>13</v>
      </c>
      <c r="W74" s="1">
        <v>0.099073</v>
      </c>
      <c r="X74" s="1">
        <v>0.0975075</v>
      </c>
      <c r="Y74" s="1">
        <v>1</v>
      </c>
      <c r="Z74" s="1">
        <v>9</v>
      </c>
      <c r="AA74" s="1">
        <v>13</v>
      </c>
      <c r="AB74" s="1">
        <v>0.099073</v>
      </c>
      <c r="AC74" s="1">
        <v>0.0976481</v>
      </c>
      <c r="AD74" s="1">
        <v>1</v>
      </c>
      <c r="AE74" s="1">
        <f>ABS(S74-'true value and the measurement'!$F74)</f>
        <v>0.0024952</v>
      </c>
      <c r="AF74" s="1">
        <f>ABS(X74-'true value and the measurement'!$F74)</f>
        <v>0.0024235</v>
      </c>
      <c r="AG74" s="1">
        <f>ABS(AC74-'true value and the measurement'!$F74)</f>
        <v>0.0025641</v>
      </c>
      <c r="AH74" s="8">
        <f>(AE74)/'true value and the measurement'!$G74</f>
        <v>0.919380987472367</v>
      </c>
      <c r="AI74" s="8">
        <f>(AF74)/'true value and the measurement'!$G74</f>
        <v>0.892962417096535</v>
      </c>
      <c r="AJ74" s="8">
        <f>(AG74)/'true value and the measurement'!$G74</f>
        <v>0.944767870302137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0.027005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0.027005</v>
      </c>
      <c r="S75" s="1">
        <v>0.0227341</v>
      </c>
      <c r="T75" s="1">
        <v>1</v>
      </c>
      <c r="U75" s="1">
        <v>9</v>
      </c>
      <c r="V75" s="1">
        <v>13</v>
      </c>
      <c r="W75" s="1">
        <v>0.027005</v>
      </c>
      <c r="X75" s="1">
        <v>0.022912</v>
      </c>
      <c r="Y75" s="1">
        <v>1</v>
      </c>
      <c r="Z75" s="1">
        <v>9</v>
      </c>
      <c r="AA75" s="1">
        <v>13</v>
      </c>
      <c r="AB75" s="1">
        <v>0.027005</v>
      </c>
      <c r="AC75" s="1">
        <v>0.0231723</v>
      </c>
      <c r="AD75" s="1">
        <v>1</v>
      </c>
      <c r="AE75" s="1">
        <f>ABS(S75-'true value and the measurement'!$F75)</f>
        <v>0.0012911</v>
      </c>
      <c r="AF75" s="1">
        <f>ABS(X75-'true value and the measurement'!$F75)</f>
        <v>0.001469</v>
      </c>
      <c r="AG75" s="1">
        <f>ABS(AC75-'true value and the measurement'!$F75)</f>
        <v>0.0017293</v>
      </c>
      <c r="AH75" s="8">
        <f>(AE75)/'true value and the measurement'!$G75</f>
        <v>0.580791722896986</v>
      </c>
      <c r="AI75" s="8">
        <f>(AF75)/'true value and the measurement'!$G75</f>
        <v>0.660818713450292</v>
      </c>
      <c r="AJ75" s="8">
        <f>(AG75)/'true value and the measurement'!$G75</f>
        <v>0.777912730544309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-0.029023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-0.029023</v>
      </c>
      <c r="S76" s="1">
        <v>-0.0285754</v>
      </c>
      <c r="T76" s="1">
        <v>1</v>
      </c>
      <c r="U76" s="1">
        <v>7</v>
      </c>
      <c r="V76" s="1">
        <v>8</v>
      </c>
      <c r="W76" s="1">
        <v>-0.029023</v>
      </c>
      <c r="X76" s="1">
        <v>-0.029048</v>
      </c>
      <c r="Y76" s="1">
        <v>1</v>
      </c>
      <c r="Z76" s="1">
        <v>7</v>
      </c>
      <c r="AA76" s="1">
        <v>8</v>
      </c>
      <c r="AB76" s="1">
        <v>-0.029023</v>
      </c>
      <c r="AC76" s="1">
        <v>-0.0284945</v>
      </c>
      <c r="AD76" s="1">
        <v>1</v>
      </c>
      <c r="AE76" s="1">
        <f>ABS(S76-'true value and the measurement'!$F76)</f>
        <v>0.0028926</v>
      </c>
      <c r="AF76" s="1">
        <f>ABS(X76-'true value and the measurement'!$F76)</f>
        <v>0.00242</v>
      </c>
      <c r="AG76" s="1">
        <f>ABS(AC76-'true value and the measurement'!$F76)</f>
        <v>0.0029735</v>
      </c>
      <c r="AH76" s="8">
        <f>(AE76)/'true value and the measurement'!$G76</f>
        <v>1.26314410480349</v>
      </c>
      <c r="AI76" s="8">
        <f>(AF76)/'true value and the measurement'!$G76</f>
        <v>1.05676855895197</v>
      </c>
      <c r="AJ76" s="8">
        <f>(AG76)/'true value and the measurement'!$G76</f>
        <v>1.29847161572053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-0.034867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-0.034867</v>
      </c>
      <c r="S77" s="1">
        <v>-0.0383634</v>
      </c>
      <c r="T77" s="1">
        <v>1</v>
      </c>
      <c r="U77" s="1">
        <v>7</v>
      </c>
      <c r="V77" s="1">
        <v>8</v>
      </c>
      <c r="W77" s="1">
        <v>-0.034867</v>
      </c>
      <c r="X77" s="1">
        <v>-0.0389108</v>
      </c>
      <c r="Y77" s="1">
        <v>1</v>
      </c>
      <c r="Z77" s="1">
        <v>7</v>
      </c>
      <c r="AA77" s="1">
        <v>8</v>
      </c>
      <c r="AB77" s="1">
        <v>-0.034867</v>
      </c>
      <c r="AC77" s="1">
        <v>-0.037828</v>
      </c>
      <c r="AD77" s="1">
        <v>1</v>
      </c>
      <c r="AE77" s="1">
        <f>ABS(S77-'true value and the measurement'!$F77)</f>
        <v>0.0015166</v>
      </c>
      <c r="AF77" s="1">
        <f>ABS(X77-'true value and the measurement'!$F77)</f>
        <v>0.000969199999999996</v>
      </c>
      <c r="AG77" s="1">
        <f>ABS(AC77-'true value and the measurement'!$F77)</f>
        <v>0.002052</v>
      </c>
      <c r="AH77" s="8">
        <f>(AE77)/'true value and the measurement'!$G77</f>
        <v>0.646462063086104</v>
      </c>
      <c r="AI77" s="8">
        <f>(AF77)/'true value and the measurement'!$G77</f>
        <v>0.413128729752769</v>
      </c>
      <c r="AJ77" s="8">
        <f>(AG77)/'true value and the measurement'!$G77</f>
        <v>0.87468030690537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0.028385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0.028385</v>
      </c>
      <c r="S78" s="1">
        <v>0.0288362</v>
      </c>
      <c r="T78" s="1">
        <v>1</v>
      </c>
      <c r="U78" s="1">
        <v>10</v>
      </c>
      <c r="V78" s="1">
        <v>12</v>
      </c>
      <c r="W78" s="1">
        <v>0.028385</v>
      </c>
      <c r="X78" s="1">
        <v>0.0287504</v>
      </c>
      <c r="Y78" s="1">
        <v>1</v>
      </c>
      <c r="Z78" s="1">
        <v>10</v>
      </c>
      <c r="AA78" s="1">
        <v>12</v>
      </c>
      <c r="AB78" s="1">
        <v>0.028385</v>
      </c>
      <c r="AC78" s="1">
        <v>0.02867</v>
      </c>
      <c r="AD78" s="1">
        <v>1</v>
      </c>
      <c r="AE78" s="1">
        <f>ABS(S78-'true value and the measurement'!$F78)</f>
        <v>0.000356200000000001</v>
      </c>
      <c r="AF78" s="1">
        <f>ABS(X78-'true value and the measurement'!$F78)</f>
        <v>0.000270400000000001</v>
      </c>
      <c r="AG78" s="1">
        <f>ABS(AC78-'true value and the measurement'!$F78)</f>
        <v>0.000190000000000003</v>
      </c>
      <c r="AH78" s="8">
        <f>(AE78)/'true value and the measurement'!$G78</f>
        <v>0.156916299559472</v>
      </c>
      <c r="AI78" s="8">
        <f>(AF78)/'true value and the measurement'!$G78</f>
        <v>0.119118942731278</v>
      </c>
      <c r="AJ78" s="8">
        <f>(AG78)/'true value and the measurement'!$G78</f>
        <v>0.0837004405286355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0.005627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0.005627</v>
      </c>
      <c r="S79" s="1">
        <v>0.00623011</v>
      </c>
      <c r="T79" s="1">
        <v>1</v>
      </c>
      <c r="U79" s="1">
        <v>10</v>
      </c>
      <c r="V79" s="1">
        <v>12</v>
      </c>
      <c r="W79" s="1">
        <v>0.005627</v>
      </c>
      <c r="X79" s="1">
        <v>0.00620132</v>
      </c>
      <c r="Y79" s="1">
        <v>1</v>
      </c>
      <c r="Z79" s="1">
        <v>10</v>
      </c>
      <c r="AA79" s="1">
        <v>12</v>
      </c>
      <c r="AB79" s="1">
        <v>0.005627</v>
      </c>
      <c r="AC79" s="1">
        <v>0.00621053</v>
      </c>
      <c r="AD79" s="1">
        <v>1</v>
      </c>
      <c r="AE79" s="1">
        <f>ABS(S79-'true value and the measurement'!$F79)</f>
        <v>0.00018811</v>
      </c>
      <c r="AF79" s="1">
        <f>ABS(X79-'true value and the measurement'!$F79)</f>
        <v>0.00015932</v>
      </c>
      <c r="AG79" s="1">
        <f>ABS(AC79-'true value and the measurement'!$F79)</f>
        <v>0.00016853</v>
      </c>
      <c r="AH79" s="8">
        <f>(AE79)/'true value and the measurement'!$G79</f>
        <v>0.0887311320754717</v>
      </c>
      <c r="AI79" s="8">
        <f>(AF79)/'true value and the measurement'!$G79</f>
        <v>0.0751509433962265</v>
      </c>
      <c r="AJ79" s="8">
        <f>(AG79)/'true value and the measurement'!$G79</f>
        <v>0.079495283018868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0.058432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0.058432</v>
      </c>
      <c r="S80" s="1">
        <v>0.0554682</v>
      </c>
      <c r="T80" s="1">
        <v>1</v>
      </c>
      <c r="U80" s="1">
        <v>12</v>
      </c>
      <c r="V80" s="1">
        <v>13</v>
      </c>
      <c r="W80" s="1">
        <v>0.058432</v>
      </c>
      <c r="X80" s="1">
        <v>0.0554054</v>
      </c>
      <c r="Y80" s="1">
        <v>1</v>
      </c>
      <c r="Z80" s="1">
        <v>12</v>
      </c>
      <c r="AA80" s="1">
        <v>13</v>
      </c>
      <c r="AB80" s="1">
        <v>0.058432</v>
      </c>
      <c r="AC80" s="1">
        <v>0.0554331</v>
      </c>
      <c r="AD80" s="1">
        <v>1</v>
      </c>
      <c r="AE80" s="1">
        <f>ABS(S80-'true value and the measurement'!$F80)</f>
        <v>0.0001928</v>
      </c>
      <c r="AF80" s="1">
        <f>ABS(X80-'true value and the measurement'!$F80)</f>
        <v>0.000255600000000002</v>
      </c>
      <c r="AG80" s="1">
        <f>ABS(AC80-'true value and the measurement'!$F80)</f>
        <v>0.000227900000000003</v>
      </c>
      <c r="AH80" s="8">
        <f>(AE80)/'true value and the measurement'!$G80</f>
        <v>0.0786617707058343</v>
      </c>
      <c r="AI80" s="8">
        <f>(AF80)/'true value and the measurement'!$G80</f>
        <v>0.104283965728275</v>
      </c>
      <c r="AJ80" s="8">
        <f>(AG80)/'true value and the measurement'!$G80</f>
        <v>0.0929824561403521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0.032599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0.032599</v>
      </c>
      <c r="S81" s="1">
        <v>0.0320899</v>
      </c>
      <c r="T81" s="1">
        <v>1</v>
      </c>
      <c r="U81" s="1">
        <v>12</v>
      </c>
      <c r="V81" s="1">
        <v>13</v>
      </c>
      <c r="W81" s="1">
        <v>0.032599</v>
      </c>
      <c r="X81" s="1">
        <v>0.0319205</v>
      </c>
      <c r="Y81" s="1">
        <v>1</v>
      </c>
      <c r="Z81" s="1">
        <v>12</v>
      </c>
      <c r="AA81" s="1">
        <v>13</v>
      </c>
      <c r="AB81" s="1">
        <v>0.032599</v>
      </c>
      <c r="AC81" s="1">
        <v>0.0317515</v>
      </c>
      <c r="AD81" s="1">
        <v>1</v>
      </c>
      <c r="AE81" s="1">
        <f>ABS(S81-'true value and the measurement'!$F81)</f>
        <v>0.000120100000000005</v>
      </c>
      <c r="AF81" s="1">
        <f>ABS(X81-'true value and the measurement'!$F81)</f>
        <v>0.000289500000000005</v>
      </c>
      <c r="AG81" s="1">
        <f>ABS(AC81-'true value and the measurement'!$F81)</f>
        <v>0.000458500000000001</v>
      </c>
      <c r="AH81" s="8">
        <f>(AE81)/'true value and the measurement'!$G81</f>
        <v>0.052331154684098</v>
      </c>
      <c r="AI81" s="8">
        <f>(AF81)/'true value and the measurement'!$G81</f>
        <v>0.126143790849675</v>
      </c>
      <c r="AJ81" s="8">
        <f>(AG81)/'true value and the measurement'!$G81</f>
        <v>0.199782135076253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-0.003513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-0.003513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-0.003513</v>
      </c>
      <c r="X82" s="1">
        <v>0</v>
      </c>
      <c r="Y82" s="1">
        <v>1</v>
      </c>
      <c r="Z82" s="1">
        <v>9</v>
      </c>
      <c r="AA82" s="1">
        <v>9</v>
      </c>
      <c r="AB82" s="1">
        <v>-0.003513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-0.10675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-0.10675</v>
      </c>
      <c r="S83" s="1">
        <v>-0.109857</v>
      </c>
      <c r="T83" s="1">
        <v>1</v>
      </c>
      <c r="U83" s="1">
        <v>9</v>
      </c>
      <c r="V83" s="1">
        <v>9</v>
      </c>
      <c r="W83" s="1">
        <v>-0.10675</v>
      </c>
      <c r="X83" s="1">
        <v>-0.109534</v>
      </c>
      <c r="Y83" s="1">
        <v>1</v>
      </c>
      <c r="Z83" s="1">
        <v>9</v>
      </c>
      <c r="AA83" s="1">
        <v>9</v>
      </c>
      <c r="AB83" s="1">
        <v>-0.10675</v>
      </c>
      <c r="AC83" s="1">
        <v>-0.108974</v>
      </c>
      <c r="AD83" s="1">
        <v>1</v>
      </c>
      <c r="AE83" s="1">
        <f>ABS(S83-'true value and the measurement'!$F83)</f>
        <v>0.000365999999999991</v>
      </c>
      <c r="AF83" s="1">
        <f>ABS(X83-'true value and the measurement'!$F83)</f>
        <v>4.30000000000014e-5</v>
      </c>
      <c r="AG83" s="1">
        <f>ABS(AC83-'true value and the measurement'!$F83)</f>
        <v>0.000517000000000004</v>
      </c>
      <c r="AH83" s="8">
        <f>(AE83)/'true value and the measurement'!$G83</f>
        <v>0.130249110320282</v>
      </c>
      <c r="AI83" s="8">
        <f>(AF83)/'true value and the measurement'!$G83</f>
        <v>0.0153024911032033</v>
      </c>
      <c r="AJ83" s="8">
        <f>(AG83)/'true value and the measurement'!$G83</f>
        <v>0.183985765124556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0.120789</v>
      </c>
    </row>
  </sheetData>
  <autoFilter ref="A1:H84">
    <filterColumn colId="6">
      <colorFilter dxfId="34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1.088736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1.08874</v>
      </c>
      <c r="S2" s="1">
        <v>1.09124</v>
      </c>
      <c r="T2" s="1">
        <v>1</v>
      </c>
      <c r="U2" s="6">
        <v>1</v>
      </c>
      <c r="V2" s="1">
        <v>1</v>
      </c>
      <c r="W2" s="1">
        <v>1.08874</v>
      </c>
      <c r="X2" s="1">
        <v>1.09099</v>
      </c>
      <c r="Y2" s="1">
        <v>1</v>
      </c>
      <c r="Z2" s="6">
        <v>1</v>
      </c>
      <c r="AA2" s="1">
        <v>1</v>
      </c>
      <c r="AB2" s="1">
        <v>1.08874</v>
      </c>
      <c r="AC2" s="1">
        <v>1.08577</v>
      </c>
      <c r="AD2" s="1">
        <v>1</v>
      </c>
      <c r="AE2" s="1">
        <f>ABS(S2-'true value and the measurement'!$F2)</f>
        <v>0.00123999999999991</v>
      </c>
      <c r="AF2" s="1">
        <f>ABS(X2-'true value and the measurement'!$F2)</f>
        <v>0.000989999999999824</v>
      </c>
      <c r="AG2" s="1">
        <f>ABS(AC2-'true value and the measurement'!$F2)</f>
        <v>0.00423000000000018</v>
      </c>
      <c r="AH2" s="8">
        <f>(AE2)/'true value and the measurement'!$G2</f>
        <v>0.132662886487633</v>
      </c>
      <c r="AI2" s="8">
        <f>(AF2)/'true value and the measurement'!$G2</f>
        <v>0.105916336792535</v>
      </c>
      <c r="AJ2" s="8">
        <f>(AG2)/'true value and the measurement'!$G2</f>
        <v>0.452551620840931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1.005814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1.00581</v>
      </c>
      <c r="S3" s="1">
        <v>1.01178</v>
      </c>
      <c r="T3" s="1">
        <v>1</v>
      </c>
      <c r="U3" s="1">
        <v>2</v>
      </c>
      <c r="V3" s="1">
        <v>2</v>
      </c>
      <c r="W3" s="1">
        <v>1.00581</v>
      </c>
      <c r="X3" s="1">
        <v>1.01158</v>
      </c>
      <c r="Y3" s="1">
        <v>1</v>
      </c>
      <c r="Z3" s="1">
        <v>2</v>
      </c>
      <c r="AA3" s="1">
        <v>2</v>
      </c>
      <c r="AB3" s="1">
        <v>1.00581</v>
      </c>
      <c r="AC3" s="1">
        <v>1.00612</v>
      </c>
      <c r="AD3" s="1">
        <v>1</v>
      </c>
      <c r="AE3" s="1">
        <f>ABS(S3-'true value and the measurement'!$F3)</f>
        <v>0.00177999999999989</v>
      </c>
      <c r="AF3" s="1">
        <f>ABS(X3-'true value and the measurement'!$F3)</f>
        <v>0.00157999999999991</v>
      </c>
      <c r="AG3" s="1">
        <f>ABS(AC3-'true value and the measurement'!$F3)</f>
        <v>0.00388000000000011</v>
      </c>
      <c r="AH3" s="8">
        <f>(AE3)/'true value and the measurement'!$G3</f>
        <v>0.201974356064892</v>
      </c>
      <c r="AI3" s="8">
        <f>(AF3)/'true value and the measurement'!$G3</f>
        <v>0.179280608192433</v>
      </c>
      <c r="AJ3" s="8">
        <f>(AG3)/'true value and the measurement'!$G3</f>
        <v>0.440258708725758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1.039347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1.03935</v>
      </c>
      <c r="S4" s="1">
        <v>1.04756</v>
      </c>
      <c r="T4" s="1">
        <v>1</v>
      </c>
      <c r="U4" s="1">
        <v>3</v>
      </c>
      <c r="V4" s="1">
        <v>3</v>
      </c>
      <c r="W4" s="1">
        <v>1.03935</v>
      </c>
      <c r="X4" s="1">
        <v>1.04716</v>
      </c>
      <c r="Y4" s="1">
        <v>1</v>
      </c>
      <c r="Z4" s="1">
        <v>3</v>
      </c>
      <c r="AA4" s="1">
        <v>3</v>
      </c>
      <c r="AB4" s="1">
        <v>1.03935</v>
      </c>
      <c r="AC4" s="1">
        <v>1.04165</v>
      </c>
      <c r="AD4" s="1">
        <v>1</v>
      </c>
      <c r="AE4" s="1">
        <f>ABS(S4-'true value and the measurement'!$F4)</f>
        <v>0.00256000000000012</v>
      </c>
      <c r="AF4" s="1">
        <f>ABS(X4-'true value and the measurement'!$F4)</f>
        <v>0.00216000000000016</v>
      </c>
      <c r="AG4" s="1">
        <f>ABS(AC4-'true value and the measurement'!$F4)</f>
        <v>0.00334999999999996</v>
      </c>
      <c r="AH4" s="8">
        <f>(AE4)/'true value and the measurement'!$G4</f>
        <v>0.282966729302544</v>
      </c>
      <c r="AI4" s="8">
        <f>(AF4)/'true value and the measurement'!$G4</f>
        <v>0.238753177849029</v>
      </c>
      <c r="AJ4" s="8">
        <f>(AG4)/'true value and the measurement'!$G4</f>
        <v>0.37028849342323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1.018746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1.01875</v>
      </c>
      <c r="S5" s="1">
        <v>1.02177</v>
      </c>
      <c r="T5" s="1">
        <v>1</v>
      </c>
      <c r="U5" s="1">
        <v>4</v>
      </c>
      <c r="V5" s="1">
        <v>4</v>
      </c>
      <c r="W5" s="1">
        <v>1.01875</v>
      </c>
      <c r="X5" s="1">
        <v>1.02136</v>
      </c>
      <c r="Y5" s="1">
        <v>1</v>
      </c>
      <c r="Z5" s="1">
        <v>4</v>
      </c>
      <c r="AA5" s="1">
        <v>4</v>
      </c>
      <c r="AB5" s="1">
        <v>1.01875</v>
      </c>
      <c r="AC5" s="1">
        <v>1.01611</v>
      </c>
      <c r="AD5" s="1">
        <v>1</v>
      </c>
      <c r="AE5" s="1">
        <f>ABS(S5-'true value and the measurement'!$F5)</f>
        <v>0.00209199999999998</v>
      </c>
      <c r="AF5" s="1">
        <f>ABS(X5-'true value and the measurement'!$F5)</f>
        <v>0.00168199999999996</v>
      </c>
      <c r="AG5" s="1">
        <f>ABS(AC5-'true value and the measurement'!$F5)</f>
        <v>0.00356800000000002</v>
      </c>
      <c r="AH5" s="8">
        <f>(AE5)/'true value and the measurement'!$G5</f>
        <v>0.235638657355258</v>
      </c>
      <c r="AI5" s="8">
        <f>(AF5)/'true value and the measurement'!$G5</f>
        <v>0.189457084929034</v>
      </c>
      <c r="AJ5" s="8">
        <f>(AG5)/'true value and the measurement'!$G5</f>
        <v>0.401892318089662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1.062216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1.06222</v>
      </c>
      <c r="S6" s="1">
        <v>1.05861</v>
      </c>
      <c r="T6" s="1">
        <v>1</v>
      </c>
      <c r="U6" s="1">
        <v>5</v>
      </c>
      <c r="V6" s="1">
        <v>5</v>
      </c>
      <c r="W6" s="1">
        <v>1.06222</v>
      </c>
      <c r="X6" s="1">
        <v>1.05837</v>
      </c>
      <c r="Y6" s="1">
        <v>1</v>
      </c>
      <c r="Z6" s="1">
        <v>5</v>
      </c>
      <c r="AA6" s="1">
        <v>5</v>
      </c>
      <c r="AB6" s="1">
        <v>1.06222</v>
      </c>
      <c r="AC6" s="1">
        <v>1.05296</v>
      </c>
      <c r="AD6" s="1">
        <v>1</v>
      </c>
      <c r="AE6" s="1">
        <f>ABS(S6-'true value and the measurement'!$F6)</f>
        <v>0.00154500000000013</v>
      </c>
      <c r="AF6" s="1">
        <f>ABS(X6-'true value and the measurement'!$F6)</f>
        <v>0.00130500000000011</v>
      </c>
      <c r="AG6" s="1">
        <f>ABS(AC6-'true value and the measurement'!$F6)</f>
        <v>0.00410500000000003</v>
      </c>
      <c r="AH6" s="8">
        <f>(AE6)/'true value and the measurement'!$G6</f>
        <v>0.169277966473116</v>
      </c>
      <c r="AI6" s="8">
        <f>(AF6)/'true value and the measurement'!$G6</f>
        <v>0.14298236003069</v>
      </c>
      <c r="AJ6" s="8">
        <f>(AG6)/'true value and the measurement'!$G6</f>
        <v>0.449764435192289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1.013718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1.01372</v>
      </c>
      <c r="S7" s="1">
        <v>1.01858</v>
      </c>
      <c r="T7" s="1">
        <v>1</v>
      </c>
      <c r="U7" s="1">
        <v>6</v>
      </c>
      <c r="V7" s="1">
        <v>6</v>
      </c>
      <c r="W7" s="1">
        <v>1.01372</v>
      </c>
      <c r="X7" s="1">
        <v>1.01838</v>
      </c>
      <c r="Y7" s="1">
        <v>1</v>
      </c>
      <c r="Z7" s="1">
        <v>6</v>
      </c>
      <c r="AA7" s="1">
        <v>6</v>
      </c>
      <c r="AB7" s="1">
        <v>1.01372</v>
      </c>
      <c r="AC7" s="1">
        <v>1.01327</v>
      </c>
      <c r="AD7" s="1">
        <v>1</v>
      </c>
      <c r="AE7" s="1">
        <f>ABS(S7-'true value and the measurement'!$F7)</f>
        <v>0.00146099999999993</v>
      </c>
      <c r="AF7" s="1">
        <f>ABS(X7-'true value and the measurement'!$F7)</f>
        <v>0.00126099999999996</v>
      </c>
      <c r="AG7" s="1">
        <f>ABS(AC7-'true value and the measurement'!$F7)</f>
        <v>0.00384900000000021</v>
      </c>
      <c r="AH7" s="8">
        <f>(AE7)/'true value and the measurement'!$G7</f>
        <v>0.164879810405139</v>
      </c>
      <c r="AI7" s="8">
        <f>(AF7)/'true value and the measurement'!$G7</f>
        <v>0.142308994470145</v>
      </c>
      <c r="AJ7" s="8">
        <f>(AG7)/'true value and the measurement'!$G7</f>
        <v>0.434375352669023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1.057512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1.05751</v>
      </c>
      <c r="S8" s="1">
        <v>1.04494</v>
      </c>
      <c r="T8" s="1">
        <v>1</v>
      </c>
      <c r="U8" s="1">
        <v>7</v>
      </c>
      <c r="V8" s="1">
        <v>7</v>
      </c>
      <c r="W8" s="1">
        <v>1.05751</v>
      </c>
      <c r="X8" s="1">
        <v>1.04474</v>
      </c>
      <c r="Y8" s="1">
        <v>1</v>
      </c>
      <c r="Z8" s="1">
        <v>7</v>
      </c>
      <c r="AA8" s="1">
        <v>7</v>
      </c>
      <c r="AB8" s="1">
        <v>1.05751</v>
      </c>
      <c r="AC8" s="1">
        <v>1.03903</v>
      </c>
      <c r="AD8" s="1">
        <v>1</v>
      </c>
      <c r="AE8" s="1">
        <f>ABS(S8-'true value and the measurement'!$F8)</f>
        <v>0.00181999999999993</v>
      </c>
      <c r="AF8" s="1">
        <f>ABS(X8-'true value and the measurement'!$F8)</f>
        <v>0.00161999999999995</v>
      </c>
      <c r="AG8" s="1">
        <f>ABS(AC8-'true value and the measurement'!$F8)</f>
        <v>0.00409000000000015</v>
      </c>
      <c r="AH8" s="8">
        <f>(AE8)/'true value and the measurement'!$G8</f>
        <v>0.201461146778828</v>
      </c>
      <c r="AI8" s="8">
        <f>(AF8)/'true value and the measurement'!$G8</f>
        <v>0.179322559220717</v>
      </c>
      <c r="AJ8" s="8">
        <f>(AG8)/'true value and the measurement'!$G8</f>
        <v>0.452734115563444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1.055481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1.05548</v>
      </c>
      <c r="S9" s="1">
        <v>1.05527</v>
      </c>
      <c r="T9" s="1">
        <v>1</v>
      </c>
      <c r="U9" s="1">
        <v>8</v>
      </c>
      <c r="V9" s="1">
        <v>8</v>
      </c>
      <c r="W9" s="1">
        <v>1.05548</v>
      </c>
      <c r="X9" s="1">
        <v>1.05486</v>
      </c>
      <c r="Y9" s="1">
        <v>1</v>
      </c>
      <c r="Z9" s="1">
        <v>8</v>
      </c>
      <c r="AA9" s="1">
        <v>8</v>
      </c>
      <c r="AB9" s="1">
        <v>1.05548</v>
      </c>
      <c r="AC9" s="1">
        <v>1.04924</v>
      </c>
      <c r="AD9" s="1">
        <v>1</v>
      </c>
      <c r="AE9" s="1">
        <f>ABS(S9-'true value and the measurement'!$F9)</f>
        <v>0.00232799999999989</v>
      </c>
      <c r="AF9" s="1">
        <f>ABS(X9-'true value and the measurement'!$F9)</f>
        <v>0.00191799999999986</v>
      </c>
      <c r="AG9" s="1">
        <f>ABS(AC9-'true value and the measurement'!$F9)</f>
        <v>0.00370200000000009</v>
      </c>
      <c r="AH9" s="8">
        <f>(AE9)/'true value and the measurement'!$G9</f>
        <v>0.255824175824163</v>
      </c>
      <c r="AI9" s="8">
        <f>(AF9)/'true value and the measurement'!$G9</f>
        <v>0.210769230769216</v>
      </c>
      <c r="AJ9" s="8">
        <f>(AG9)/'true value and the measurement'!$G9</f>
        <v>0.406813186813197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1.047849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1.04785</v>
      </c>
      <c r="S10" s="1">
        <v>1.04809</v>
      </c>
      <c r="T10" s="1">
        <v>1</v>
      </c>
      <c r="U10" s="1">
        <v>9</v>
      </c>
      <c r="V10" s="1">
        <v>9</v>
      </c>
      <c r="W10" s="1">
        <v>1.04785</v>
      </c>
      <c r="X10" s="1">
        <v>1.04786</v>
      </c>
      <c r="Y10" s="1">
        <v>1</v>
      </c>
      <c r="Z10" s="1">
        <v>9</v>
      </c>
      <c r="AA10" s="1">
        <v>9</v>
      </c>
      <c r="AB10" s="1">
        <v>1.04785</v>
      </c>
      <c r="AC10" s="1">
        <v>1.04228</v>
      </c>
      <c r="AD10" s="1">
        <v>1</v>
      </c>
      <c r="AE10" s="1">
        <f>ABS(S10-'true value and the measurement'!$F10)</f>
        <v>0.00170899999999996</v>
      </c>
      <c r="AF10" s="1">
        <f>ABS(X10-'true value and the measurement'!$F10)</f>
        <v>0.00147900000000001</v>
      </c>
      <c r="AG10" s="1">
        <f>ABS(AC10-'true value and the measurement'!$F10)</f>
        <v>0.00410099999999991</v>
      </c>
      <c r="AH10" s="8">
        <f>(AE10)/'true value and the measurement'!$G10</f>
        <v>0.18871466431095</v>
      </c>
      <c r="AI10" s="8">
        <f>(AF10)/'true value and the measurement'!$G10</f>
        <v>0.163317137809188</v>
      </c>
      <c r="AJ10" s="8">
        <f>(AG10)/'true value and the measurement'!$G10</f>
        <v>0.452848939929319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1.057202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1.0572</v>
      </c>
      <c r="S11" s="1">
        <v>1.05864</v>
      </c>
      <c r="T11" s="1">
        <v>1</v>
      </c>
      <c r="U11" s="1">
        <v>10</v>
      </c>
      <c r="V11" s="1">
        <v>10</v>
      </c>
      <c r="W11" s="1">
        <v>1.0572</v>
      </c>
      <c r="X11" s="1">
        <v>1.05803</v>
      </c>
      <c r="Y11" s="1">
        <v>1</v>
      </c>
      <c r="Z11" s="1">
        <v>10</v>
      </c>
      <c r="AA11" s="1">
        <v>10</v>
      </c>
      <c r="AB11" s="1">
        <v>1.0572</v>
      </c>
      <c r="AC11" s="1">
        <v>1.05242</v>
      </c>
      <c r="AD11" s="1">
        <v>1</v>
      </c>
      <c r="AE11" s="1">
        <f>ABS(S11-'true value and the measurement'!$F11)</f>
        <v>0.00235600000000002</v>
      </c>
      <c r="AF11" s="1">
        <f>ABS(X11-'true value and the measurement'!$F11)</f>
        <v>0.00174600000000003</v>
      </c>
      <c r="AG11" s="1">
        <f>ABS(AC11-'true value and the measurement'!$F11)</f>
        <v>0.00386400000000009</v>
      </c>
      <c r="AH11" s="8">
        <f>(AE11)/'true value and the measurement'!$G11</f>
        <v>0.258276693707523</v>
      </c>
      <c r="AI11" s="8">
        <f>(AF11)/'true value and the measurement'!$G11</f>
        <v>0.191405393554048</v>
      </c>
      <c r="AJ11" s="8">
        <f>(AG11)/'true value and the measurement'!$G11</f>
        <v>0.423591317693498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1.070405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1.07041</v>
      </c>
      <c r="S12" s="1">
        <v>1.07248</v>
      </c>
      <c r="T12" s="1">
        <v>1</v>
      </c>
      <c r="U12" s="1">
        <v>11</v>
      </c>
      <c r="V12" s="1">
        <v>11</v>
      </c>
      <c r="W12" s="1">
        <v>1.07041</v>
      </c>
      <c r="X12" s="1">
        <v>1.07187</v>
      </c>
      <c r="Y12" s="1">
        <v>1</v>
      </c>
      <c r="Z12" s="1">
        <v>11</v>
      </c>
      <c r="AA12" s="1">
        <v>11</v>
      </c>
      <c r="AB12" s="1">
        <v>1.07041</v>
      </c>
      <c r="AC12" s="1">
        <v>1.06637</v>
      </c>
      <c r="AD12" s="1">
        <v>1</v>
      </c>
      <c r="AE12" s="1">
        <f>ABS(S12-'true value and the measurement'!$F12)</f>
        <v>0.00248000000000004</v>
      </c>
      <c r="AF12" s="1">
        <f>ABS(X12-'true value and the measurement'!$F12)</f>
        <v>0.00187000000000004</v>
      </c>
      <c r="AG12" s="1">
        <f>ABS(AC12-'true value and the measurement'!$F12)</f>
        <v>0.00363000000000002</v>
      </c>
      <c r="AH12" s="8">
        <f>(AE12)/'true value and the measurement'!$G12</f>
        <v>0.269184847498105</v>
      </c>
      <c r="AI12" s="8">
        <f>(AF12)/'true value and the measurement'!$G12</f>
        <v>0.202974058395749</v>
      </c>
      <c r="AJ12" s="8">
        <f>(AG12)/'true value and the measurement'!$G12</f>
        <v>0.394008466297625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1.049592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1.04959</v>
      </c>
      <c r="S13" s="1">
        <v>1.05154</v>
      </c>
      <c r="T13" s="1">
        <v>1</v>
      </c>
      <c r="U13" s="1">
        <v>12</v>
      </c>
      <c r="V13" s="1">
        <v>12</v>
      </c>
      <c r="W13" s="1">
        <v>1.04959</v>
      </c>
      <c r="X13" s="1">
        <v>1.05096</v>
      </c>
      <c r="Y13" s="1">
        <v>1</v>
      </c>
      <c r="Z13" s="1">
        <v>12</v>
      </c>
      <c r="AA13" s="1">
        <v>12</v>
      </c>
      <c r="AB13" s="1">
        <v>1.04959</v>
      </c>
      <c r="AC13" s="1">
        <v>1.0453</v>
      </c>
      <c r="AD13" s="1">
        <v>1</v>
      </c>
      <c r="AE13" s="1">
        <f>ABS(S13-'true value and the measurement'!$F13)</f>
        <v>0.00234800000000002</v>
      </c>
      <c r="AF13" s="1">
        <f>ABS(X13-'true value and the measurement'!$F13)</f>
        <v>0.00176799999999999</v>
      </c>
      <c r="AG13" s="1">
        <f>ABS(AC13-'true value and the measurement'!$F13)</f>
        <v>0.00389200000000001</v>
      </c>
      <c r="AH13" s="8">
        <f>(AE13)/'true value and the measurement'!$G13</f>
        <v>0.258732782369148</v>
      </c>
      <c r="AI13" s="8">
        <f>(AF13)/'true value and the measurement'!$G13</f>
        <v>0.194820936639118</v>
      </c>
      <c r="AJ13" s="8">
        <f>(AG13)/'true value and the measurement'!$G13</f>
        <v>0.428870523415979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1.029777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1.02978</v>
      </c>
      <c r="S14" s="1">
        <v>1.03153</v>
      </c>
      <c r="T14" s="1">
        <v>1</v>
      </c>
      <c r="U14" s="1">
        <v>13</v>
      </c>
      <c r="V14" s="1">
        <v>13</v>
      </c>
      <c r="W14" s="1">
        <v>1.02978</v>
      </c>
      <c r="X14" s="1">
        <v>1.03109</v>
      </c>
      <c r="Y14" s="1">
        <v>1</v>
      </c>
      <c r="Z14" s="1">
        <v>13</v>
      </c>
      <c r="AA14" s="1">
        <v>13</v>
      </c>
      <c r="AB14" s="1">
        <v>1.02978</v>
      </c>
      <c r="AC14" s="1">
        <v>1.02532</v>
      </c>
      <c r="AD14" s="1">
        <v>1</v>
      </c>
      <c r="AE14" s="1">
        <f>ABS(S14-'true value and the measurement'!$F14)</f>
        <v>0.00200599999999995</v>
      </c>
      <c r="AF14" s="1">
        <f>ABS(X14-'true value and the measurement'!$F14)</f>
        <v>0.00156599999999996</v>
      </c>
      <c r="AG14" s="1">
        <f>ABS(AC14-'true value and the measurement'!$F14)</f>
        <v>0.0042040000000001</v>
      </c>
      <c r="AH14" s="8">
        <f>(AE14)/'true value and the measurement'!$G14</f>
        <v>0.224309515822426</v>
      </c>
      <c r="AI14" s="8">
        <f>(AF14)/'true value and the measurement'!$G14</f>
        <v>0.175109023817506</v>
      </c>
      <c r="AJ14" s="8">
        <f>(AG14)/'true value and the measurement'!$G14</f>
        <v>0.47008833724702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1.059944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1.05994</v>
      </c>
      <c r="S15" s="1">
        <v>1.06284</v>
      </c>
      <c r="T15" s="1">
        <v>1</v>
      </c>
      <c r="U15" s="1">
        <v>14</v>
      </c>
      <c r="V15" s="1">
        <v>14</v>
      </c>
      <c r="W15" s="1">
        <v>1.05994</v>
      </c>
      <c r="X15" s="1">
        <v>1.06215</v>
      </c>
      <c r="Y15" s="1">
        <v>1</v>
      </c>
      <c r="Z15" s="1">
        <v>14</v>
      </c>
      <c r="AA15" s="1">
        <v>14</v>
      </c>
      <c r="AB15" s="1">
        <v>1.05994</v>
      </c>
      <c r="AC15" s="1">
        <v>1.05629</v>
      </c>
      <c r="AD15" s="1">
        <v>1</v>
      </c>
      <c r="AE15" s="1">
        <f>ABS(S15-'true value and the measurement'!$F15)</f>
        <v>0.00283999999999995</v>
      </c>
      <c r="AF15" s="1">
        <f>ABS(X15-'true value and the measurement'!$F15)</f>
        <v>0.00214999999999987</v>
      </c>
      <c r="AG15" s="1">
        <f>ABS(AC15-'true value and the measurement'!$F15)</f>
        <v>0.0037100000000001</v>
      </c>
      <c r="AH15" s="8">
        <f>(AE15)/'true value and the measurement'!$G15</f>
        <v>0.310484311796212</v>
      </c>
      <c r="AI15" s="8">
        <f>(AF15)/'true value and the measurement'!$G15</f>
        <v>0.235049743085151</v>
      </c>
      <c r="AJ15" s="8">
        <f>(AG15)/'true value and the measurement'!$G15</f>
        <v>0.405597463649295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0.001889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0.001889</v>
      </c>
      <c r="S16" s="7">
        <v>0.000229582</v>
      </c>
      <c r="T16" s="1">
        <v>1</v>
      </c>
      <c r="U16" s="1">
        <v>1</v>
      </c>
      <c r="V16" s="1">
        <v>1</v>
      </c>
      <c r="W16" s="1">
        <v>0.001889</v>
      </c>
      <c r="X16" s="7">
        <v>0.000102575</v>
      </c>
      <c r="Y16" s="1">
        <v>1</v>
      </c>
      <c r="Z16" s="1">
        <v>1</v>
      </c>
      <c r="AA16" s="1">
        <v>1</v>
      </c>
      <c r="AB16" s="1">
        <v>0.001889</v>
      </c>
      <c r="AC16" s="7">
        <v>8.88405e-5</v>
      </c>
      <c r="AD16" s="1">
        <v>1</v>
      </c>
      <c r="AE16" s="1">
        <f>ABS(S16-'true value and the measurement'!$F16)</f>
        <v>0.000229582</v>
      </c>
      <c r="AF16" s="1">
        <f>ABS(X16-'true value and the measurement'!$F16)</f>
        <v>0.000102575</v>
      </c>
      <c r="AG16" s="1">
        <f>ABS(AC16-'true value and the measurement'!$F16)</f>
        <v>8.88405e-5</v>
      </c>
      <c r="AH16" s="8">
        <f>(AE16)/'true value and the measurement'!$G16</f>
        <v>0.110375961538462</v>
      </c>
      <c r="AI16" s="8">
        <f>(AF16)/'true value and the measurement'!$G16</f>
        <v>0.0493149038461538</v>
      </c>
      <c r="AJ16" s="8">
        <f>(AG16)/'true value and the measurement'!$G16</f>
        <v>0.0427117788461539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0.199942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0.199942</v>
      </c>
      <c r="S17" s="1">
        <v>0.202128</v>
      </c>
      <c r="T17" s="1">
        <v>1</v>
      </c>
      <c r="U17" s="1">
        <v>1</v>
      </c>
      <c r="V17" s="1">
        <v>1</v>
      </c>
      <c r="W17" s="1">
        <v>0.199942</v>
      </c>
      <c r="X17" s="1">
        <v>0.202067</v>
      </c>
      <c r="Y17" s="1">
        <v>1</v>
      </c>
      <c r="Z17" s="1">
        <v>1</v>
      </c>
      <c r="AA17" s="1">
        <v>1</v>
      </c>
      <c r="AB17" s="1">
        <v>0.199942</v>
      </c>
      <c r="AC17" s="1">
        <v>0.202199</v>
      </c>
      <c r="AD17" s="1">
        <v>1</v>
      </c>
      <c r="AE17" s="1">
        <f>ABS(S17-'true value and the measurement'!$F17)</f>
        <v>0.001669</v>
      </c>
      <c r="AF17" s="1">
        <f>ABS(X17-'true value and the measurement'!$F17)</f>
        <v>0.00173000000000001</v>
      </c>
      <c r="AG17" s="1">
        <f>ABS(AC17-'true value and the measurement'!$F17)</f>
        <v>0.00159800000000002</v>
      </c>
      <c r="AH17" s="8">
        <f>(AE17)/'true value and the measurement'!$G17</f>
        <v>0.485315498691481</v>
      </c>
      <c r="AI17" s="8">
        <f>(AF17)/'true value and the measurement'!$G17</f>
        <v>0.503053213143358</v>
      </c>
      <c r="AJ17" s="8">
        <f>(AG17)/'true value and the measurement'!$G17</f>
        <v>0.464669962198318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-0.951548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-0.951548</v>
      </c>
      <c r="S18" s="1">
        <v>-0.945438</v>
      </c>
      <c r="T18" s="1">
        <v>1</v>
      </c>
      <c r="U18" s="1">
        <v>2</v>
      </c>
      <c r="V18" s="1">
        <v>2</v>
      </c>
      <c r="W18" s="1">
        <v>-0.951548</v>
      </c>
      <c r="X18" s="1">
        <v>-0.942055</v>
      </c>
      <c r="Y18" s="1">
        <v>1</v>
      </c>
      <c r="Z18" s="1">
        <v>2</v>
      </c>
      <c r="AA18" s="1">
        <v>2</v>
      </c>
      <c r="AB18" s="1">
        <v>-0.951548</v>
      </c>
      <c r="AC18" s="1">
        <v>-0.938176</v>
      </c>
      <c r="AD18" s="1">
        <v>1</v>
      </c>
      <c r="AE18" s="1">
        <f>ABS(S18-'true value and the measurement'!$F18)</f>
        <v>0.00343800000000005</v>
      </c>
      <c r="AF18" s="1">
        <f>ABS(X18-'true value and the measurement'!$F18)</f>
        <v>5.50000000000272e-5</v>
      </c>
      <c r="AG18" s="1">
        <f>ABS(AC18-'true value and the measurement'!$F18)</f>
        <v>0.00382399999999994</v>
      </c>
      <c r="AH18" s="8">
        <f>(AE18)/'true value and the measurement'!$G18</f>
        <v>0.411244019138762</v>
      </c>
      <c r="AI18" s="8">
        <f>(AF18)/'true value and the measurement'!$G18</f>
        <v>0.00657894736842431</v>
      </c>
      <c r="AJ18" s="8">
        <f>(AG18)/'true value and the measurement'!$G18</f>
        <v>0.457416267942576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0.053222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0.053222</v>
      </c>
      <c r="S19" s="1">
        <v>0.0512019</v>
      </c>
      <c r="T19" s="1">
        <v>1</v>
      </c>
      <c r="U19" s="1">
        <v>2</v>
      </c>
      <c r="V19" s="1">
        <v>2</v>
      </c>
      <c r="W19" s="1">
        <v>0.053222</v>
      </c>
      <c r="X19" s="1">
        <v>0.0510904</v>
      </c>
      <c r="Y19" s="1">
        <v>1</v>
      </c>
      <c r="Z19" s="1">
        <v>2</v>
      </c>
      <c r="AA19" s="1">
        <v>2</v>
      </c>
      <c r="AB19" s="1">
        <v>0.053222</v>
      </c>
      <c r="AC19" s="1">
        <v>0.0502163</v>
      </c>
      <c r="AD19" s="1">
        <v>1</v>
      </c>
      <c r="AE19" s="1">
        <f>ABS(S19-'true value and the measurement'!$F19)</f>
        <v>0.0017141</v>
      </c>
      <c r="AF19" s="1">
        <f>ABS(X19-'true value and the measurement'!$F19)</f>
        <v>0.0018256</v>
      </c>
      <c r="AG19" s="1">
        <f>ABS(AC19-'true value and the measurement'!$F19)</f>
        <v>0.0026997</v>
      </c>
      <c r="AH19" s="8">
        <f>(AE19)/'true value and the measurement'!$G19</f>
        <v>0.704521167283188</v>
      </c>
      <c r="AI19" s="8">
        <f>(AF19)/'true value and the measurement'!$G19</f>
        <v>0.750349362926427</v>
      </c>
      <c r="AJ19" s="8">
        <f>(AG19)/'true value and the measurement'!$G19</f>
        <v>1.10961775585697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0.18788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0.18788</v>
      </c>
      <c r="S20" s="1">
        <v>0.187671</v>
      </c>
      <c r="T20" s="1">
        <v>1</v>
      </c>
      <c r="U20" s="1">
        <v>3</v>
      </c>
      <c r="V20" s="1">
        <v>3</v>
      </c>
      <c r="W20" s="1">
        <v>0.18788</v>
      </c>
      <c r="X20" s="1">
        <v>0.190168</v>
      </c>
      <c r="Y20" s="1">
        <v>1</v>
      </c>
      <c r="Z20" s="1">
        <v>3</v>
      </c>
      <c r="AA20" s="1">
        <v>3</v>
      </c>
      <c r="AB20" s="1">
        <v>0.18788</v>
      </c>
      <c r="AC20" s="1">
        <v>0.188309</v>
      </c>
      <c r="AD20" s="1">
        <v>1</v>
      </c>
      <c r="AE20" s="1">
        <f>ABS(S20-'true value and the measurement'!$F20)</f>
        <v>0.00467100000000001</v>
      </c>
      <c r="AF20" s="1">
        <f>ABS(X20-'true value and the measurement'!$F20)</f>
        <v>0.00716800000000001</v>
      </c>
      <c r="AG20" s="1">
        <f>ABS(AC20-'true value and the measurement'!$F20)</f>
        <v>0.00530900000000001</v>
      </c>
      <c r="AH20" s="8">
        <f>(AE20)/'true value and the measurement'!$G20</f>
        <v>1.41545454545455</v>
      </c>
      <c r="AI20" s="8">
        <f>(AF20)/'true value and the measurement'!$G20</f>
        <v>2.17212121212121</v>
      </c>
      <c r="AJ20" s="8">
        <f>(AG20)/'true value and the measurement'!$G20</f>
        <v>1.60878787878788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0.315046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0.315046</v>
      </c>
      <c r="S21" s="1">
        <v>0.318717</v>
      </c>
      <c r="T21" s="1">
        <v>1</v>
      </c>
      <c r="U21" s="1">
        <v>3</v>
      </c>
      <c r="V21" s="1">
        <v>3</v>
      </c>
      <c r="W21" s="1">
        <v>0.315046</v>
      </c>
      <c r="X21" s="1">
        <v>0.317868</v>
      </c>
      <c r="Y21" s="1">
        <v>1</v>
      </c>
      <c r="Z21" s="1">
        <v>3</v>
      </c>
      <c r="AA21" s="1">
        <v>3</v>
      </c>
      <c r="AB21" s="1">
        <v>0.315046</v>
      </c>
      <c r="AC21" s="1">
        <v>0.316186</v>
      </c>
      <c r="AD21" s="1">
        <v>1</v>
      </c>
      <c r="AE21" s="1">
        <f>ABS(S21-'true value and the measurement'!$F21)</f>
        <v>0.00922899999999999</v>
      </c>
      <c r="AF21" s="1">
        <f>ABS(X21-'true value and the measurement'!$F21)</f>
        <v>0.00838</v>
      </c>
      <c r="AG21" s="1">
        <f>ABS(AC21-'true value and the measurement'!$F21)</f>
        <v>0.00669800000000004</v>
      </c>
      <c r="AH21" s="8">
        <f>(AE21)/'true value and the measurement'!$G21</f>
        <v>2.22761284093652</v>
      </c>
      <c r="AI21" s="8">
        <f>(AF21)/'true value and the measurement'!$G21</f>
        <v>2.02268887279749</v>
      </c>
      <c r="AJ21" s="8">
        <f>(AG21)/'true value and the measurement'!$G21</f>
        <v>1.61670287231476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-0.0733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-0.0733</v>
      </c>
      <c r="S22" s="1">
        <v>-0.0713063</v>
      </c>
      <c r="T22" s="1">
        <v>1</v>
      </c>
      <c r="U22" s="1">
        <v>4</v>
      </c>
      <c r="V22" s="1">
        <v>4</v>
      </c>
      <c r="W22" s="1">
        <v>-0.0733</v>
      </c>
      <c r="X22" s="1">
        <v>-0.0733017</v>
      </c>
      <c r="Y22" s="1">
        <v>1</v>
      </c>
      <c r="Z22" s="1">
        <v>4</v>
      </c>
      <c r="AA22" s="1">
        <v>4</v>
      </c>
      <c r="AB22" s="1">
        <v>-0.0733</v>
      </c>
      <c r="AC22" s="1">
        <v>-0.0733611</v>
      </c>
      <c r="AD22" s="1">
        <v>1</v>
      </c>
      <c r="AE22" s="1">
        <f>ABS(S22-'true value and the measurement'!$F22)</f>
        <v>0.0046937</v>
      </c>
      <c r="AF22" s="1">
        <f>ABS(X22-'true value and the measurement'!$F22)</f>
        <v>0.0026983</v>
      </c>
      <c r="AG22" s="1">
        <f>ABS(AC22-'true value and the measurement'!$F22)</f>
        <v>0.0026389</v>
      </c>
      <c r="AH22" s="8">
        <f>(AE22)/'true value and the measurement'!$G22</f>
        <v>1.81434093544646</v>
      </c>
      <c r="AI22" s="8">
        <f>(AF22)/'true value and the measurement'!$G22</f>
        <v>1.04302280633939</v>
      </c>
      <c r="AJ22" s="8">
        <f>(AG22)/'true value and the measurement'!$G22</f>
        <v>1.02006184770004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-0.013126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-0.013126</v>
      </c>
      <c r="S23" s="1">
        <v>-0.00987496</v>
      </c>
      <c r="T23" s="1">
        <v>1</v>
      </c>
      <c r="U23" s="1">
        <v>4</v>
      </c>
      <c r="V23" s="1">
        <v>4</v>
      </c>
      <c r="W23" s="1">
        <v>-0.013126</v>
      </c>
      <c r="X23" s="1">
        <v>-0.0131244</v>
      </c>
      <c r="Y23" s="1">
        <v>1</v>
      </c>
      <c r="Z23" s="1">
        <v>4</v>
      </c>
      <c r="AA23" s="1">
        <v>4</v>
      </c>
      <c r="AB23" s="1">
        <v>-0.013126</v>
      </c>
      <c r="AC23" s="1">
        <v>-0.0120771</v>
      </c>
      <c r="AD23" s="1">
        <v>1</v>
      </c>
      <c r="AE23" s="1">
        <f>ABS(S23-'true value and the measurement'!$F23)</f>
        <v>0.00612504</v>
      </c>
      <c r="AF23" s="1">
        <f>ABS(X23-'true value and the measurement'!$F23)</f>
        <v>0.0028756</v>
      </c>
      <c r="AG23" s="1">
        <f>ABS(AC23-'true value and the measurement'!$F23)</f>
        <v>0.0039229</v>
      </c>
      <c r="AH23" s="8">
        <f>(AE23)/'true value and the measurement'!$G23</f>
        <v>2.80065843621399</v>
      </c>
      <c r="AI23" s="8">
        <f>(AF23)/'true value and the measurement'!$G23</f>
        <v>1.3148605395519</v>
      </c>
      <c r="AJ23" s="8">
        <f>(AG23)/'true value and the measurement'!$G23</f>
        <v>1.79373571101966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0.000758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0.000758</v>
      </c>
      <c r="N24" s="7"/>
      <c r="O24" s="7"/>
      <c r="P24" s="7"/>
      <c r="Q24" s="7"/>
      <c r="R24" s="7"/>
      <c r="S24" s="1">
        <v>0.000805225</v>
      </c>
      <c r="T24" s="1">
        <v>1</v>
      </c>
      <c r="U24" s="1">
        <v>5</v>
      </c>
      <c r="V24" s="1">
        <v>5</v>
      </c>
      <c r="W24" s="7">
        <v>0.000758</v>
      </c>
      <c r="X24" s="7">
        <v>0.00075791</v>
      </c>
      <c r="Y24" s="1">
        <v>1</v>
      </c>
      <c r="Z24" s="1">
        <v>5</v>
      </c>
      <c r="AA24" s="1">
        <v>5</v>
      </c>
      <c r="AB24" s="1">
        <v>0.000758</v>
      </c>
      <c r="AC24" s="1">
        <v>0.000548433</v>
      </c>
      <c r="AD24" s="1">
        <v>1</v>
      </c>
      <c r="AE24" s="1">
        <f>ABS(S24-'true value and the measurement'!$F24)</f>
        <v>0.000805225</v>
      </c>
      <c r="AF24" s="1">
        <f>ABS(X24-'true value and the measurement'!$F24)</f>
        <v>0.00075791</v>
      </c>
      <c r="AG24" s="1">
        <f>ABS(AC24-'true value and the measurement'!$F24)</f>
        <v>0.000548433</v>
      </c>
      <c r="AH24" s="8">
        <f>(AE24)/'true value and the measurement'!$G24</f>
        <v>0.387127403846154</v>
      </c>
      <c r="AI24" s="8">
        <f>(AF24)/'true value and the measurement'!$G24</f>
        <v>0.364379807692308</v>
      </c>
      <c r="AJ24" s="8">
        <f>(AG24)/'true value and the measurement'!$G24</f>
        <v>0.263669711538462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0.000146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0.000146</v>
      </c>
      <c r="N25" s="7"/>
      <c r="O25" s="7"/>
      <c r="P25" s="7"/>
      <c r="Q25" s="7"/>
      <c r="R25" s="7"/>
      <c r="S25" s="7">
        <v>0.000330496</v>
      </c>
      <c r="T25" s="1">
        <v>1</v>
      </c>
      <c r="U25" s="1">
        <v>5</v>
      </c>
      <c r="V25" s="1">
        <v>5</v>
      </c>
      <c r="W25" s="7">
        <v>0.000146</v>
      </c>
      <c r="X25" s="7">
        <v>0.000146019</v>
      </c>
      <c r="Y25" s="1">
        <v>1</v>
      </c>
      <c r="Z25" s="1">
        <v>5</v>
      </c>
      <c r="AA25" s="1">
        <v>5</v>
      </c>
      <c r="AB25" s="1">
        <v>0.000146</v>
      </c>
      <c r="AC25" s="1">
        <v>0.000250817</v>
      </c>
      <c r="AD25" s="1">
        <v>1</v>
      </c>
      <c r="AE25" s="1">
        <f>ABS(S25-'true value and the measurement'!$F25)</f>
        <v>0.000330496</v>
      </c>
      <c r="AF25" s="1">
        <f>ABS(X25-'true value and the measurement'!$F25)</f>
        <v>0.000146019</v>
      </c>
      <c r="AG25" s="1">
        <f>ABS(AC25-'true value and the measurement'!$F25)</f>
        <v>0.000250817</v>
      </c>
      <c r="AH25" s="8">
        <f>(AE25)/'true value and the measurement'!$G25</f>
        <v>0.158892307692308</v>
      </c>
      <c r="AI25" s="8">
        <f>(AF25)/'true value and the measurement'!$G25</f>
        <v>0.0702014423076923</v>
      </c>
      <c r="AJ25" s="8">
        <f>(AG25)/'true value and the measurement'!$G25</f>
        <v>0.120585096153846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-0.50907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-0.50907</v>
      </c>
      <c r="N26" s="1">
        <v>-0.477011</v>
      </c>
      <c r="O26" s="1">
        <f>N26-(-0.478)</f>
        <v>0.000988999999999962</v>
      </c>
      <c r="P26" s="1">
        <v>-0.506692</v>
      </c>
      <c r="Q26" s="9">
        <f>P26+0.478</f>
        <v>-0.0286920000000001</v>
      </c>
      <c r="S26" s="1">
        <v>-0.504068</v>
      </c>
      <c r="T26" s="1">
        <v>1</v>
      </c>
      <c r="U26" s="1">
        <v>6</v>
      </c>
      <c r="V26" s="1">
        <v>6</v>
      </c>
      <c r="W26" s="1">
        <v>-0.50907</v>
      </c>
      <c r="X26" s="1">
        <v>-0.486353</v>
      </c>
      <c r="Y26" s="1">
        <v>3</v>
      </c>
      <c r="Z26" s="1">
        <v>6</v>
      </c>
      <c r="AA26" s="1">
        <v>6</v>
      </c>
      <c r="AB26" s="1">
        <v>-0.50907</v>
      </c>
      <c r="AC26" s="1">
        <v>-0.446393</v>
      </c>
      <c r="AD26" s="1">
        <v>3</v>
      </c>
      <c r="AE26" s="1">
        <f>ABS(S26-'true value and the measurement'!$F26)</f>
        <v>0.026068</v>
      </c>
      <c r="AF26" s="1">
        <f>ABS(X26-'true value and the measurement'!$F26)</f>
        <v>0.008353</v>
      </c>
      <c r="AG26" s="1">
        <f>ABS(AC26-'true value and the measurement'!$F26)</f>
        <v>0.031607</v>
      </c>
      <c r="AH26" s="8">
        <f>(AE26)/'true value and the measurement'!$G26</f>
        <v>4.9493070058857</v>
      </c>
      <c r="AI26" s="8">
        <f>(AF26)/'true value and the measurement'!$G26</f>
        <v>1.58591228403266</v>
      </c>
      <c r="AJ26" s="8">
        <f>(AG26)/'true value and the measurement'!$G26</f>
        <v>6.00094930700589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0.020961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0.020961</v>
      </c>
      <c r="N27" s="1">
        <v>0.0257006</v>
      </c>
      <c r="O27" s="1">
        <f>N27-0.039</f>
        <v>-0.0132994</v>
      </c>
      <c r="P27" s="1">
        <v>0.0211159</v>
      </c>
      <c r="Q27" s="1">
        <f>P27-0.039</f>
        <v>-0.0178841</v>
      </c>
      <c r="S27" s="1">
        <v>0.0218409</v>
      </c>
      <c r="T27" s="1">
        <v>1</v>
      </c>
      <c r="U27" s="1">
        <v>6</v>
      </c>
      <c r="V27" s="1">
        <v>6</v>
      </c>
      <c r="W27" s="1">
        <v>0.020961</v>
      </c>
      <c r="X27" s="1">
        <v>0.0229988</v>
      </c>
      <c r="Y27" s="1">
        <v>1</v>
      </c>
      <c r="Z27" s="1">
        <v>6</v>
      </c>
      <c r="AA27" s="1">
        <v>6</v>
      </c>
      <c r="AB27" s="1">
        <v>0.020961</v>
      </c>
      <c r="AC27" s="1">
        <v>0.0214245</v>
      </c>
      <c r="AD27" s="1">
        <v>1</v>
      </c>
      <c r="AE27" s="1">
        <f>ABS(S27-'true value and the measurement'!$F27)</f>
        <v>0.0171591</v>
      </c>
      <c r="AF27" s="1">
        <f>ABS(X27-'true value and the measurement'!$F27)</f>
        <v>0.0160012</v>
      </c>
      <c r="AG27" s="1">
        <f>ABS(AC27-'true value and the measurement'!$F27)</f>
        <v>0.0175755</v>
      </c>
      <c r="AH27" s="8">
        <f>(AE27)/'true value and the measurement'!$G27</f>
        <v>7.33294871794872</v>
      </c>
      <c r="AI27" s="8">
        <f>(AF27)/'true value and the measurement'!$G27</f>
        <v>6.83811965811966</v>
      </c>
      <c r="AJ27" s="8">
        <f>(AG27)/'true value and the measurement'!$G27</f>
        <v>7.51089743589744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-0.095163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-0.095163</v>
      </c>
      <c r="S28" s="1">
        <v>-0.0929503</v>
      </c>
      <c r="T28" s="1">
        <v>1</v>
      </c>
      <c r="U28" s="1">
        <v>7</v>
      </c>
      <c r="V28" s="1">
        <v>7</v>
      </c>
      <c r="W28" s="1">
        <v>-0.095163</v>
      </c>
      <c r="X28" s="1">
        <v>-0.0935817</v>
      </c>
      <c r="Y28" s="1">
        <v>1</v>
      </c>
      <c r="Z28" s="1">
        <v>7</v>
      </c>
      <c r="AA28" s="1">
        <v>7</v>
      </c>
      <c r="AB28" s="1">
        <v>-0.095163</v>
      </c>
      <c r="AC28" s="1">
        <v>-0.0933067</v>
      </c>
      <c r="AD28" s="1">
        <v>1</v>
      </c>
      <c r="AE28" s="1">
        <f>ABS(S28-'true value and the measurement'!$F28)</f>
        <v>0.0029503</v>
      </c>
      <c r="AF28" s="1">
        <f>ABS(X28-'true value and the measurement'!$F28)</f>
        <v>0.00358170000000001</v>
      </c>
      <c r="AG28" s="1">
        <f>ABS(AC28-'true value and the measurement'!$F28)</f>
        <v>0.00330670000000001</v>
      </c>
      <c r="AH28" s="8">
        <f>(AE28)/'true value and the measurement'!$G28</f>
        <v>1.10085820895523</v>
      </c>
      <c r="AI28" s="8">
        <f>(AF28)/'true value and the measurement'!$G28</f>
        <v>1.3364552238806</v>
      </c>
      <c r="AJ28" s="8">
        <f>(AG28)/'true value and the measurement'!$G28</f>
        <v>1.23384328358209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-0.059803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-0.059803</v>
      </c>
      <c r="S29" s="1">
        <v>-0.0583392</v>
      </c>
      <c r="T29" s="1">
        <v>1</v>
      </c>
      <c r="U29" s="1">
        <v>7</v>
      </c>
      <c r="V29" s="1">
        <v>7</v>
      </c>
      <c r="W29" s="1">
        <v>-0.059803</v>
      </c>
      <c r="X29" s="1">
        <v>-0.0565149</v>
      </c>
      <c r="Y29" s="1">
        <v>1</v>
      </c>
      <c r="Z29" s="1">
        <v>7</v>
      </c>
      <c r="AA29" s="1">
        <v>7</v>
      </c>
      <c r="AB29" s="1">
        <v>-0.059803</v>
      </c>
      <c r="AC29" s="1">
        <v>-0.0583284</v>
      </c>
      <c r="AD29" s="1">
        <v>1</v>
      </c>
      <c r="AE29" s="1">
        <f>ABS(S29-'true value and the measurement'!$F29)</f>
        <v>0.000339199999999998</v>
      </c>
      <c r="AF29" s="1">
        <f>ABS(X29-'true value and the measurement'!$F29)</f>
        <v>0.0014851</v>
      </c>
      <c r="AG29" s="1">
        <f>ABS(AC29-'true value and the measurement'!$F29)</f>
        <v>0.0003284</v>
      </c>
      <c r="AH29" s="8">
        <f>(AE29)/'true value and the measurement'!$G29</f>
        <v>0.137494933117145</v>
      </c>
      <c r="AI29" s="8">
        <f>(AF29)/'true value and the measurement'!$G29</f>
        <v>0.601986218078639</v>
      </c>
      <c r="AJ29" s="8">
        <f>(AG29)/'true value and the measurement'!$G29</f>
        <v>0.133117146331577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-0.034132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-0.034132</v>
      </c>
      <c r="S30" s="1">
        <v>-0.0347469</v>
      </c>
      <c r="T30" s="1">
        <v>1</v>
      </c>
      <c r="U30" s="1">
        <v>8</v>
      </c>
      <c r="V30" s="1">
        <v>8</v>
      </c>
      <c r="W30" s="1">
        <v>-0.034132</v>
      </c>
      <c r="X30" s="1">
        <v>-0.0341322</v>
      </c>
      <c r="Y30" s="1">
        <v>1</v>
      </c>
      <c r="Z30" s="1">
        <v>8</v>
      </c>
      <c r="AA30" s="1">
        <v>8</v>
      </c>
      <c r="AB30" s="1">
        <v>-0.034132</v>
      </c>
      <c r="AC30" s="1">
        <v>-0.0351493</v>
      </c>
      <c r="AD30" s="1">
        <v>1</v>
      </c>
      <c r="AE30" s="1">
        <f>ABS(S30-'true value and the measurement'!$F30)</f>
        <v>0.000253100000000006</v>
      </c>
      <c r="AF30" s="1">
        <f>ABS(X30-'true value and the measurement'!$F30)</f>
        <v>0.000867800000000002</v>
      </c>
      <c r="AG30" s="1">
        <f>ABS(AC30-'true value and the measurement'!$F30)</f>
        <v>0.000149299999999998</v>
      </c>
      <c r="AH30" s="8">
        <f>(AE30)/'true value and the measurement'!$G30</f>
        <v>0.109424989191529</v>
      </c>
      <c r="AI30" s="8">
        <f>(AF30)/'true value and the measurement'!$G30</f>
        <v>0.37518374405534</v>
      </c>
      <c r="AJ30" s="8">
        <f>(AG30)/'true value and the measurement'!$G30</f>
        <v>0.0645482057933411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-0.016542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-0.016542</v>
      </c>
      <c r="S31" s="1">
        <v>-0.0161228</v>
      </c>
      <c r="T31" s="1">
        <v>1</v>
      </c>
      <c r="U31" s="1">
        <v>8</v>
      </c>
      <c r="V31" s="1">
        <v>8</v>
      </c>
      <c r="W31" s="1">
        <v>-0.016542</v>
      </c>
      <c r="X31" s="1">
        <v>-0.0165418</v>
      </c>
      <c r="Y31" s="1">
        <v>1</v>
      </c>
      <c r="Z31" s="1">
        <v>8</v>
      </c>
      <c r="AA31" s="1">
        <v>8</v>
      </c>
      <c r="AB31" s="1">
        <v>-0.016542</v>
      </c>
      <c r="AC31" s="1">
        <v>-0.0160937</v>
      </c>
      <c r="AD31" s="1">
        <v>1</v>
      </c>
      <c r="AE31" s="1">
        <f>ABS(S31-'true value and the measurement'!$F31)</f>
        <v>0.0018772</v>
      </c>
      <c r="AF31" s="1">
        <f>ABS(X31-'true value and the measurement'!$F31)</f>
        <v>0.0014582</v>
      </c>
      <c r="AG31" s="1">
        <f>ABS(AC31-'true value and the measurement'!$F31)</f>
        <v>0.0019063</v>
      </c>
      <c r="AH31" s="8">
        <f>(AE31)/'true value and the measurement'!$G31</f>
        <v>0.853272727272727</v>
      </c>
      <c r="AI31" s="8">
        <f>(AF31)/'true value and the measurement'!$G31</f>
        <v>0.662818181818182</v>
      </c>
      <c r="AJ31" s="8">
        <f>(AG31)/'true value and the measurement'!$G31</f>
        <v>0.8665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-0.299336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-0.299336</v>
      </c>
      <c r="S32" s="1">
        <v>-0.293221</v>
      </c>
      <c r="T32" s="1">
        <v>1</v>
      </c>
      <c r="U32" s="1">
        <v>9</v>
      </c>
      <c r="V32" s="1">
        <v>9</v>
      </c>
      <c r="W32" s="1">
        <v>-0.299336</v>
      </c>
      <c r="X32" s="1">
        <v>-0.29339</v>
      </c>
      <c r="Y32" s="1">
        <v>1</v>
      </c>
      <c r="Z32" s="1">
        <v>9</v>
      </c>
      <c r="AA32" s="1">
        <v>9</v>
      </c>
      <c r="AB32" s="1">
        <v>-0.299336</v>
      </c>
      <c r="AC32" s="1">
        <v>-0.295043</v>
      </c>
      <c r="AD32" s="1">
        <v>1</v>
      </c>
      <c r="AE32" s="1">
        <f>ABS(S32-'true value and the measurement'!$F32)</f>
        <v>0.00177899999999998</v>
      </c>
      <c r="AF32" s="1">
        <f>ABS(X32-'true value and the measurement'!$F32)</f>
        <v>0.00161</v>
      </c>
      <c r="AG32" s="1">
        <f>ABS(AC32-'true value and the measurement'!$F32)</f>
        <v>4.30000000000152e-5</v>
      </c>
      <c r="AH32" s="8">
        <f>(AE32)/'true value and the measurement'!$G32</f>
        <v>0.439584877687169</v>
      </c>
      <c r="AI32" s="8">
        <f>(AF32)/'true value and the measurement'!$G32</f>
        <v>0.397825549789968</v>
      </c>
      <c r="AJ32" s="8">
        <f>(AG32)/'true value and the measurement'!$G32</f>
        <v>0.010625154435388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-0.169017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-0.169017</v>
      </c>
      <c r="S33" s="1">
        <v>-0.166638</v>
      </c>
      <c r="T33" s="1">
        <v>1</v>
      </c>
      <c r="U33" s="1">
        <v>9</v>
      </c>
      <c r="V33" s="1">
        <v>9</v>
      </c>
      <c r="W33" s="1">
        <v>-0.169017</v>
      </c>
      <c r="X33" s="1">
        <v>-0.16683</v>
      </c>
      <c r="Y33" s="1">
        <v>1</v>
      </c>
      <c r="Z33" s="1">
        <v>9</v>
      </c>
      <c r="AA33" s="1">
        <v>9</v>
      </c>
      <c r="AB33" s="1">
        <v>-0.169017</v>
      </c>
      <c r="AC33" s="1">
        <v>-0.165856</v>
      </c>
      <c r="AD33" s="1">
        <v>1</v>
      </c>
      <c r="AE33" s="1">
        <f>ABS(S33-'true value and the measurement'!$F33)</f>
        <v>0.000638</v>
      </c>
      <c r="AF33" s="1">
        <f>ABS(X33-'true value and the measurement'!$F33)</f>
        <v>0.000829999999999997</v>
      </c>
      <c r="AG33" s="1">
        <f>ABS(AC33-'true value and the measurement'!$F33)</f>
        <v>0.000144000000000005</v>
      </c>
      <c r="AH33" s="8">
        <f>(AE33)/'true value and the measurement'!$G33</f>
        <v>0.200188264825855</v>
      </c>
      <c r="AI33" s="8">
        <f>(AF33)/'true value and the measurement'!$G33</f>
        <v>0.260433009099466</v>
      </c>
      <c r="AJ33" s="8">
        <f>(AG33)/'true value and the measurement'!$G33</f>
        <v>0.0451835582052103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-0.066089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-0.066089</v>
      </c>
      <c r="S34" s="1">
        <v>-0.0636474</v>
      </c>
      <c r="T34" s="1">
        <v>1</v>
      </c>
      <c r="U34" s="1">
        <v>10</v>
      </c>
      <c r="V34" s="1">
        <v>10</v>
      </c>
      <c r="W34" s="1">
        <v>-0.066089</v>
      </c>
      <c r="X34" s="1">
        <v>-0.0642741</v>
      </c>
      <c r="Y34" s="1">
        <v>1</v>
      </c>
      <c r="Z34" s="1">
        <v>10</v>
      </c>
      <c r="AA34" s="1">
        <v>10</v>
      </c>
      <c r="AB34" s="1">
        <v>-0.066089</v>
      </c>
      <c r="AC34" s="1">
        <v>-0.0642681</v>
      </c>
      <c r="AD34" s="1">
        <v>1</v>
      </c>
      <c r="AE34" s="1">
        <f>ABS(S34-'true value and the measurement'!$F34)</f>
        <v>0.00264740000000001</v>
      </c>
      <c r="AF34" s="1">
        <f>ABS(X34-'true value and the measurement'!$F34)</f>
        <v>0.0032741</v>
      </c>
      <c r="AG34" s="1">
        <f>ABS(AC34-'true value and the measurement'!$F34)</f>
        <v>0.0032681</v>
      </c>
      <c r="AH34" s="8">
        <f>(AE34)/'true value and the measurement'!$G34</f>
        <v>1.06449537595497</v>
      </c>
      <c r="AI34" s="8">
        <f>(AF34)/'true value and the measurement'!$G34</f>
        <v>1.31648572577403</v>
      </c>
      <c r="AJ34" s="8">
        <f>(AG34)/'true value and the measurement'!$G34</f>
        <v>1.3140731805388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-0.015675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-0.015675</v>
      </c>
      <c r="S35" s="1">
        <v>-0.0145776</v>
      </c>
      <c r="T35" s="1">
        <v>1</v>
      </c>
      <c r="U35" s="1">
        <v>10</v>
      </c>
      <c r="V35" s="1">
        <v>10</v>
      </c>
      <c r="W35" s="1">
        <v>-0.015675</v>
      </c>
      <c r="X35" s="1">
        <v>-0.014149</v>
      </c>
      <c r="Y35" s="1">
        <v>1</v>
      </c>
      <c r="Z35" s="1">
        <v>10</v>
      </c>
      <c r="AA35" s="1">
        <v>10</v>
      </c>
      <c r="AB35" s="1">
        <v>-0.015675</v>
      </c>
      <c r="AC35" s="1">
        <v>-0.0143351</v>
      </c>
      <c r="AD35" s="1">
        <v>1</v>
      </c>
      <c r="AE35" s="1">
        <f>ABS(S35-'true value and the measurement'!$F35)</f>
        <v>0.0014224</v>
      </c>
      <c r="AF35" s="1">
        <f>ABS(X35-'true value and the measurement'!$F35)</f>
        <v>0.001851</v>
      </c>
      <c r="AG35" s="1">
        <f>ABS(AC35-'true value and the measurement'!$F35)</f>
        <v>0.0016649</v>
      </c>
      <c r="AH35" s="8">
        <f>(AE35)/'true value and the measurement'!$G35</f>
        <v>0.650388660265204</v>
      </c>
      <c r="AI35" s="8">
        <f>(AF35)/'true value and the measurement'!$G35</f>
        <v>0.846364883401921</v>
      </c>
      <c r="AJ35" s="8">
        <f>(AG35)/'true value and the measurement'!$G35</f>
        <v>0.761271147690901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-0.110465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-0.110465</v>
      </c>
      <c r="S36" s="1">
        <v>-0.108362</v>
      </c>
      <c r="T36" s="1">
        <v>1</v>
      </c>
      <c r="U36" s="1">
        <v>11</v>
      </c>
      <c r="V36" s="1">
        <v>11</v>
      </c>
      <c r="W36" s="1">
        <v>-0.110465</v>
      </c>
      <c r="X36" s="1">
        <v>-0.108462</v>
      </c>
      <c r="Y36" s="1">
        <v>1</v>
      </c>
      <c r="Z36" s="1">
        <v>11</v>
      </c>
      <c r="AA36" s="1">
        <v>11</v>
      </c>
      <c r="AB36" s="1">
        <v>-0.110465</v>
      </c>
      <c r="AC36" s="1">
        <v>-0.109955</v>
      </c>
      <c r="AD36" s="1">
        <v>1</v>
      </c>
      <c r="AE36" s="1">
        <f>ABS(S36-'true value and the measurement'!$F36)</f>
        <v>0.003638</v>
      </c>
      <c r="AF36" s="1">
        <f>ABS(X36-'true value and the measurement'!$F36)</f>
        <v>0.003538</v>
      </c>
      <c r="AG36" s="1">
        <f>ABS(AC36-'true value and the measurement'!$F36)</f>
        <v>0.00204500000000001</v>
      </c>
      <c r="AH36" s="8">
        <f>(AE36)/'true value and the measurement'!$G36</f>
        <v>1.28687654757694</v>
      </c>
      <c r="AI36" s="8">
        <f>(AF36)/'true value and the measurement'!$G36</f>
        <v>1.25150336045278</v>
      </c>
      <c r="AJ36" s="8">
        <f>(AG36)/'true value and the measurement'!$G36</f>
        <v>0.723381676689071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0.110696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0.110696</v>
      </c>
      <c r="S37" s="1">
        <v>0.108257</v>
      </c>
      <c r="T37" s="1">
        <v>1</v>
      </c>
      <c r="U37" s="1">
        <v>11</v>
      </c>
      <c r="V37" s="1">
        <v>11</v>
      </c>
      <c r="W37" s="1">
        <v>0.110696</v>
      </c>
      <c r="X37" s="1">
        <v>0.105883</v>
      </c>
      <c r="Y37" s="1">
        <v>1</v>
      </c>
      <c r="Z37" s="1">
        <v>11</v>
      </c>
      <c r="AA37" s="1">
        <v>11</v>
      </c>
      <c r="AB37" s="1">
        <v>0.110696</v>
      </c>
      <c r="AC37" s="1">
        <v>0.108309</v>
      </c>
      <c r="AD37" s="1">
        <v>1</v>
      </c>
      <c r="AE37" s="1">
        <f>ABS(S37-'true value and the measurement'!$F37)</f>
        <v>0.00236900000000001</v>
      </c>
      <c r="AF37" s="1">
        <f>ABS(X37-'true value and the measurement'!$F37)</f>
        <v>4.99999999999112e-6</v>
      </c>
      <c r="AG37" s="1">
        <f>ABS(AC37-'true value and the measurement'!$F37)</f>
        <v>0.00242100000000001</v>
      </c>
      <c r="AH37" s="8">
        <f>(AE37)/'true value and the measurement'!$G37</f>
        <v>0.850323043790384</v>
      </c>
      <c r="AI37" s="8">
        <f>(AF37)/'true value and the measurement'!$G37</f>
        <v>0.00179468772433278</v>
      </c>
      <c r="AJ37" s="8">
        <f>(AG37)/'true value and the measurement'!$G37</f>
        <v>0.868987796123477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-0.134131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-0.134131</v>
      </c>
      <c r="S38" s="1">
        <v>-0.133621</v>
      </c>
      <c r="T38" s="1">
        <v>1</v>
      </c>
      <c r="U38" s="1">
        <v>12</v>
      </c>
      <c r="V38" s="1">
        <v>12</v>
      </c>
      <c r="W38" s="1">
        <v>-0.134131</v>
      </c>
      <c r="X38" s="1">
        <v>-0.134497</v>
      </c>
      <c r="Y38" s="1">
        <v>1</v>
      </c>
      <c r="Z38" s="1">
        <v>12</v>
      </c>
      <c r="AA38" s="1">
        <v>12</v>
      </c>
      <c r="AB38" s="1">
        <v>-0.134131</v>
      </c>
      <c r="AC38" s="1">
        <v>-0.134677</v>
      </c>
      <c r="AD38" s="1">
        <v>1</v>
      </c>
      <c r="AE38" s="1">
        <f>ABS(S38-'true value and the measurement'!$F38)</f>
        <v>0.00137900000000002</v>
      </c>
      <c r="AF38" s="1">
        <f>ABS(X38-'true value and the measurement'!$F38)</f>
        <v>0.000503000000000003</v>
      </c>
      <c r="AG38" s="1">
        <f>ABS(AC38-'true value and the measurement'!$F38)</f>
        <v>0.000323000000000018</v>
      </c>
      <c r="AH38" s="8">
        <f>(AE38)/'true value and the measurement'!$G38</f>
        <v>0.462751677852355</v>
      </c>
      <c r="AI38" s="8">
        <f>(AF38)/'true value and the measurement'!$G38</f>
        <v>0.168791946308726</v>
      </c>
      <c r="AJ38" s="8">
        <f>(AG38)/'true value and the measurement'!$G38</f>
        <v>0.108389261744972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-0.059274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-0.059274</v>
      </c>
      <c r="S39" s="1">
        <v>-0.0597142</v>
      </c>
      <c r="T39" s="1">
        <v>1</v>
      </c>
      <c r="U39" s="1">
        <v>12</v>
      </c>
      <c r="V39" s="1">
        <v>12</v>
      </c>
      <c r="W39" s="1">
        <v>-0.059274</v>
      </c>
      <c r="X39" s="1">
        <v>-0.0592686</v>
      </c>
      <c r="Y39" s="1">
        <v>1</v>
      </c>
      <c r="Z39" s="1">
        <v>12</v>
      </c>
      <c r="AA39" s="1">
        <v>12</v>
      </c>
      <c r="AB39" s="1">
        <v>-0.059274</v>
      </c>
      <c r="AC39" s="1">
        <v>-0.0596102</v>
      </c>
      <c r="AD39" s="1">
        <v>1</v>
      </c>
      <c r="AE39" s="1">
        <f>ABS(S39-'true value and the measurement'!$F39)</f>
        <v>0.0017142</v>
      </c>
      <c r="AF39" s="1">
        <f>ABS(X39-'true value and the measurement'!$F39)</f>
        <v>0.00126859999999999</v>
      </c>
      <c r="AG39" s="1">
        <f>ABS(AC39-'true value and the measurement'!$F39)</f>
        <v>0.0016102</v>
      </c>
      <c r="AH39" s="8">
        <f>(AE39)/'true value and the measurement'!$G39</f>
        <v>0.694852047020672</v>
      </c>
      <c r="AI39" s="8">
        <f>(AF39)/'true value and the measurement'!$G39</f>
        <v>0.514227807053099</v>
      </c>
      <c r="AJ39" s="8">
        <f>(AG39)/'true value and the measurement'!$G39</f>
        <v>0.652695581678151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-0.147796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-0.147796</v>
      </c>
      <c r="S40" s="1">
        <v>-0.146681</v>
      </c>
      <c r="T40" s="1">
        <v>1</v>
      </c>
      <c r="U40" s="1">
        <v>13</v>
      </c>
      <c r="V40" s="1">
        <v>13</v>
      </c>
      <c r="W40" s="1">
        <v>-0.147796</v>
      </c>
      <c r="X40" s="1">
        <v>-0.14738</v>
      </c>
      <c r="Y40" s="1">
        <v>1</v>
      </c>
      <c r="Z40" s="1">
        <v>13</v>
      </c>
      <c r="AA40" s="1">
        <v>13</v>
      </c>
      <c r="AB40" s="1">
        <v>-0.147796</v>
      </c>
      <c r="AC40" s="1">
        <v>-0.147756</v>
      </c>
      <c r="AD40" s="1">
        <v>1</v>
      </c>
      <c r="AE40" s="1">
        <f>ABS(S40-'true value and the measurement'!$F40)</f>
        <v>0.00231899999999999</v>
      </c>
      <c r="AF40" s="1">
        <f>ABS(X40-'true value and the measurement'!$F40)</f>
        <v>0.00161999999999998</v>
      </c>
      <c r="AG40" s="1">
        <f>ABS(AC40-'true value and the measurement'!$F40)</f>
        <v>0.001244</v>
      </c>
      <c r="AH40" s="8">
        <f>(AE40)/'true value and the measurement'!$G40</f>
        <v>0.754637162382033</v>
      </c>
      <c r="AI40" s="8">
        <f>(AF40)/'true value and the measurement'!$G40</f>
        <v>0.527172144484212</v>
      </c>
      <c r="AJ40" s="8">
        <f>(AG40)/'true value and the measurement'!$G40</f>
        <v>0.404816140579237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-0.048864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-0.048864</v>
      </c>
      <c r="S41" s="1">
        <v>-0.0512968</v>
      </c>
      <c r="T41" s="1">
        <v>1</v>
      </c>
      <c r="U41" s="1">
        <v>13</v>
      </c>
      <c r="V41" s="1">
        <v>13</v>
      </c>
      <c r="W41" s="1">
        <v>-0.048864</v>
      </c>
      <c r="X41" s="1">
        <v>-0.0512651</v>
      </c>
      <c r="Y41" s="1">
        <v>1</v>
      </c>
      <c r="Z41" s="1">
        <v>13</v>
      </c>
      <c r="AA41" s="1">
        <v>13</v>
      </c>
      <c r="AB41" s="1">
        <v>-0.048864</v>
      </c>
      <c r="AC41" s="1">
        <v>-0.0514385</v>
      </c>
      <c r="AD41" s="1">
        <v>1</v>
      </c>
      <c r="AE41" s="1">
        <f>ABS(S41-'true value and the measurement'!$F41)</f>
        <v>0.00129679999999999</v>
      </c>
      <c r="AF41" s="1">
        <f>ABS(X41-'true value and the measurement'!$F41)</f>
        <v>0.0012651</v>
      </c>
      <c r="AG41" s="1">
        <f>ABS(AC41-'true value and the measurement'!$F41)</f>
        <v>0.0014385</v>
      </c>
      <c r="AH41" s="8">
        <f>(AE41)/'true value and the measurement'!$G41</f>
        <v>0.537422295897221</v>
      </c>
      <c r="AI41" s="8">
        <f>(AF41)/'true value and the measurement'!$G41</f>
        <v>0.524285122254454</v>
      </c>
      <c r="AJ41" s="8">
        <f>(AG41)/'true value and the measurement'!$G41</f>
        <v>0.596145876502277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1.579206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1.57921</v>
      </c>
      <c r="S42" s="1">
        <v>1.58077</v>
      </c>
      <c r="T42" s="1">
        <v>1</v>
      </c>
      <c r="U42" s="1">
        <v>14</v>
      </c>
      <c r="V42" s="1">
        <v>3</v>
      </c>
      <c r="W42" s="1">
        <v>1.57921</v>
      </c>
      <c r="X42" s="1">
        <v>1.56599</v>
      </c>
      <c r="Y42" s="1">
        <v>1</v>
      </c>
      <c r="Z42" s="1">
        <v>14</v>
      </c>
      <c r="AA42" s="1">
        <v>3</v>
      </c>
      <c r="AB42" s="1">
        <v>1.57921</v>
      </c>
      <c r="AC42" s="1">
        <v>1.53917</v>
      </c>
      <c r="AD42" s="1">
        <v>3</v>
      </c>
      <c r="AE42" s="1">
        <f>ABS(S42-'true value and the measurement'!$F42)</f>
        <v>0.011228</v>
      </c>
      <c r="AF42" s="1">
        <f>ABS(X42-'true value and the measurement'!$F42)</f>
        <v>0.003552</v>
      </c>
      <c r="AG42" s="1">
        <f>ABS(AC42-'true value and the measurement'!$F42)</f>
        <v>0.0303720000000001</v>
      </c>
      <c r="AH42" s="8">
        <f>(AE42)/'true value and the measurement'!$G42</f>
        <v>0.895089285714287</v>
      </c>
      <c r="AI42" s="8">
        <f>(AF42)/'true value and the measurement'!$G42</f>
        <v>0.283163265306122</v>
      </c>
      <c r="AJ42" s="8">
        <f>(AG42)/'true value and the measurement'!$G42</f>
        <v>2.42123724489796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-0.20483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-0.20483</v>
      </c>
      <c r="S43" s="1">
        <v>-0.201924</v>
      </c>
      <c r="T43" s="1">
        <v>1</v>
      </c>
      <c r="U43" s="1">
        <v>14</v>
      </c>
      <c r="V43" s="1">
        <v>3</v>
      </c>
      <c r="W43" s="1">
        <v>-0.20483</v>
      </c>
      <c r="X43" s="1">
        <v>-0.203365</v>
      </c>
      <c r="Y43" s="1">
        <v>1</v>
      </c>
      <c r="Z43" s="1">
        <v>14</v>
      </c>
      <c r="AA43" s="1">
        <v>3</v>
      </c>
      <c r="AB43" s="1">
        <v>-0.20483</v>
      </c>
      <c r="AC43" s="1">
        <v>-0.203595</v>
      </c>
      <c r="AD43" s="1">
        <v>1</v>
      </c>
      <c r="AE43" s="1">
        <f>ABS(S43-'true value and the measurement'!$F43)</f>
        <v>0.00228600000000001</v>
      </c>
      <c r="AF43" s="1">
        <f>ABS(X43-'true value and the measurement'!$F43)</f>
        <v>0.000845000000000012</v>
      </c>
      <c r="AG43" s="1">
        <f>ABS(AC43-'true value and the measurement'!$F43)</f>
        <v>0.000615000000000004</v>
      </c>
      <c r="AH43" s="8">
        <f>(AE43)/'true value and the measurement'!$G43</f>
        <v>0.664341761115958</v>
      </c>
      <c r="AI43" s="8">
        <f>(AF43)/'true value and the measurement'!$G43</f>
        <v>0.245568148793959</v>
      </c>
      <c r="AJ43" s="8">
        <f>(AG43)/'true value and the measurement'!$G43</f>
        <v>0.178727114210986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0.728269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0.728269</v>
      </c>
      <c r="S44" s="1">
        <v>0.738072</v>
      </c>
      <c r="T44" s="1">
        <v>1</v>
      </c>
      <c r="U44" s="1">
        <v>3</v>
      </c>
      <c r="V44" s="1">
        <v>2</v>
      </c>
      <c r="W44" s="1">
        <v>0.728269</v>
      </c>
      <c r="X44" s="1">
        <v>0.733986</v>
      </c>
      <c r="Y44" s="1">
        <v>1</v>
      </c>
      <c r="Z44" s="1">
        <v>3</v>
      </c>
      <c r="AA44" s="1">
        <v>2</v>
      </c>
      <c r="AB44" s="1">
        <v>0.728269</v>
      </c>
      <c r="AC44" s="1">
        <v>0.726089</v>
      </c>
      <c r="AD44" s="1">
        <v>1</v>
      </c>
      <c r="AE44" s="1">
        <f>ABS(S44-'true value and the measurement'!$F44)</f>
        <v>0.005081</v>
      </c>
      <c r="AF44" s="1">
        <f>ABS(X44-'true value and the measurement'!$F44)</f>
        <v>0.000995000000000079</v>
      </c>
      <c r="AG44" s="1">
        <f>ABS(AC44-'true value and the measurement'!$F44)</f>
        <v>0.00690199999999996</v>
      </c>
      <c r="AH44" s="8">
        <f>(AE44)/'true value and the measurement'!$G44</f>
        <v>0.729295249031147</v>
      </c>
      <c r="AI44" s="8">
        <f>(AF44)/'true value and the measurement'!$G44</f>
        <v>0.14281613319938</v>
      </c>
      <c r="AJ44" s="8">
        <f>(AG44)/'true value and the measurement'!$G44</f>
        <v>0.990670302856317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0.040714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0.040714</v>
      </c>
      <c r="S45" s="1">
        <v>0.0391719</v>
      </c>
      <c r="T45" s="1">
        <v>1</v>
      </c>
      <c r="U45" s="1">
        <v>3</v>
      </c>
      <c r="V45" s="1">
        <v>2</v>
      </c>
      <c r="W45" s="1">
        <v>0.040714</v>
      </c>
      <c r="X45" s="1">
        <v>0.0384994</v>
      </c>
      <c r="Y45" s="1">
        <v>1</v>
      </c>
      <c r="Z45" s="1">
        <v>3</v>
      </c>
      <c r="AA45" s="1">
        <v>2</v>
      </c>
      <c r="AB45" s="1">
        <v>0.040714</v>
      </c>
      <c r="AC45" s="1">
        <v>0.038828</v>
      </c>
      <c r="AD45" s="1">
        <v>1</v>
      </c>
      <c r="AE45" s="1">
        <f>ABS(S45-'true value and the measurement'!$F45)</f>
        <v>0.00362990000000001</v>
      </c>
      <c r="AF45" s="1">
        <f>ABS(X45-'true value and the measurement'!$F45)</f>
        <v>0.00295740000000001</v>
      </c>
      <c r="AG45" s="1">
        <f>ABS(AC45-'true value and the measurement'!$F45)</f>
        <v>0.003286</v>
      </c>
      <c r="AH45" s="8">
        <f>(AE45)/'true value and the measurement'!$G45</f>
        <v>1.56663789382823</v>
      </c>
      <c r="AI45" s="8">
        <f>(AF45)/'true value and the measurement'!$G45</f>
        <v>1.27639188605956</v>
      </c>
      <c r="AJ45" s="8">
        <f>(AG45)/'true value and the measurement'!$G45</f>
        <v>1.41821320673285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0.562684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0.562684</v>
      </c>
      <c r="S46" s="1">
        <v>0.568885</v>
      </c>
      <c r="T46" s="1">
        <v>1</v>
      </c>
      <c r="U46" s="1">
        <v>3</v>
      </c>
      <c r="V46" s="1">
        <v>6</v>
      </c>
      <c r="W46" s="1">
        <v>0.562684</v>
      </c>
      <c r="X46" s="1">
        <v>0.563909</v>
      </c>
      <c r="Y46" s="1">
        <v>1</v>
      </c>
      <c r="Z46" s="1">
        <v>3</v>
      </c>
      <c r="AA46" s="1">
        <v>6</v>
      </c>
      <c r="AB46" s="1">
        <v>0.562684</v>
      </c>
      <c r="AC46" s="1">
        <v>0.551503</v>
      </c>
      <c r="AD46" s="1">
        <v>1</v>
      </c>
      <c r="AE46" s="1">
        <f>ABS(S46-'true value and the measurement'!$F46)</f>
        <v>0.00691799999999998</v>
      </c>
      <c r="AF46" s="1">
        <f>ABS(X46-'true value and the measurement'!$F46)</f>
        <v>0.001942</v>
      </c>
      <c r="AG46" s="1">
        <f>ABS(AC46-'true value and the measurement'!$F46)</f>
        <v>0.010464</v>
      </c>
      <c r="AH46" s="8">
        <f>(AE46)/'true value and the measurement'!$G46</f>
        <v>1.18743563336766</v>
      </c>
      <c r="AI46" s="8">
        <f>(AF46)/'true value and the measurement'!$G46</f>
        <v>0.333333333333333</v>
      </c>
      <c r="AJ46" s="8">
        <f>(AG46)/'true value and the measurement'!$G46</f>
        <v>1.79608650875387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-0.013448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-0.013448</v>
      </c>
      <c r="S47" s="1">
        <v>-0.009349</v>
      </c>
      <c r="T47" s="1">
        <v>1</v>
      </c>
      <c r="U47" s="1">
        <v>3</v>
      </c>
      <c r="V47" s="1">
        <v>6</v>
      </c>
      <c r="W47" s="1">
        <v>-0.013448</v>
      </c>
      <c r="X47" s="1">
        <v>-0.00942941</v>
      </c>
      <c r="Y47" s="1">
        <v>1</v>
      </c>
      <c r="Z47" s="1">
        <v>3</v>
      </c>
      <c r="AA47" s="1">
        <v>6</v>
      </c>
      <c r="AB47" s="1">
        <v>-0.013448</v>
      </c>
      <c r="AC47" s="1">
        <v>-0.00927338</v>
      </c>
      <c r="AD47" s="1">
        <v>1</v>
      </c>
      <c r="AE47" s="1">
        <f>ABS(S47-'true value and the measurement'!$F47)</f>
        <v>0.004976</v>
      </c>
      <c r="AF47" s="1">
        <f>ABS(X47-'true value and the measurement'!$F47)</f>
        <v>0.00489559</v>
      </c>
      <c r="AG47" s="1">
        <f>ABS(AC47-'true value and the measurement'!$F47)</f>
        <v>0.00505162</v>
      </c>
      <c r="AH47" s="8">
        <f>(AE47)/'true value and the measurement'!$G47</f>
        <v>2.28676470588235</v>
      </c>
      <c r="AI47" s="8">
        <f>(AF47)/'true value and the measurement'!$G47</f>
        <v>2.24981158088235</v>
      </c>
      <c r="AJ47" s="8">
        <f>(AG47)/'true value and the measurement'!$G47</f>
        <v>2.32151654411765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0.767758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0.767758</v>
      </c>
      <c r="S48" s="1">
        <v>0.760505</v>
      </c>
      <c r="T48" s="1">
        <v>1</v>
      </c>
      <c r="U48" s="1">
        <v>14</v>
      </c>
      <c r="V48" s="1">
        <v>4</v>
      </c>
      <c r="W48" s="1">
        <v>0.767758</v>
      </c>
      <c r="X48" s="1">
        <v>0.754443</v>
      </c>
      <c r="Y48" s="1">
        <v>1</v>
      </c>
      <c r="Z48" s="1">
        <v>14</v>
      </c>
      <c r="AA48" s="1">
        <v>4</v>
      </c>
      <c r="AB48" s="1">
        <v>0.767758</v>
      </c>
      <c r="AC48" s="1">
        <v>0.741287</v>
      </c>
      <c r="AD48" s="1">
        <v>3</v>
      </c>
      <c r="AE48" s="1">
        <f>ABS(S48-'true value and the measurement'!$F48)</f>
        <v>0.00557299999999994</v>
      </c>
      <c r="AF48" s="1">
        <f>ABS(X48-'true value and the measurement'!$F48)</f>
        <v>0.000489000000000073</v>
      </c>
      <c r="AG48" s="1">
        <f>ABS(AC48-'true value and the measurement'!$F48)</f>
        <v>0.013645</v>
      </c>
      <c r="AH48" s="8">
        <f>(AE48)/'true value and the measurement'!$G48</f>
        <v>0.783495009138189</v>
      </c>
      <c r="AI48" s="8">
        <f>(AF48)/'true value and the measurement'!$G48</f>
        <v>0.0687473639814526</v>
      </c>
      <c r="AJ48" s="8">
        <f>(AG48)/'true value and the measurement'!$G48</f>
        <v>1.91831857162941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0.037572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0.037572</v>
      </c>
      <c r="S49" s="1">
        <v>0.040831</v>
      </c>
      <c r="T49" s="1">
        <v>1</v>
      </c>
      <c r="U49" s="1">
        <v>14</v>
      </c>
      <c r="V49" s="1">
        <v>4</v>
      </c>
      <c r="W49" s="1">
        <v>0.037572</v>
      </c>
      <c r="X49" s="1">
        <v>0.0400795</v>
      </c>
      <c r="Y49" s="1">
        <v>1</v>
      </c>
      <c r="Z49" s="1">
        <v>14</v>
      </c>
      <c r="AA49" s="1">
        <v>4</v>
      </c>
      <c r="AB49" s="1">
        <v>0.037572</v>
      </c>
      <c r="AC49" s="1">
        <v>0.0382829</v>
      </c>
      <c r="AD49" s="1">
        <v>1</v>
      </c>
      <c r="AE49" s="1">
        <f>ABS(S49-'true value and the measurement'!$F49)</f>
        <v>0.003028</v>
      </c>
      <c r="AF49" s="1">
        <f>ABS(X49-'true value and the measurement'!$F49)</f>
        <v>0.00227649999999999</v>
      </c>
      <c r="AG49" s="1">
        <f>ABS(AC49-'true value and the measurement'!$F49)</f>
        <v>0.000479899999999998</v>
      </c>
      <c r="AH49" s="8">
        <f>(AE49)/'true value and the measurement'!$G49</f>
        <v>1.29845626072041</v>
      </c>
      <c r="AI49" s="8">
        <f>(AF49)/'true value and the measurement'!$G49</f>
        <v>0.976200686106344</v>
      </c>
      <c r="AJ49" s="8">
        <f>(AG49)/'true value and the measurement'!$G49</f>
        <v>0.205789022298456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0.410786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0.410786</v>
      </c>
      <c r="S50" s="1">
        <v>0.418102</v>
      </c>
      <c r="T50" s="1">
        <v>1</v>
      </c>
      <c r="U50" s="1">
        <v>3</v>
      </c>
      <c r="V50" s="1">
        <v>4</v>
      </c>
      <c r="W50" s="1">
        <v>0.410786</v>
      </c>
      <c r="X50" s="1">
        <v>0.415616</v>
      </c>
      <c r="Y50" s="1">
        <v>1</v>
      </c>
      <c r="Z50" s="1">
        <v>3</v>
      </c>
      <c r="AA50" s="1">
        <v>4</v>
      </c>
      <c r="AB50" s="1">
        <v>0.410786</v>
      </c>
      <c r="AC50" s="1">
        <v>0.408211</v>
      </c>
      <c r="AD50" s="1">
        <v>1</v>
      </c>
      <c r="AE50" s="1">
        <f>ABS(S50-'true value and the measurement'!$F50)</f>
        <v>0.00353399999999998</v>
      </c>
      <c r="AF50" s="1">
        <f>ABS(X50-'true value and the measurement'!$F50)</f>
        <v>0.00104799999999999</v>
      </c>
      <c r="AG50" s="1">
        <f>ABS(AC50-'true value and the measurement'!$F50)</f>
        <v>0.006357</v>
      </c>
      <c r="AH50" s="8">
        <f>(AE50)/'true value and the measurement'!$G50</f>
        <v>0.729562345169278</v>
      </c>
      <c r="AI50" s="8">
        <f>(AF50)/'true value and the measurement'!$G50</f>
        <v>0.216350123864573</v>
      </c>
      <c r="AJ50" s="8">
        <f>(AG50)/'true value and the measurement'!$G50</f>
        <v>1.31234516928159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0.016198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0.016198</v>
      </c>
      <c r="S51" s="1">
        <v>0.0133227</v>
      </c>
      <c r="T51" s="1">
        <v>1</v>
      </c>
      <c r="U51" s="1">
        <v>3</v>
      </c>
      <c r="V51" s="1">
        <v>4</v>
      </c>
      <c r="W51" s="1">
        <v>0.016198</v>
      </c>
      <c r="X51" s="1">
        <v>0.0139662</v>
      </c>
      <c r="Y51" s="1">
        <v>1</v>
      </c>
      <c r="Z51" s="1">
        <v>3</v>
      </c>
      <c r="AA51" s="1">
        <v>4</v>
      </c>
      <c r="AB51" s="1">
        <v>0.016198</v>
      </c>
      <c r="AC51" s="1">
        <v>0.0138955</v>
      </c>
      <c r="AD51" s="1">
        <v>1</v>
      </c>
      <c r="AE51" s="1">
        <f>ABS(S51-'true value and the measurement'!$F51)</f>
        <v>0.0021017</v>
      </c>
      <c r="AF51" s="1">
        <f>ABS(X51-'true value and the measurement'!$F51)</f>
        <v>0.0027452</v>
      </c>
      <c r="AG51" s="1">
        <f>ABS(AC51-'true value and the measurement'!$F51)</f>
        <v>0.0026745</v>
      </c>
      <c r="AH51" s="8">
        <f>(AE51)/'true value and the measurement'!$G51</f>
        <v>0.975266821345708</v>
      </c>
      <c r="AI51" s="8">
        <f>(AF51)/'true value and the measurement'!$G51</f>
        <v>1.2738747099768</v>
      </c>
      <c r="AJ51" s="8">
        <f>(AG51)/'true value and the measurement'!$G51</f>
        <v>1.24106728538283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-0.233375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-0.233375</v>
      </c>
      <c r="S52" s="1">
        <v>-0.230863</v>
      </c>
      <c r="T52" s="1">
        <v>1</v>
      </c>
      <c r="U52" s="1">
        <v>2</v>
      </c>
      <c r="V52" s="1">
        <v>6</v>
      </c>
      <c r="W52" s="1">
        <v>-0.233375</v>
      </c>
      <c r="X52" s="1">
        <v>-0.231323</v>
      </c>
      <c r="Y52" s="1">
        <v>1</v>
      </c>
      <c r="Z52" s="1">
        <v>2</v>
      </c>
      <c r="AA52" s="1">
        <v>6</v>
      </c>
      <c r="AB52" s="1">
        <v>-0.233375</v>
      </c>
      <c r="AC52" s="1">
        <v>-0.235088</v>
      </c>
      <c r="AD52" s="1">
        <v>1</v>
      </c>
      <c r="AE52" s="1">
        <f>ABS(S52-'true value and the measurement'!$F52)</f>
        <v>0.00141699999999997</v>
      </c>
      <c r="AF52" s="1">
        <f>ABS(X52-'true value and the measurement'!$F52)</f>
        <v>0.000956999999999986</v>
      </c>
      <c r="AG52" s="1">
        <f>ABS(AC52-'true value and the measurement'!$F52)</f>
        <v>0.002808</v>
      </c>
      <c r="AH52" s="8">
        <f>(AE52)/'true value and the measurement'!$G52</f>
        <v>0.390465693028375</v>
      </c>
      <c r="AI52" s="8">
        <f>(AF52)/'true value and the measurement'!$G52</f>
        <v>0.263709010746758</v>
      </c>
      <c r="AJ52" s="8">
        <f>(AG52)/'true value and the measurement'!$G52</f>
        <v>0.773766877927805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0.033973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0.033973</v>
      </c>
      <c r="S53" s="1">
        <v>0.037832</v>
      </c>
      <c r="T53" s="1">
        <v>1</v>
      </c>
      <c r="U53" s="1">
        <v>2</v>
      </c>
      <c r="V53" s="1">
        <v>6</v>
      </c>
      <c r="W53" s="1">
        <v>0.033973</v>
      </c>
      <c r="X53" s="1">
        <v>0.0380453</v>
      </c>
      <c r="Y53" s="1">
        <v>1</v>
      </c>
      <c r="Z53" s="1">
        <v>2</v>
      </c>
      <c r="AA53" s="1">
        <v>6</v>
      </c>
      <c r="AB53" s="1">
        <v>0.033973</v>
      </c>
      <c r="AC53" s="1">
        <v>0.0380701</v>
      </c>
      <c r="AD53" s="1">
        <v>1</v>
      </c>
      <c r="AE53" s="1">
        <f>ABS(S53-'true value and the measurement'!$F53)</f>
        <v>0.001161</v>
      </c>
      <c r="AF53" s="1">
        <f>ABS(X53-'true value and the measurement'!$F53)</f>
        <v>0.00137429999999999</v>
      </c>
      <c r="AG53" s="1">
        <f>ABS(AC53-'true value and the measurement'!$F53)</f>
        <v>0.0013991</v>
      </c>
      <c r="AH53" s="8">
        <f>(AE53)/'true value and the measurement'!$G53</f>
        <v>0.499569707401031</v>
      </c>
      <c r="AI53" s="8">
        <f>(AF53)/'true value and the measurement'!$G53</f>
        <v>0.591351118760755</v>
      </c>
      <c r="AJ53" s="8">
        <f>(AG53)/'true value and the measurement'!$G53</f>
        <v>0.602022375215146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-0.648654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-0.648654</v>
      </c>
      <c r="N54" s="1">
        <v>-0.617251</v>
      </c>
      <c r="O54" s="1">
        <f>N54-(-0.617584)</f>
        <v>0.000333000000000028</v>
      </c>
      <c r="P54" s="1">
        <v>-0.63258</v>
      </c>
      <c r="Q54" s="1">
        <f>P54+0.617584</f>
        <v>-0.014996</v>
      </c>
      <c r="S54" s="1">
        <v>-0.631836</v>
      </c>
      <c r="T54" s="1">
        <v>1</v>
      </c>
      <c r="U54" s="1">
        <v>6</v>
      </c>
      <c r="V54" s="1">
        <v>4</v>
      </c>
      <c r="W54" s="1">
        <v>-0.648654</v>
      </c>
      <c r="X54" s="1">
        <v>-0.621525</v>
      </c>
      <c r="Y54" s="1">
        <v>3</v>
      </c>
      <c r="Z54" s="1">
        <v>6</v>
      </c>
      <c r="AA54" s="1">
        <v>4</v>
      </c>
      <c r="AB54" s="1">
        <v>-0.648654</v>
      </c>
      <c r="AC54" s="1">
        <v>-0.601078</v>
      </c>
      <c r="AD54" s="1">
        <v>3</v>
      </c>
      <c r="AE54" s="1">
        <f>ABS(S54-'true value and the measurement'!$F54)</f>
        <v>0.0142519999999999</v>
      </c>
      <c r="AF54" s="1">
        <f>ABS(X54-'true value and the measurement'!$F54)</f>
        <v>0.00394099999999997</v>
      </c>
      <c r="AG54" s="1">
        <f>ABS(AC54-'true value and the measurement'!$F54)</f>
        <v>0.016506</v>
      </c>
      <c r="AH54" s="8">
        <f>(AE54)/'true value and the measurement'!$G54</f>
        <v>2.29982249475552</v>
      </c>
      <c r="AI54" s="8">
        <f>(AF54)/'true value and the measurement'!$G54</f>
        <v>0.635952880426008</v>
      </c>
      <c r="AJ54" s="8">
        <f>(AG54)/'true value and the measurement'!$G54</f>
        <v>2.66354687752138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0.118253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0.118253</v>
      </c>
      <c r="N55" s="1">
        <v>0.127728</v>
      </c>
      <c r="O55" s="1">
        <f>N55-0.136292</f>
        <v>-0.00856399999999999</v>
      </c>
      <c r="P55" s="1">
        <v>0.12639</v>
      </c>
      <c r="Q55" s="1">
        <f>P55-0.1362</f>
        <v>-0.00980999999999999</v>
      </c>
      <c r="S55" s="1">
        <v>0.125692</v>
      </c>
      <c r="T55" s="1">
        <v>1</v>
      </c>
      <c r="U55" s="1">
        <v>6</v>
      </c>
      <c r="V55" s="1">
        <v>4</v>
      </c>
      <c r="W55" s="1">
        <v>0.118253</v>
      </c>
      <c r="X55" s="1">
        <v>0.127332</v>
      </c>
      <c r="Y55" s="1">
        <v>3</v>
      </c>
      <c r="Z55" s="1">
        <v>6</v>
      </c>
      <c r="AA55" s="1">
        <v>4</v>
      </c>
      <c r="AB55" s="1">
        <v>0.118253</v>
      </c>
      <c r="AC55" s="1">
        <v>0.12429</v>
      </c>
      <c r="AD55" s="1">
        <v>1</v>
      </c>
      <c r="AE55" s="1">
        <f>ABS(S55-'true value and the measurement'!$F55)</f>
        <v>0.0106</v>
      </c>
      <c r="AF55" s="1">
        <f>ABS(X55-'true value and the measurement'!$F55)</f>
        <v>0.00896</v>
      </c>
      <c r="AG55" s="1">
        <f>ABS(AC55-'true value and the measurement'!$F55)</f>
        <v>0.012002</v>
      </c>
      <c r="AH55" s="8">
        <f>(AE55)/'true value and the measurement'!$G55</f>
        <v>3.54633656741385</v>
      </c>
      <c r="AI55" s="8">
        <f>(AF55)/'true value and the measurement'!$G55</f>
        <v>2.99765807962529</v>
      </c>
      <c r="AJ55" s="8">
        <f>(AG55)/'true value and the measurement'!$G55</f>
        <v>4.01538976246236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0.424368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0.424368</v>
      </c>
      <c r="S56" s="1">
        <v>0.433089</v>
      </c>
      <c r="T56" s="1">
        <v>1</v>
      </c>
      <c r="U56" s="1">
        <v>4</v>
      </c>
      <c r="V56" s="1">
        <v>11</v>
      </c>
      <c r="W56" s="1">
        <v>0.424368</v>
      </c>
      <c r="X56" s="1">
        <v>0.433523</v>
      </c>
      <c r="Y56" s="1">
        <v>1</v>
      </c>
      <c r="Z56" s="1">
        <v>4</v>
      </c>
      <c r="AA56" s="1">
        <v>11</v>
      </c>
      <c r="AB56" s="1">
        <v>0.424368</v>
      </c>
      <c r="AC56" s="1">
        <v>0.434518</v>
      </c>
      <c r="AD56" s="1">
        <v>1</v>
      </c>
      <c r="AE56" s="1">
        <f>ABS(S56-'true value and the measurement'!$F56)</f>
        <v>0.00102099999999999</v>
      </c>
      <c r="AF56" s="1">
        <f>ABS(X56-'true value and the measurement'!$F56)</f>
        <v>0.000587000000000004</v>
      </c>
      <c r="AG56" s="1">
        <f>ABS(AC56-'true value and the measurement'!$F56)</f>
        <v>0.000408000000000019</v>
      </c>
      <c r="AH56" s="8">
        <f>(AE56)/'true value and the measurement'!$G56</f>
        <v>0.205267390430236</v>
      </c>
      <c r="AI56" s="8">
        <f>(AF56)/'true value and the measurement'!$G56</f>
        <v>0.118013671089667</v>
      </c>
      <c r="AJ56" s="8">
        <f>(AG56)/'true value and the measurement'!$G56</f>
        <v>0.0820265379975914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0.117868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0.117868</v>
      </c>
      <c r="S57" s="1">
        <v>0.113266</v>
      </c>
      <c r="T57" s="1">
        <v>1</v>
      </c>
      <c r="U57" s="1">
        <v>4</v>
      </c>
      <c r="V57" s="1">
        <v>11</v>
      </c>
      <c r="W57" s="1">
        <v>0.117868</v>
      </c>
      <c r="X57" s="1">
        <v>0.113945</v>
      </c>
      <c r="Y57" s="1">
        <v>1</v>
      </c>
      <c r="Z57" s="1">
        <v>4</v>
      </c>
      <c r="AA57" s="1">
        <v>11</v>
      </c>
      <c r="AB57" s="1">
        <v>0.117868</v>
      </c>
      <c r="AC57" s="1">
        <v>0.113312</v>
      </c>
      <c r="AD57" s="1">
        <v>1</v>
      </c>
      <c r="AE57" s="1">
        <f>ABS(S57-'true value and the measurement'!$F57)</f>
        <v>0.000937999999999994</v>
      </c>
      <c r="AF57" s="1">
        <f>ABS(X57-'true value and the measurement'!$F57)</f>
        <v>0.000258999999999995</v>
      </c>
      <c r="AG57" s="1">
        <f>ABS(AC57-'true value and the measurement'!$F57)</f>
        <v>0.000892000000000004</v>
      </c>
      <c r="AH57" s="8">
        <f>(AE57)/'true value and the measurement'!$G57</f>
        <v>0.330165434706087</v>
      </c>
      <c r="AI57" s="8">
        <f>(AF57)/'true value and the measurement'!$G57</f>
        <v>0.0911650827173514</v>
      </c>
      <c r="AJ57" s="8">
        <f>(AG57)/'true value and the measurement'!$G57</f>
        <v>0.313973952833511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0.29235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0.29235</v>
      </c>
      <c r="S58" s="1">
        <v>0.286428</v>
      </c>
      <c r="T58" s="1">
        <v>1</v>
      </c>
      <c r="U58" s="1">
        <v>6</v>
      </c>
      <c r="V58" s="1">
        <v>5</v>
      </c>
      <c r="W58" s="1">
        <v>0.29235</v>
      </c>
      <c r="X58" s="1">
        <v>0.287888</v>
      </c>
      <c r="Y58" s="1">
        <v>1</v>
      </c>
      <c r="Z58" s="1">
        <v>6</v>
      </c>
      <c r="AA58" s="1">
        <v>5</v>
      </c>
      <c r="AB58" s="1">
        <v>0.29235</v>
      </c>
      <c r="AC58" s="1">
        <v>0.290344</v>
      </c>
      <c r="AD58" s="1">
        <v>1</v>
      </c>
      <c r="AE58" s="1">
        <f>ABS(S58-'true value and the measurement'!$F58)</f>
        <v>0.00256299999999998</v>
      </c>
      <c r="AF58" s="1">
        <f>ABS(X58-'true value and the measurement'!$F58)</f>
        <v>0.00110300000000002</v>
      </c>
      <c r="AG58" s="1">
        <f>ABS(AC58-'true value and the measurement'!$F58)</f>
        <v>0.00135299999999999</v>
      </c>
      <c r="AH58" s="8">
        <f>(AE58)/'true value and the measurement'!$G58</f>
        <v>0.63963064636885</v>
      </c>
      <c r="AI58" s="8">
        <f>(AF58)/'true value and the measurement'!$G58</f>
        <v>0.275268280509114</v>
      </c>
      <c r="AJ58" s="8">
        <f>(AG58)/'true value and the measurement'!$G58</f>
        <v>0.337659096580982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-0.072502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-0.072502</v>
      </c>
      <c r="S59" s="1">
        <v>-0.0734436</v>
      </c>
      <c r="T59" s="1">
        <v>1</v>
      </c>
      <c r="U59" s="1">
        <v>6</v>
      </c>
      <c r="V59" s="1">
        <v>5</v>
      </c>
      <c r="W59" s="1">
        <v>-0.072502</v>
      </c>
      <c r="X59" s="1">
        <v>-0.0731302</v>
      </c>
      <c r="Y59" s="1">
        <v>1</v>
      </c>
      <c r="Z59" s="1">
        <v>6</v>
      </c>
      <c r="AA59" s="1">
        <v>5</v>
      </c>
      <c r="AB59" s="1">
        <v>-0.072502</v>
      </c>
      <c r="AC59" s="1">
        <v>-0.0716424</v>
      </c>
      <c r="AD59" s="1">
        <v>1</v>
      </c>
      <c r="AE59" s="1">
        <f>ABS(S59-'true value and the measurement'!$F59)</f>
        <v>0.000572599999999993</v>
      </c>
      <c r="AF59" s="1">
        <f>ABS(X59-'true value and the measurement'!$F59)</f>
        <v>0.000259200000000001</v>
      </c>
      <c r="AG59" s="1">
        <f>ABS(AC59-'true value and the measurement'!$F59)</f>
        <v>0.00122860000000001</v>
      </c>
      <c r="AH59" s="8">
        <f>(AE59)/'true value and the measurement'!$G59</f>
        <v>0.223148869836318</v>
      </c>
      <c r="AI59" s="8">
        <f>(AF59)/'true value and the measurement'!$G59</f>
        <v>0.101013250194856</v>
      </c>
      <c r="AJ59" s="8">
        <f>(AG59)/'true value and the measurement'!$G59</f>
        <v>0.478799688230713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0.001477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0.001477</v>
      </c>
      <c r="N60" s="7"/>
      <c r="O60" s="7"/>
      <c r="P60" s="7"/>
      <c r="Q60" s="7"/>
      <c r="R60" s="7"/>
      <c r="S60" s="7">
        <v>-0.000229582</v>
      </c>
      <c r="T60" s="1">
        <v>1</v>
      </c>
      <c r="U60" s="1">
        <v>5</v>
      </c>
      <c r="V60" s="1">
        <v>1</v>
      </c>
      <c r="W60" s="7">
        <v>0.001477</v>
      </c>
      <c r="X60" s="7">
        <v>-0.000102575</v>
      </c>
      <c r="Y60" s="1">
        <v>1</v>
      </c>
      <c r="Z60" s="1">
        <v>5</v>
      </c>
      <c r="AA60" s="1">
        <v>1</v>
      </c>
      <c r="AB60" s="1">
        <v>0.001477</v>
      </c>
      <c r="AC60" s="7">
        <v>-8.88405e-5</v>
      </c>
      <c r="AD60" s="1">
        <v>1</v>
      </c>
      <c r="AE60" s="1">
        <f>ABS(S60-'true value and the measurement'!$F60)</f>
        <v>0.000229582</v>
      </c>
      <c r="AF60" s="1">
        <f>ABS(X60-'true value and the measurement'!$F60)</f>
        <v>0.000102575</v>
      </c>
      <c r="AG60" s="1">
        <f>ABS(AC60-'true value and the measurement'!$F60)</f>
        <v>8.88405e-5</v>
      </c>
      <c r="AH60" s="8">
        <f>(AE60)/'true value and the measurement'!$G60</f>
        <v>0.110375961538462</v>
      </c>
      <c r="AI60" s="8">
        <f>(AF60)/'true value and the measurement'!$G60</f>
        <v>0.0493149038461538</v>
      </c>
      <c r="AJ60" s="8">
        <f>(AG60)/'true value and the measurement'!$G60</f>
        <v>0.0427117788461539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-0.197914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-0.197914</v>
      </c>
      <c r="S61" s="1">
        <v>-0.196085</v>
      </c>
      <c r="T61" s="1">
        <v>1</v>
      </c>
      <c r="U61" s="1">
        <v>5</v>
      </c>
      <c r="V61" s="1">
        <v>1</v>
      </c>
      <c r="W61" s="1">
        <v>-0.197914</v>
      </c>
      <c r="X61" s="1">
        <v>-0.196024</v>
      </c>
      <c r="Y61" s="1">
        <v>1</v>
      </c>
      <c r="Z61" s="1">
        <v>5</v>
      </c>
      <c r="AA61" s="1">
        <v>1</v>
      </c>
      <c r="AB61" s="1">
        <v>-0.197914</v>
      </c>
      <c r="AC61" s="1">
        <v>-0.19609</v>
      </c>
      <c r="AD61" s="1">
        <v>1</v>
      </c>
      <c r="AE61" s="1">
        <f>ABS(S61-'true value and the measurement'!$F61)</f>
        <v>0.001555</v>
      </c>
      <c r="AF61" s="1">
        <f>ABS(X61-'true value and the measurement'!$F61)</f>
        <v>0.00161600000000001</v>
      </c>
      <c r="AG61" s="1">
        <f>ABS(AC61-'true value and the measurement'!$F61)</f>
        <v>0.00155000000000002</v>
      </c>
      <c r="AH61" s="8">
        <f>(AE61)/'true value and the measurement'!$G61</f>
        <v>0.457622130665097</v>
      </c>
      <c r="AI61" s="8">
        <f>(AF61)/'true value and the measurement'!$G61</f>
        <v>0.475573866980579</v>
      </c>
      <c r="AJ61" s="8">
        <f>(AG61)/'true value and the measurement'!$G61</f>
        <v>0.456150676868753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0.158975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0.158975</v>
      </c>
      <c r="S62" s="1">
        <v>0.158527</v>
      </c>
      <c r="T62" s="1">
        <v>1</v>
      </c>
      <c r="U62" s="1">
        <v>6</v>
      </c>
      <c r="V62" s="1">
        <v>9</v>
      </c>
      <c r="W62" s="1">
        <v>0.158975</v>
      </c>
      <c r="X62" s="1">
        <v>0.159304</v>
      </c>
      <c r="Y62" s="1">
        <v>1</v>
      </c>
      <c r="Z62" s="1">
        <v>6</v>
      </c>
      <c r="AA62" s="1">
        <v>9</v>
      </c>
      <c r="AB62" s="1">
        <v>0.158975</v>
      </c>
      <c r="AC62" s="1">
        <v>0.160597</v>
      </c>
      <c r="AD62" s="1">
        <v>1</v>
      </c>
      <c r="AE62" s="1">
        <f>ABS(S62-'true value and the measurement'!$F62)</f>
        <v>0.00120799999999999</v>
      </c>
      <c r="AF62" s="1">
        <f>ABS(X62-'true value and the measurement'!$F62)</f>
        <v>0.000430999999999987</v>
      </c>
      <c r="AG62" s="1">
        <f>ABS(AC62-'true value and the measurement'!$F62)</f>
        <v>0.000862000000000002</v>
      </c>
      <c r="AH62" s="8">
        <f>(AE62)/'true value and the measurement'!$G62</f>
        <v>0.384101748807627</v>
      </c>
      <c r="AI62" s="8">
        <f>(AF62)/'true value and the measurement'!$G62</f>
        <v>0.137042925278215</v>
      </c>
      <c r="AJ62" s="8">
        <f>(AG62)/'true value and the measurement'!$G62</f>
        <v>0.274085850556439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0.015435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0.015435</v>
      </c>
      <c r="S63" s="1">
        <v>0.0122195</v>
      </c>
      <c r="T63" s="1">
        <v>1</v>
      </c>
      <c r="U63" s="1">
        <v>6</v>
      </c>
      <c r="V63" s="1">
        <v>9</v>
      </c>
      <c r="W63" s="1">
        <v>0.015435</v>
      </c>
      <c r="X63" s="1">
        <v>0.0123422</v>
      </c>
      <c r="Y63" s="1">
        <v>1</v>
      </c>
      <c r="Z63" s="1">
        <v>6</v>
      </c>
      <c r="AA63" s="1">
        <v>9</v>
      </c>
      <c r="AB63" s="1">
        <v>0.015435</v>
      </c>
      <c r="AC63" s="1">
        <v>0.0130337</v>
      </c>
      <c r="AD63" s="1">
        <v>1</v>
      </c>
      <c r="AE63" s="1">
        <f>ABS(S63-'true value and the measurement'!$F63)</f>
        <v>0.0004805</v>
      </c>
      <c r="AF63" s="1">
        <f>ABS(X63-'true value and the measurement'!$F63)</f>
        <v>0.0003578</v>
      </c>
      <c r="AG63" s="1">
        <f>ABS(AC63-'true value and the measurement'!$F63)</f>
        <v>0.000333700000000001</v>
      </c>
      <c r="AH63" s="8">
        <f>(AE63)/'true value and the measurement'!$G63</f>
        <v>0.221939953810624</v>
      </c>
      <c r="AI63" s="8">
        <f>(AF63)/'true value and the measurement'!$G63</f>
        <v>0.16526558891455</v>
      </c>
      <c r="AJ63" s="8">
        <f>(AG63)/'true value and the measurement'!$G63</f>
        <v>0.154133949191686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0.283426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0.283426</v>
      </c>
      <c r="S64" s="1">
        <v>0.287463</v>
      </c>
      <c r="T64" s="1">
        <v>1</v>
      </c>
      <c r="U64" s="1">
        <v>5</v>
      </c>
      <c r="V64" s="1">
        <v>9</v>
      </c>
      <c r="W64" s="1">
        <v>0.283426</v>
      </c>
      <c r="X64" s="1">
        <v>0.288749</v>
      </c>
      <c r="Y64" s="1">
        <v>1</v>
      </c>
      <c r="Z64" s="1">
        <v>5</v>
      </c>
      <c r="AA64" s="1">
        <v>9</v>
      </c>
      <c r="AB64" s="1">
        <v>0.283426</v>
      </c>
      <c r="AC64" s="1">
        <v>0.290981</v>
      </c>
      <c r="AD64" s="1">
        <v>1</v>
      </c>
      <c r="AE64" s="1">
        <f>ABS(S64-'true value and the measurement'!$F64)</f>
        <v>0.00152799999999997</v>
      </c>
      <c r="AF64" s="1">
        <f>ABS(X64-'true value and the measurement'!$F64)</f>
        <v>0.00024200000000002</v>
      </c>
      <c r="AG64" s="1">
        <f>ABS(AC64-'true value and the measurement'!$F64)</f>
        <v>0.00198999999999999</v>
      </c>
      <c r="AH64" s="8">
        <f>(AE64)/'true value and the measurement'!$G64</f>
        <v>0.381332667831289</v>
      </c>
      <c r="AI64" s="8">
        <f>(AF64)/'true value and the measurement'!$G64</f>
        <v>0.0603943099575792</v>
      </c>
      <c r="AJ64" s="8">
        <f>(AG64)/'true value and the measurement'!$G64</f>
        <v>0.496630895932117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0.103915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0.103915</v>
      </c>
      <c r="S65" s="1">
        <v>0.105348</v>
      </c>
      <c r="T65" s="1">
        <v>1</v>
      </c>
      <c r="U65" s="1">
        <v>5</v>
      </c>
      <c r="V65" s="1">
        <v>9</v>
      </c>
      <c r="W65" s="1">
        <v>0.103915</v>
      </c>
      <c r="X65" s="1">
        <v>0.10525</v>
      </c>
      <c r="Y65" s="1">
        <v>1</v>
      </c>
      <c r="Z65" s="1">
        <v>5</v>
      </c>
      <c r="AA65" s="1">
        <v>9</v>
      </c>
      <c r="AB65" s="1">
        <v>0.103915</v>
      </c>
      <c r="AC65" s="1">
        <v>0.106483</v>
      </c>
      <c r="AD65" s="1">
        <v>1</v>
      </c>
      <c r="AE65" s="1">
        <f>ABS(S65-'true value and the measurement'!$F65)</f>
        <v>0.00146500000000001</v>
      </c>
      <c r="AF65" s="1">
        <f>ABS(X65-'true value and the measurement'!$F65)</f>
        <v>0.00156300000000001</v>
      </c>
      <c r="AG65" s="1">
        <f>ABS(AC65-'true value and the measurement'!$F65)</f>
        <v>0.000330000000000011</v>
      </c>
      <c r="AH65" s="8">
        <f>(AE65)/'true value and the measurement'!$G65</f>
        <v>0.524713467048713</v>
      </c>
      <c r="AI65" s="8">
        <f>(AF65)/'true value and the measurement'!$G65</f>
        <v>0.559813753581665</v>
      </c>
      <c r="AJ65" s="8">
        <f>(AG65)/'true value and the measurement'!$G65</f>
        <v>0.118194842406881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0.061404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0.061404</v>
      </c>
      <c r="S66" s="1">
        <v>0.0599683</v>
      </c>
      <c r="T66" s="1">
        <v>1</v>
      </c>
      <c r="U66" s="1">
        <v>9</v>
      </c>
      <c r="V66" s="1">
        <v>7</v>
      </c>
      <c r="W66" s="1">
        <v>0.061404</v>
      </c>
      <c r="X66" s="1">
        <v>0.060837</v>
      </c>
      <c r="Y66" s="1">
        <v>1</v>
      </c>
      <c r="Z66" s="1">
        <v>9</v>
      </c>
      <c r="AA66" s="1">
        <v>7</v>
      </c>
      <c r="AB66" s="1">
        <v>0.061404</v>
      </c>
      <c r="AC66" s="1">
        <v>0.0618916</v>
      </c>
      <c r="AD66" s="1">
        <v>1</v>
      </c>
      <c r="AE66" s="1">
        <f>ABS(S66-'true value and the measurement'!$F66)</f>
        <v>0.0013263</v>
      </c>
      <c r="AF66" s="1">
        <f>ABS(X66-'true value and the measurement'!$F66)</f>
        <v>0.002195</v>
      </c>
      <c r="AG66" s="1">
        <f>ABS(AC66-'true value and the measurement'!$F66)</f>
        <v>0.0032496</v>
      </c>
      <c r="AH66" s="8">
        <f>(AE66)/'true value and the measurement'!$G66</f>
        <v>0.536746256576286</v>
      </c>
      <c r="AI66" s="8">
        <f>(AF66)/'true value and the measurement'!$G66</f>
        <v>0.888304330230677</v>
      </c>
      <c r="AJ66" s="8">
        <f>(AG66)/'true value and the measurement'!$G66</f>
        <v>1.31509510319709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0.016862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0.016862</v>
      </c>
      <c r="S67" s="1">
        <v>0.0165913</v>
      </c>
      <c r="T67" s="1">
        <v>1</v>
      </c>
      <c r="U67" s="1">
        <v>9</v>
      </c>
      <c r="V67" s="1">
        <v>7</v>
      </c>
      <c r="W67" s="1">
        <v>0.016862</v>
      </c>
      <c r="X67" s="1">
        <v>0.0158445</v>
      </c>
      <c r="Y67" s="1">
        <v>1</v>
      </c>
      <c r="Z67" s="1">
        <v>9</v>
      </c>
      <c r="AA67" s="1">
        <v>7</v>
      </c>
      <c r="AB67" s="1">
        <v>0.016862</v>
      </c>
      <c r="AC67" s="1">
        <v>0.0169189</v>
      </c>
      <c r="AD67" s="1">
        <v>1</v>
      </c>
      <c r="AE67" s="1">
        <f>ABS(S67-'true value and the measurement'!$F67)</f>
        <v>0.0018197</v>
      </c>
      <c r="AF67" s="1">
        <f>ABS(X67-'true value and the measurement'!$F67)</f>
        <v>0.0025665</v>
      </c>
      <c r="AG67" s="1">
        <f>ABS(AC67-'true value and the measurement'!$F67)</f>
        <v>0.0014921</v>
      </c>
      <c r="AH67" s="8">
        <f>(AE67)/'true value and the measurement'!$G67</f>
        <v>0.826009986382206</v>
      </c>
      <c r="AI67" s="8">
        <f>(AF67)/'true value and the measurement'!$G67</f>
        <v>1.16500226963232</v>
      </c>
      <c r="AJ67" s="8">
        <f>(AG67)/'true value and the measurement'!$G67</f>
        <v>0.677303676804358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0.068639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0.068639</v>
      </c>
      <c r="S68" s="1">
        <v>0.0687447</v>
      </c>
      <c r="T68" s="1">
        <v>1</v>
      </c>
      <c r="U68" s="1">
        <v>11</v>
      </c>
      <c r="V68" s="1">
        <v>8</v>
      </c>
      <c r="W68" s="1">
        <v>0.068639</v>
      </c>
      <c r="X68" s="1">
        <v>0.0678714</v>
      </c>
      <c r="Y68" s="1">
        <v>1</v>
      </c>
      <c r="Z68" s="1">
        <v>11</v>
      </c>
      <c r="AA68" s="1">
        <v>8</v>
      </c>
      <c r="AB68" s="1">
        <v>0.068639</v>
      </c>
      <c r="AC68" s="1">
        <v>0.0675723</v>
      </c>
      <c r="AD68" s="1">
        <v>1</v>
      </c>
      <c r="AE68" s="1">
        <f>ABS(S68-'true value and the measurement'!$F68)</f>
        <v>0.0014097</v>
      </c>
      <c r="AF68" s="1">
        <f>ABS(X68-'true value and the measurement'!$F68)</f>
        <v>0.000536399999999992</v>
      </c>
      <c r="AG68" s="1">
        <f>ABS(AC68-'true value and the measurement'!$F68)</f>
        <v>0.000237299999999996</v>
      </c>
      <c r="AH68" s="8">
        <f>(AE68)/'true value and the measurement'!$G68</f>
        <v>0.557413997627521</v>
      </c>
      <c r="AI68" s="8">
        <f>(AF68)/'true value and the measurement'!$G68</f>
        <v>0.212099644128111</v>
      </c>
      <c r="AJ68" s="8">
        <f>(AG68)/'true value and the measurement'!$G68</f>
        <v>0.0938315539739011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0.057115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0.057115</v>
      </c>
      <c r="S69" s="1">
        <v>0.0601143</v>
      </c>
      <c r="T69" s="1">
        <v>1</v>
      </c>
      <c r="U69" s="1">
        <v>11</v>
      </c>
      <c r="V69" s="1">
        <v>8</v>
      </c>
      <c r="W69" s="1">
        <v>0.057115</v>
      </c>
      <c r="X69" s="1">
        <v>0.0594104</v>
      </c>
      <c r="Y69" s="1">
        <v>1</v>
      </c>
      <c r="Z69" s="1">
        <v>11</v>
      </c>
      <c r="AA69" s="1">
        <v>8</v>
      </c>
      <c r="AB69" s="1">
        <v>0.057115</v>
      </c>
      <c r="AC69" s="1">
        <v>0.0597329</v>
      </c>
      <c r="AD69" s="1">
        <v>1</v>
      </c>
      <c r="AE69" s="1">
        <f>ABS(S69-'true value and the measurement'!$F69)</f>
        <v>0.000370300000000004</v>
      </c>
      <c r="AF69" s="1">
        <f>ABS(X69-'true value and the measurement'!$F69)</f>
        <v>0.000333599999999996</v>
      </c>
      <c r="AG69" s="1">
        <f>ABS(AC69-'true value and the measurement'!$F69)</f>
        <v>1.11e-5</v>
      </c>
      <c r="AH69" s="8">
        <f>(AE69)/'true value and the measurement'!$G69</f>
        <v>0.149435028248589</v>
      </c>
      <c r="AI69" s="8">
        <f>(AF69)/'true value and the measurement'!$G69</f>
        <v>0.13462469733656</v>
      </c>
      <c r="AJ69" s="8">
        <f>(AG69)/'true value and the measurement'!$G69</f>
        <v>0.00447941888619855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0.091491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0.091491</v>
      </c>
      <c r="S70" s="1">
        <v>0.0921071</v>
      </c>
      <c r="T70" s="1">
        <v>1</v>
      </c>
      <c r="U70" s="1">
        <v>11</v>
      </c>
      <c r="V70" s="1">
        <v>10</v>
      </c>
      <c r="W70" s="1">
        <v>0.091491</v>
      </c>
      <c r="X70" s="1">
        <v>0.0926387</v>
      </c>
      <c r="Y70" s="1">
        <v>1</v>
      </c>
      <c r="Z70" s="1">
        <v>11</v>
      </c>
      <c r="AA70" s="1">
        <v>10</v>
      </c>
      <c r="AB70" s="1">
        <v>0.091491</v>
      </c>
      <c r="AC70" s="1">
        <v>0.0926243</v>
      </c>
      <c r="AD70" s="1">
        <v>1</v>
      </c>
      <c r="AE70" s="1">
        <f>ABS(S70-'true value and the measurement'!$F70)</f>
        <v>0.0016911</v>
      </c>
      <c r="AF70" s="1">
        <f>ABS(X70-'true value and the measurement'!$F70)</f>
        <v>0.00222270000000001</v>
      </c>
      <c r="AG70" s="1">
        <f>ABS(AC70-'true value and the measurement'!$F70)</f>
        <v>0.00220830000000001</v>
      </c>
      <c r="AH70" s="8">
        <f>(AE70)/'true value and the measurement'!$G70</f>
        <v>0.63030190085725</v>
      </c>
      <c r="AI70" s="8">
        <f>(AF70)/'true value and the measurement'!$G70</f>
        <v>0.828438315318676</v>
      </c>
      <c r="AJ70" s="8">
        <f>(AG70)/'true value and the measurement'!$G70</f>
        <v>0.823071188967577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0.020624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0.020624</v>
      </c>
      <c r="S71" s="1">
        <v>0.0230259</v>
      </c>
      <c r="T71" s="1">
        <v>1</v>
      </c>
      <c r="U71" s="1">
        <v>11</v>
      </c>
      <c r="V71" s="1">
        <v>10</v>
      </c>
      <c r="W71" s="1">
        <v>0.020624</v>
      </c>
      <c r="X71" s="1">
        <v>0.0225489</v>
      </c>
      <c r="Y71" s="1">
        <v>1</v>
      </c>
      <c r="Z71" s="1">
        <v>11</v>
      </c>
      <c r="AA71" s="1">
        <v>10</v>
      </c>
      <c r="AB71" s="1">
        <v>0.020624</v>
      </c>
      <c r="AC71" s="1">
        <v>0.0228275</v>
      </c>
      <c r="AD71" s="1">
        <v>1</v>
      </c>
      <c r="AE71" s="1">
        <f>ABS(S71-'true value and the measurement'!$F71)</f>
        <v>0.0002021</v>
      </c>
      <c r="AF71" s="1">
        <f>ABS(X71-'true value and the measurement'!$F71)</f>
        <v>0.000679099999999998</v>
      </c>
      <c r="AG71" s="1">
        <f>ABS(AC71-'true value and the measurement'!$F71)</f>
        <v>0.000400499999999998</v>
      </c>
      <c r="AH71" s="8">
        <f>(AE71)/'true value and the measurement'!$G71</f>
        <v>0.0904250559284117</v>
      </c>
      <c r="AI71" s="8">
        <f>(AF71)/'true value and the measurement'!$G71</f>
        <v>0.303847874720357</v>
      </c>
      <c r="AJ71" s="8">
        <f>(AG71)/'true value and the measurement'!$G71</f>
        <v>0.179194630872482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0.165915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0.165915</v>
      </c>
      <c r="S72" s="1">
        <v>0.163875</v>
      </c>
      <c r="T72" s="1">
        <v>1</v>
      </c>
      <c r="U72" s="1">
        <v>11</v>
      </c>
      <c r="V72" s="1">
        <v>12</v>
      </c>
      <c r="W72" s="1">
        <v>0.165915</v>
      </c>
      <c r="X72" s="1">
        <v>0.164551</v>
      </c>
      <c r="Y72" s="1">
        <v>1</v>
      </c>
      <c r="Z72" s="1">
        <v>11</v>
      </c>
      <c r="AA72" s="1">
        <v>12</v>
      </c>
      <c r="AB72" s="1">
        <v>0.165915</v>
      </c>
      <c r="AC72" s="1">
        <v>0.164366</v>
      </c>
      <c r="AD72" s="1">
        <v>1</v>
      </c>
      <c r="AE72" s="1">
        <f>ABS(S72-'true value and the measurement'!$F72)</f>
        <v>0.000484000000000012</v>
      </c>
      <c r="AF72" s="1">
        <f>ABS(X72-'true value and the measurement'!$F72)</f>
        <v>0.000191999999999998</v>
      </c>
      <c r="AG72" s="1">
        <f>ABS(AC72-'true value and the measurement'!$F72)</f>
        <v>7.000000000007e-6</v>
      </c>
      <c r="AH72" s="8">
        <f>(AE72)/'true value and the measurement'!$G72</f>
        <v>0.152392947103278</v>
      </c>
      <c r="AI72" s="8">
        <f>(AF72)/'true value and the measurement'!$G72</f>
        <v>0.0604534005037776</v>
      </c>
      <c r="AJ72" s="8">
        <f>(AG72)/'true value and the measurement'!$G72</f>
        <v>0.00220403022670246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0.087791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0.087791</v>
      </c>
      <c r="S73" s="1">
        <v>0.0900084</v>
      </c>
      <c r="T73" s="1">
        <v>1</v>
      </c>
      <c r="U73" s="1">
        <v>11</v>
      </c>
      <c r="V73" s="1">
        <v>12</v>
      </c>
      <c r="W73" s="1">
        <v>0.087791</v>
      </c>
      <c r="X73" s="1">
        <v>0.089327</v>
      </c>
      <c r="Y73" s="1">
        <v>1</v>
      </c>
      <c r="Z73" s="1">
        <v>11</v>
      </c>
      <c r="AA73" s="1">
        <v>12</v>
      </c>
      <c r="AB73" s="1">
        <v>0.087791</v>
      </c>
      <c r="AC73" s="1">
        <v>0.0898394</v>
      </c>
      <c r="AD73" s="1">
        <v>1</v>
      </c>
      <c r="AE73" s="1">
        <f>ABS(S73-'true value and the measurement'!$F73)</f>
        <v>0.0017284</v>
      </c>
      <c r="AF73" s="1">
        <f>ABS(X73-'true value and the measurement'!$F73)</f>
        <v>0.00104700000000001</v>
      </c>
      <c r="AG73" s="1">
        <f>ABS(AC73-'true value and the measurement'!$F73)</f>
        <v>0.0015594</v>
      </c>
      <c r="AH73" s="8">
        <f>(AE73)/'true value and the measurement'!$G73</f>
        <v>0.647583364556015</v>
      </c>
      <c r="AI73" s="8">
        <f>(AF73)/'true value and the measurement'!$G73</f>
        <v>0.39228175346572</v>
      </c>
      <c r="AJ73" s="8">
        <f>(AG73)/'true value and the measurement'!$G73</f>
        <v>0.584263769201949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0.094279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0.094279</v>
      </c>
      <c r="S74" s="1">
        <v>0.0928009</v>
      </c>
      <c r="T74" s="1">
        <v>1</v>
      </c>
      <c r="U74" s="1">
        <v>9</v>
      </c>
      <c r="V74" s="1">
        <v>13</v>
      </c>
      <c r="W74" s="1">
        <v>0.094279</v>
      </c>
      <c r="X74" s="1">
        <v>0.0938264</v>
      </c>
      <c r="Y74" s="1">
        <v>1</v>
      </c>
      <c r="Z74" s="1">
        <v>9</v>
      </c>
      <c r="AA74" s="1">
        <v>13</v>
      </c>
      <c r="AB74" s="1">
        <v>0.094279</v>
      </c>
      <c r="AC74" s="1">
        <v>0.0946432</v>
      </c>
      <c r="AD74" s="1">
        <v>1</v>
      </c>
      <c r="AE74" s="1">
        <f>ABS(S74-'true value and the measurement'!$F74)</f>
        <v>0.0022831</v>
      </c>
      <c r="AF74" s="1">
        <f>ABS(X74-'true value and the measurement'!$F74)</f>
        <v>0.0012576</v>
      </c>
      <c r="AG74" s="1">
        <f>ABS(AC74-'true value and the measurement'!$F74)</f>
        <v>0.000440800000000005</v>
      </c>
      <c r="AH74" s="8">
        <f>(AE74)/'true value and the measurement'!$G74</f>
        <v>0.84123065585851</v>
      </c>
      <c r="AI74" s="8">
        <f>(AF74)/'true value and the measurement'!$G74</f>
        <v>0.463375092114959</v>
      </c>
      <c r="AJ74" s="8">
        <f>(AG74)/'true value and the measurement'!$G74</f>
        <v>0.162417096536479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0.024801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0.024801</v>
      </c>
      <c r="S75" s="1">
        <v>0.021435</v>
      </c>
      <c r="T75" s="1">
        <v>1</v>
      </c>
      <c r="U75" s="1">
        <v>9</v>
      </c>
      <c r="V75" s="1">
        <v>13</v>
      </c>
      <c r="W75" s="1">
        <v>0.024801</v>
      </c>
      <c r="X75" s="1">
        <v>0.0217498</v>
      </c>
      <c r="Y75" s="1">
        <v>1</v>
      </c>
      <c r="Z75" s="1">
        <v>9</v>
      </c>
      <c r="AA75" s="1">
        <v>13</v>
      </c>
      <c r="AB75" s="1">
        <v>0.024801</v>
      </c>
      <c r="AC75" s="1">
        <v>0.0217876</v>
      </c>
      <c r="AD75" s="1">
        <v>1</v>
      </c>
      <c r="AE75" s="1">
        <f>ABS(S75-'true value and the measurement'!$F75)</f>
        <v>8.00000000000106e-6</v>
      </c>
      <c r="AF75" s="1">
        <f>ABS(X75-'true value and the measurement'!$F75)</f>
        <v>0.000306799999999999</v>
      </c>
      <c r="AG75" s="1">
        <f>ABS(AC75-'true value and the measurement'!$F75)</f>
        <v>0.0003446</v>
      </c>
      <c r="AH75" s="8">
        <f>(AE75)/'true value and the measurement'!$G75</f>
        <v>0.00359874044084618</v>
      </c>
      <c r="AI75" s="8">
        <f>(AF75)/'true value and the measurement'!$G75</f>
        <v>0.138011695906432</v>
      </c>
      <c r="AJ75" s="8">
        <f>(AG75)/'true value and the measurement'!$G75</f>
        <v>0.155015744489429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-0.028876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-0.028876</v>
      </c>
      <c r="S76" s="1">
        <v>-0.0330941</v>
      </c>
      <c r="T76" s="1">
        <v>1</v>
      </c>
      <c r="U76" s="1">
        <v>7</v>
      </c>
      <c r="V76" s="1">
        <v>8</v>
      </c>
      <c r="W76" s="1">
        <v>-0.028876</v>
      </c>
      <c r="X76" s="1">
        <v>-0.0328592</v>
      </c>
      <c r="Y76" s="1">
        <v>1</v>
      </c>
      <c r="Z76" s="1">
        <v>7</v>
      </c>
      <c r="AA76" s="1">
        <v>8</v>
      </c>
      <c r="AB76" s="1">
        <v>-0.028876</v>
      </c>
      <c r="AC76" s="1">
        <v>-0.0315356</v>
      </c>
      <c r="AD76" s="1">
        <v>1</v>
      </c>
      <c r="AE76" s="1">
        <f>ABS(S76-'true value and the measurement'!$F76)</f>
        <v>0.0016261</v>
      </c>
      <c r="AF76" s="1">
        <f>ABS(X76-'true value and the measurement'!$F76)</f>
        <v>0.0013912</v>
      </c>
      <c r="AG76" s="1">
        <f>ABS(AC76-'true value and the measurement'!$F76)</f>
        <v>6.75999999999941e-5</v>
      </c>
      <c r="AH76" s="8">
        <f>(AE76)/'true value and the measurement'!$G76</f>
        <v>0.710087336244541</v>
      </c>
      <c r="AI76" s="8">
        <f>(AF76)/'true value and the measurement'!$G76</f>
        <v>0.607510917030566</v>
      </c>
      <c r="AJ76" s="8">
        <f>(AG76)/'true value and the measurement'!$G76</f>
        <v>0.0295196506550192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-0.040657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-0.040657</v>
      </c>
      <c r="S77" s="1">
        <v>-0.0420457</v>
      </c>
      <c r="T77" s="1">
        <v>1</v>
      </c>
      <c r="U77" s="1">
        <v>7</v>
      </c>
      <c r="V77" s="1">
        <v>8</v>
      </c>
      <c r="W77" s="1">
        <v>-0.040657</v>
      </c>
      <c r="X77" s="1">
        <v>-0.0409746</v>
      </c>
      <c r="Y77" s="1">
        <v>1</v>
      </c>
      <c r="Z77" s="1">
        <v>7</v>
      </c>
      <c r="AA77" s="1">
        <v>8</v>
      </c>
      <c r="AB77" s="1">
        <v>-0.040657</v>
      </c>
      <c r="AC77" s="1">
        <v>-0.0417298</v>
      </c>
      <c r="AD77" s="1">
        <v>1</v>
      </c>
      <c r="AE77" s="1">
        <f>ABS(S77-'true value and the measurement'!$F77)</f>
        <v>0.0021657</v>
      </c>
      <c r="AF77" s="1">
        <f>ABS(X77-'true value and the measurement'!$F77)</f>
        <v>0.0010946</v>
      </c>
      <c r="AG77" s="1">
        <f>ABS(AC77-'true value and the measurement'!$F77)</f>
        <v>0.0018498</v>
      </c>
      <c r="AH77" s="8">
        <f>(AE77)/'true value and the measurement'!$G77</f>
        <v>0.923145780051151</v>
      </c>
      <c r="AI77" s="8">
        <f>(AF77)/'true value and the measurement'!$G77</f>
        <v>0.466581415174766</v>
      </c>
      <c r="AJ77" s="8">
        <f>(AG77)/'true value and the measurement'!$G77</f>
        <v>0.78849104859335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0.029568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0.029568</v>
      </c>
      <c r="S78" s="1">
        <v>0.0274965</v>
      </c>
      <c r="T78" s="1">
        <v>1</v>
      </c>
      <c r="U78" s="1">
        <v>10</v>
      </c>
      <c r="V78" s="1">
        <v>12</v>
      </c>
      <c r="W78" s="1">
        <v>0.029568</v>
      </c>
      <c r="X78" s="1">
        <v>0.0273922</v>
      </c>
      <c r="Y78" s="1">
        <v>1</v>
      </c>
      <c r="Z78" s="1">
        <v>10</v>
      </c>
      <c r="AA78" s="1">
        <v>12</v>
      </c>
      <c r="AB78" s="1">
        <v>0.029568</v>
      </c>
      <c r="AC78" s="1">
        <v>0.0273726</v>
      </c>
      <c r="AD78" s="1">
        <v>1</v>
      </c>
      <c r="AE78" s="1">
        <f>ABS(S78-'true value and the measurement'!$F78)</f>
        <v>0.000983499999999998</v>
      </c>
      <c r="AF78" s="1">
        <f>ABS(X78-'true value and the measurement'!$F78)</f>
        <v>0.0010878</v>
      </c>
      <c r="AG78" s="1">
        <f>ABS(AC78-'true value and the measurement'!$F78)</f>
        <v>0.0011074</v>
      </c>
      <c r="AH78" s="8">
        <f>(AE78)/'true value and the measurement'!$G78</f>
        <v>0.433259911894272</v>
      </c>
      <c r="AI78" s="8">
        <f>(AF78)/'true value and the measurement'!$G78</f>
        <v>0.47920704845815</v>
      </c>
      <c r="AJ78" s="8">
        <f>(AG78)/'true value and the measurement'!$G78</f>
        <v>0.487841409691629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0.008931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0.008931</v>
      </c>
      <c r="S79" s="1">
        <v>0.00722735</v>
      </c>
      <c r="T79" s="1">
        <v>1</v>
      </c>
      <c r="U79" s="1">
        <v>10</v>
      </c>
      <c r="V79" s="1">
        <v>12</v>
      </c>
      <c r="W79" s="1">
        <v>0.008931</v>
      </c>
      <c r="X79" s="1">
        <v>0.0071671</v>
      </c>
      <c r="Y79" s="1">
        <v>1</v>
      </c>
      <c r="Z79" s="1">
        <v>10</v>
      </c>
      <c r="AA79" s="1">
        <v>12</v>
      </c>
      <c r="AB79" s="1">
        <v>0.008931</v>
      </c>
      <c r="AC79" s="1">
        <v>0.00724544</v>
      </c>
      <c r="AD79" s="1">
        <v>1</v>
      </c>
      <c r="AE79" s="1">
        <f>ABS(S79-'true value and the measurement'!$F79)</f>
        <v>0.00118535</v>
      </c>
      <c r="AF79" s="1">
        <f>ABS(X79-'true value and the measurement'!$F79)</f>
        <v>0.0011251</v>
      </c>
      <c r="AG79" s="1">
        <f>ABS(AC79-'true value and the measurement'!$F79)</f>
        <v>0.00120344</v>
      </c>
      <c r="AH79" s="8">
        <f>(AE79)/'true value and the measurement'!$G79</f>
        <v>0.559127358490566</v>
      </c>
      <c r="AI79" s="8">
        <f>(AF79)/'true value and the measurement'!$G79</f>
        <v>0.530707547169811</v>
      </c>
      <c r="AJ79" s="8">
        <f>(AG79)/'true value and the measurement'!$G79</f>
        <v>0.567660377358491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0.055396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0.055396</v>
      </c>
      <c r="S80" s="1">
        <v>0.0555802</v>
      </c>
      <c r="T80" s="1">
        <v>1</v>
      </c>
      <c r="U80" s="1">
        <v>12</v>
      </c>
      <c r="V80" s="1">
        <v>13</v>
      </c>
      <c r="W80" s="1">
        <v>0.055396</v>
      </c>
      <c r="X80" s="1">
        <v>0.0552699</v>
      </c>
      <c r="Y80" s="1">
        <v>1</v>
      </c>
      <c r="Z80" s="1">
        <v>12</v>
      </c>
      <c r="AA80" s="1">
        <v>13</v>
      </c>
      <c r="AB80" s="1">
        <v>0.055396</v>
      </c>
      <c r="AC80" s="1">
        <v>0.0548607</v>
      </c>
      <c r="AD80" s="1">
        <v>1</v>
      </c>
      <c r="AE80" s="1">
        <f>ABS(S80-'true value and the measurement'!$F80)</f>
        <v>8.07999999999989e-5</v>
      </c>
      <c r="AF80" s="1">
        <f>ABS(X80-'true value and the measurement'!$F80)</f>
        <v>0.000391100000000005</v>
      </c>
      <c r="AG80" s="1">
        <f>ABS(AC80-'true value and the measurement'!$F80)</f>
        <v>0.000800300000000004</v>
      </c>
      <c r="AH80" s="8">
        <f>(AE80)/'true value and the measurement'!$G80</f>
        <v>0.0329661362709094</v>
      </c>
      <c r="AI80" s="8">
        <f>(AF80)/'true value and the measurement'!$G80</f>
        <v>0.159567523459814</v>
      </c>
      <c r="AJ80" s="8">
        <f>(AG80)/'true value and the measurement'!$G80</f>
        <v>0.326519787841699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0.034921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0.034921</v>
      </c>
      <c r="S81" s="1">
        <v>0.0334184</v>
      </c>
      <c r="T81" s="1">
        <v>1</v>
      </c>
      <c r="U81" s="1">
        <v>12</v>
      </c>
      <c r="V81" s="1">
        <v>13</v>
      </c>
      <c r="W81" s="1">
        <v>0.034921</v>
      </c>
      <c r="X81" s="1">
        <v>0.0331075</v>
      </c>
      <c r="Y81" s="1">
        <v>1</v>
      </c>
      <c r="Z81" s="1">
        <v>12</v>
      </c>
      <c r="AA81" s="1">
        <v>13</v>
      </c>
      <c r="AB81" s="1">
        <v>0.034921</v>
      </c>
      <c r="AC81" s="1">
        <v>0.0333104</v>
      </c>
      <c r="AD81" s="1">
        <v>1</v>
      </c>
      <c r="AE81" s="1">
        <f>ABS(S81-'true value and the measurement'!$F81)</f>
        <v>0.0012084</v>
      </c>
      <c r="AF81" s="1">
        <f>ABS(X81-'true value and the measurement'!$F81)</f>
        <v>0.000897499999999996</v>
      </c>
      <c r="AG81" s="1">
        <f>ABS(AC81-'true value and the measurement'!$F81)</f>
        <v>0.00110039999999999</v>
      </c>
      <c r="AH81" s="8">
        <f>(AE81)/'true value and the measurement'!$G81</f>
        <v>0.526535947712418</v>
      </c>
      <c r="AI81" s="8">
        <f>(AF81)/'true value and the measurement'!$G81</f>
        <v>0.39106753812636</v>
      </c>
      <c r="AJ81" s="8">
        <f>(AG81)/'true value and the measurement'!$G81</f>
        <v>0.479477124183004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-0.002195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-0.002195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-0.002195</v>
      </c>
      <c r="X82" s="1">
        <v>0</v>
      </c>
      <c r="Y82" s="1">
        <v>1</v>
      </c>
      <c r="Z82" s="1">
        <v>9</v>
      </c>
      <c r="AA82" s="1">
        <v>9</v>
      </c>
      <c r="AB82" s="1">
        <v>-0.002195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-0.1043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-0.1043</v>
      </c>
      <c r="S83" s="1">
        <v>-0.10985</v>
      </c>
      <c r="T83" s="1">
        <v>1</v>
      </c>
      <c r="U83" s="1">
        <v>9</v>
      </c>
      <c r="V83" s="1">
        <v>9</v>
      </c>
      <c r="W83" s="1">
        <v>-0.1043</v>
      </c>
      <c r="X83" s="1">
        <v>-0.1098</v>
      </c>
      <c r="Y83" s="1">
        <v>1</v>
      </c>
      <c r="Z83" s="1">
        <v>9</v>
      </c>
      <c r="AA83" s="1">
        <v>9</v>
      </c>
      <c r="AB83" s="1">
        <v>-0.1043</v>
      </c>
      <c r="AC83" s="1">
        <v>-0.108635</v>
      </c>
      <c r="AD83" s="1">
        <v>1</v>
      </c>
      <c r="AE83" s="1">
        <f>ABS(S83-'true value and the measurement'!$F83)</f>
        <v>0.000358999999999998</v>
      </c>
      <c r="AF83" s="1">
        <f>ABS(X83-'true value and the measurement'!$F83)</f>
        <v>0.00030899999999999</v>
      </c>
      <c r="AG83" s="1">
        <f>ABS(AC83-'true value and the measurement'!$F83)</f>
        <v>0.00085600000000001</v>
      </c>
      <c r="AH83" s="8">
        <f>(AE83)/'true value and the measurement'!$G83</f>
        <v>0.127758007117437</v>
      </c>
      <c r="AI83" s="8">
        <f>(AF83)/'true value and the measurement'!$G83</f>
        <v>0.109964412811384</v>
      </c>
      <c r="AJ83" s="8">
        <f>(AG83)/'true value and the measurement'!$G83</f>
        <v>0.304626334519576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0.118253</v>
      </c>
    </row>
  </sheetData>
  <autoFilter ref="A1:H84">
    <filterColumn colId="6">
      <colorFilter dxfId="35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1.095854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1.09585</v>
      </c>
      <c r="S2" s="1">
        <v>1.09509</v>
      </c>
      <c r="T2" s="1">
        <v>1</v>
      </c>
      <c r="U2" s="6">
        <v>1</v>
      </c>
      <c r="V2" s="1">
        <v>1</v>
      </c>
      <c r="W2" s="1">
        <v>1.09585</v>
      </c>
      <c r="X2" s="1">
        <v>1.09669</v>
      </c>
      <c r="Y2" s="1">
        <v>1</v>
      </c>
      <c r="Z2" s="6">
        <v>1</v>
      </c>
      <c r="AA2" s="1">
        <v>1</v>
      </c>
      <c r="AB2" s="1">
        <v>1.09585</v>
      </c>
      <c r="AC2" s="1">
        <v>1.09169</v>
      </c>
      <c r="AD2" s="1">
        <v>1</v>
      </c>
      <c r="AE2" s="1">
        <f>ABS(S2-'true value and the measurement'!$F2)</f>
        <v>0.00508999999999982</v>
      </c>
      <c r="AF2" s="1">
        <f>ABS(X2-'true value and the measurement'!$F2)</f>
        <v>0.00668999999999986</v>
      </c>
      <c r="AG2" s="1">
        <f>ABS(AC2-'true value and the measurement'!$F2)</f>
        <v>0.00168999999999997</v>
      </c>
      <c r="AH2" s="8">
        <f>(AE2)/'true value and the measurement'!$G2</f>
        <v>0.544559751791999</v>
      </c>
      <c r="AI2" s="8">
        <f>(AF2)/'true value and the measurement'!$G2</f>
        <v>0.715737669840576</v>
      </c>
      <c r="AJ2" s="8">
        <f>(AG2)/'true value and the measurement'!$G2</f>
        <v>0.180806675938801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1.011221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1.01122</v>
      </c>
      <c r="S3" s="1">
        <v>1.01467</v>
      </c>
      <c r="T3" s="1">
        <v>1</v>
      </c>
      <c r="U3" s="1">
        <v>2</v>
      </c>
      <c r="V3" s="1">
        <v>2</v>
      </c>
      <c r="W3" s="1">
        <v>1.01122</v>
      </c>
      <c r="X3" s="1">
        <v>1.01643</v>
      </c>
      <c r="Y3" s="1">
        <v>1</v>
      </c>
      <c r="Z3" s="1">
        <v>2</v>
      </c>
      <c r="AA3" s="1">
        <v>2</v>
      </c>
      <c r="AB3" s="1">
        <v>1.01122</v>
      </c>
      <c r="AC3" s="1">
        <v>1.01165</v>
      </c>
      <c r="AD3" s="1">
        <v>1</v>
      </c>
      <c r="AE3" s="1">
        <f>ABS(S3-'true value and the measurement'!$F3)</f>
        <v>0.00466999999999995</v>
      </c>
      <c r="AF3" s="1">
        <f>ABS(X3-'true value and the measurement'!$F3)</f>
        <v>0.00642999999999994</v>
      </c>
      <c r="AG3" s="1">
        <f>ABS(AC3-'true value and the measurement'!$F3)</f>
        <v>0.00164999999999993</v>
      </c>
      <c r="AH3" s="8">
        <f>(AE3)/'true value and the measurement'!$G3</f>
        <v>0.529899012821962</v>
      </c>
      <c r="AI3" s="8">
        <f>(AF3)/'true value and the measurement'!$G3</f>
        <v>0.729603994099618</v>
      </c>
      <c r="AJ3" s="8">
        <f>(AG3)/'true value and the measurement'!$G3</f>
        <v>0.187223419947796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1.031456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1.03146</v>
      </c>
      <c r="S4" s="1">
        <v>1.04962</v>
      </c>
      <c r="T4" s="1">
        <v>1</v>
      </c>
      <c r="U4" s="1">
        <v>3</v>
      </c>
      <c r="V4" s="1">
        <v>3</v>
      </c>
      <c r="W4" s="1">
        <v>1.03146</v>
      </c>
      <c r="X4" s="1">
        <v>1.05093</v>
      </c>
      <c r="Y4" s="1">
        <v>1</v>
      </c>
      <c r="Z4" s="1">
        <v>3</v>
      </c>
      <c r="AA4" s="1">
        <v>3</v>
      </c>
      <c r="AB4" s="1">
        <v>1.03146</v>
      </c>
      <c r="AC4" s="1">
        <v>1.04583</v>
      </c>
      <c r="AD4" s="1">
        <v>1</v>
      </c>
      <c r="AE4" s="1">
        <f>ABS(S4-'true value and the measurement'!$F4)</f>
        <v>0.00462000000000007</v>
      </c>
      <c r="AF4" s="1">
        <f>ABS(X4-'true value and the measurement'!$F4)</f>
        <v>0.00592999999999999</v>
      </c>
      <c r="AG4" s="1">
        <f>ABS(AC4-'true value and the measurement'!$F4)</f>
        <v>0.000830000000000108</v>
      </c>
      <c r="AH4" s="8">
        <f>(AE4)/'true value and the measurement'!$G4</f>
        <v>0.510666519288169</v>
      </c>
      <c r="AI4" s="8">
        <f>(AF4)/'true value and the measurement'!$G4</f>
        <v>0.655465900298441</v>
      </c>
      <c r="AJ4" s="8">
        <f>(AG4)/'true value and the measurement'!$G4</f>
        <v>0.091743119266067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1.017312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1.01731</v>
      </c>
      <c r="S5" s="1">
        <v>1.02434</v>
      </c>
      <c r="T5" s="1">
        <v>1</v>
      </c>
      <c r="U5" s="1">
        <v>4</v>
      </c>
      <c r="V5" s="1">
        <v>4</v>
      </c>
      <c r="W5" s="1">
        <v>1.01731</v>
      </c>
      <c r="X5" s="1">
        <v>1.02582</v>
      </c>
      <c r="Y5" s="1">
        <v>1</v>
      </c>
      <c r="Z5" s="1">
        <v>4</v>
      </c>
      <c r="AA5" s="1">
        <v>4</v>
      </c>
      <c r="AB5" s="1">
        <v>1.01731</v>
      </c>
      <c r="AC5" s="1">
        <v>1.02098</v>
      </c>
      <c r="AD5" s="1">
        <v>1</v>
      </c>
      <c r="AE5" s="1">
        <f>ABS(S5-'true value and the measurement'!$F5)</f>
        <v>0.00466199999999994</v>
      </c>
      <c r="AF5" s="1">
        <f>ABS(X5-'true value and the measurement'!$F5)</f>
        <v>0.00614199999999987</v>
      </c>
      <c r="AG5" s="1">
        <f>ABS(AC5-'true value and the measurement'!$F5)</f>
        <v>0.00130199999999991</v>
      </c>
      <c r="AH5" s="8">
        <f>(AE5)/'true value and the measurement'!$G5</f>
        <v>0.525118269880597</v>
      </c>
      <c r="AI5" s="8">
        <f>(AF5)/'true value and the measurement'!$G5</f>
        <v>0.691822482541098</v>
      </c>
      <c r="AJ5" s="8">
        <f>(AG5)/'true value and the measurement'!$G5</f>
        <v>0.146654651948627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1.051979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1.05198</v>
      </c>
      <c r="S6" s="1">
        <v>1.06191</v>
      </c>
      <c r="T6" s="1">
        <v>1</v>
      </c>
      <c r="U6" s="1">
        <v>5</v>
      </c>
      <c r="V6" s="1">
        <v>5</v>
      </c>
      <c r="W6" s="1">
        <v>1.05198</v>
      </c>
      <c r="X6" s="1">
        <v>1.06356</v>
      </c>
      <c r="Y6" s="1">
        <v>1</v>
      </c>
      <c r="Z6" s="1">
        <v>5</v>
      </c>
      <c r="AA6" s="1">
        <v>5</v>
      </c>
      <c r="AB6" s="1">
        <v>1.05198</v>
      </c>
      <c r="AC6" s="1">
        <v>1.05847</v>
      </c>
      <c r="AD6" s="1">
        <v>1</v>
      </c>
      <c r="AE6" s="1">
        <f>ABS(S6-'true value and the measurement'!$F6)</f>
        <v>0.00484499999999999</v>
      </c>
      <c r="AF6" s="1">
        <f>ABS(X6-'true value and the measurement'!$F6)</f>
        <v>0.00649500000000014</v>
      </c>
      <c r="AG6" s="1">
        <f>ABS(AC6-'true value and the measurement'!$F6)</f>
        <v>0.0014050000000001</v>
      </c>
      <c r="AH6" s="8">
        <f>(AE6)/'true value and the measurement'!$G6</f>
        <v>0.530842555056425</v>
      </c>
      <c r="AI6" s="8">
        <f>(AF6)/'true value and the measurement'!$G6</f>
        <v>0.711624849348103</v>
      </c>
      <c r="AJ6" s="8">
        <f>(AG6)/'true value and the measurement'!$G6</f>
        <v>0.153938862715032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1.009267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1.00927</v>
      </c>
      <c r="S7" s="1">
        <v>1.02138</v>
      </c>
      <c r="T7" s="1">
        <v>1</v>
      </c>
      <c r="U7" s="1">
        <v>6</v>
      </c>
      <c r="V7" s="1">
        <v>6</v>
      </c>
      <c r="W7" s="1">
        <v>1.00927</v>
      </c>
      <c r="X7" s="1">
        <v>1.02325</v>
      </c>
      <c r="Y7" s="1">
        <v>1</v>
      </c>
      <c r="Z7" s="1">
        <v>6</v>
      </c>
      <c r="AA7" s="1">
        <v>6</v>
      </c>
      <c r="AB7" s="1">
        <v>1.00927</v>
      </c>
      <c r="AC7" s="1">
        <v>1.01854</v>
      </c>
      <c r="AD7" s="1">
        <v>1</v>
      </c>
      <c r="AE7" s="1">
        <f>ABS(S7-'true value and the measurement'!$F7)</f>
        <v>0.00426099999999985</v>
      </c>
      <c r="AF7" s="1">
        <f>ABS(X7-'true value and the measurement'!$F7)</f>
        <v>0.00613099999999989</v>
      </c>
      <c r="AG7" s="1">
        <f>ABS(AC7-'true value and the measurement'!$F7)</f>
        <v>0.00142099999999989</v>
      </c>
      <c r="AH7" s="8">
        <f>(AE7)/'true value and the measurement'!$G7</f>
        <v>0.480871233495074</v>
      </c>
      <c r="AI7" s="8">
        <f>(AF7)/'true value and the measurement'!$G7</f>
        <v>0.691908362487291</v>
      </c>
      <c r="AJ7" s="8">
        <f>(AG7)/'true value and the measurement'!$G7</f>
        <v>0.160365647218135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1.049296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1.0493</v>
      </c>
      <c r="S8" s="1">
        <v>1.04823</v>
      </c>
      <c r="T8" s="1">
        <v>1</v>
      </c>
      <c r="U8" s="1">
        <v>7</v>
      </c>
      <c r="V8" s="1">
        <v>7</v>
      </c>
      <c r="W8" s="1">
        <v>1.0493</v>
      </c>
      <c r="X8" s="1">
        <v>1.04979</v>
      </c>
      <c r="Y8" s="1">
        <v>1</v>
      </c>
      <c r="Z8" s="1">
        <v>7</v>
      </c>
      <c r="AA8" s="1">
        <v>7</v>
      </c>
      <c r="AB8" s="1">
        <v>1.0493</v>
      </c>
      <c r="AC8" s="1">
        <v>1.04448</v>
      </c>
      <c r="AD8" s="1">
        <v>1</v>
      </c>
      <c r="AE8" s="1">
        <f>ABS(S8-'true value and the measurement'!$F8)</f>
        <v>0.00510999999999995</v>
      </c>
      <c r="AF8" s="1">
        <f>ABS(X8-'true value and the measurement'!$F8)</f>
        <v>0.00666999999999995</v>
      </c>
      <c r="AG8" s="1">
        <f>ABS(AC8-'true value and the measurement'!$F8)</f>
        <v>0.00136000000000003</v>
      </c>
      <c r="AH8" s="8">
        <f>(AE8)/'true value and the measurement'!$G8</f>
        <v>0.565640912109802</v>
      </c>
      <c r="AI8" s="8">
        <f>(AF8)/'true value and the measurement'!$G8</f>
        <v>0.73832189506309</v>
      </c>
      <c r="AJ8" s="8">
        <f>(AG8)/'true value and the measurement'!$G8</f>
        <v>0.150542395395177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1.044562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1.04456</v>
      </c>
      <c r="S9" s="1">
        <v>1.05796</v>
      </c>
      <c r="T9" s="1">
        <v>1</v>
      </c>
      <c r="U9" s="1">
        <v>8</v>
      </c>
      <c r="V9" s="1">
        <v>8</v>
      </c>
      <c r="W9" s="1">
        <v>1.04456</v>
      </c>
      <c r="X9" s="1">
        <v>1.05933</v>
      </c>
      <c r="Y9" s="1">
        <v>1</v>
      </c>
      <c r="Z9" s="1">
        <v>8</v>
      </c>
      <c r="AA9" s="1">
        <v>8</v>
      </c>
      <c r="AB9" s="1">
        <v>1.04456</v>
      </c>
      <c r="AC9" s="1">
        <v>1.05402</v>
      </c>
      <c r="AD9" s="1">
        <v>1</v>
      </c>
      <c r="AE9" s="1">
        <f>ABS(S9-'true value and the measurement'!$F9)</f>
        <v>0.00501799999999997</v>
      </c>
      <c r="AF9" s="1">
        <f>ABS(X9-'true value and the measurement'!$F9)</f>
        <v>0.00638800000000006</v>
      </c>
      <c r="AG9" s="1">
        <f>ABS(AC9-'true value and the measurement'!$F9)</f>
        <v>0.00107799999999991</v>
      </c>
      <c r="AH9" s="8">
        <f>(AE9)/'true value and the measurement'!$G9</f>
        <v>0.551428571428568</v>
      </c>
      <c r="AI9" s="8">
        <f>(AF9)/'true value and the measurement'!$G9</f>
        <v>0.701978021978029</v>
      </c>
      <c r="AJ9" s="8">
        <f>(AG9)/'true value and the measurement'!$G9</f>
        <v>0.118461538461529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1.04027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1.04027</v>
      </c>
      <c r="S10" s="1">
        <v>1.05148</v>
      </c>
      <c r="T10" s="1">
        <v>1</v>
      </c>
      <c r="U10" s="1">
        <v>9</v>
      </c>
      <c r="V10" s="1">
        <v>9</v>
      </c>
      <c r="W10" s="1">
        <v>1.04027</v>
      </c>
      <c r="X10" s="1">
        <v>1.05312</v>
      </c>
      <c r="Y10" s="1">
        <v>1</v>
      </c>
      <c r="Z10" s="1">
        <v>9</v>
      </c>
      <c r="AA10" s="1">
        <v>9</v>
      </c>
      <c r="AB10" s="1">
        <v>1.04027</v>
      </c>
      <c r="AC10" s="1">
        <v>1.04786</v>
      </c>
      <c r="AD10" s="1">
        <v>1</v>
      </c>
      <c r="AE10" s="1">
        <f>ABS(S10-'true value and the measurement'!$F10)</f>
        <v>0.00509899999999996</v>
      </c>
      <c r="AF10" s="1">
        <f>ABS(X10-'true value and the measurement'!$F10)</f>
        <v>0.00673900000000005</v>
      </c>
      <c r="AG10" s="1">
        <f>ABS(AC10-'true value and the measurement'!$F10)</f>
        <v>0.00147900000000001</v>
      </c>
      <c r="AH10" s="8">
        <f>(AE10)/'true value and the measurement'!$G10</f>
        <v>0.563052120141339</v>
      </c>
      <c r="AI10" s="8">
        <f>(AF10)/'true value and the measurement'!$G10</f>
        <v>0.744147526501772</v>
      </c>
      <c r="AJ10" s="8">
        <f>(AG10)/'true value and the measurement'!$G10</f>
        <v>0.163317137809188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1.07273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1.07273</v>
      </c>
      <c r="S11" s="1">
        <v>1.06168</v>
      </c>
      <c r="T11" s="1">
        <v>1</v>
      </c>
      <c r="U11" s="1">
        <v>10</v>
      </c>
      <c r="V11" s="1">
        <v>10</v>
      </c>
      <c r="W11" s="1">
        <v>1.07273</v>
      </c>
      <c r="X11" s="1">
        <v>1.06284</v>
      </c>
      <c r="Y11" s="1">
        <v>1</v>
      </c>
      <c r="Z11" s="1">
        <v>10</v>
      </c>
      <c r="AA11" s="1">
        <v>10</v>
      </c>
      <c r="AB11" s="1">
        <v>1.07273</v>
      </c>
      <c r="AC11" s="1">
        <v>1.05751</v>
      </c>
      <c r="AD11" s="1">
        <v>1</v>
      </c>
      <c r="AE11" s="1">
        <f>ABS(S11-'true value and the measurement'!$F11)</f>
        <v>0.00539599999999996</v>
      </c>
      <c r="AF11" s="1">
        <f>ABS(X11-'true value and the measurement'!$F11)</f>
        <v>0.00655600000000001</v>
      </c>
      <c r="AG11" s="1">
        <f>ABS(AC11-'true value and the measurement'!$F11)</f>
        <v>0.00122599999999995</v>
      </c>
      <c r="AH11" s="8">
        <f>(AE11)/'true value and the measurement'!$G11</f>
        <v>0.591536943652703</v>
      </c>
      <c r="AI11" s="8">
        <f>(AF11)/'true value and the measurement'!$G11</f>
        <v>0.71870203902653</v>
      </c>
      <c r="AJ11" s="8">
        <f>(AG11)/'true value and the measurement'!$G11</f>
        <v>0.134400350800258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1.078514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1.07851</v>
      </c>
      <c r="S12" s="1">
        <v>1.07534</v>
      </c>
      <c r="T12" s="1">
        <v>1</v>
      </c>
      <c r="U12" s="1">
        <v>11</v>
      </c>
      <c r="V12" s="1">
        <v>11</v>
      </c>
      <c r="W12" s="1">
        <v>1.07851</v>
      </c>
      <c r="X12" s="1">
        <v>1.07657</v>
      </c>
      <c r="Y12" s="1">
        <v>1</v>
      </c>
      <c r="Z12" s="1">
        <v>11</v>
      </c>
      <c r="AA12" s="1">
        <v>11</v>
      </c>
      <c r="AB12" s="1">
        <v>1.07851</v>
      </c>
      <c r="AC12" s="1">
        <v>1.07129</v>
      </c>
      <c r="AD12" s="1">
        <v>1</v>
      </c>
      <c r="AE12" s="1">
        <f>ABS(S12-'true value and the measurement'!$F12)</f>
        <v>0.0053399999999999</v>
      </c>
      <c r="AF12" s="1">
        <f>ABS(X12-'true value and the measurement'!$F12)</f>
        <v>0.00656999999999996</v>
      </c>
      <c r="AG12" s="1">
        <f>ABS(AC12-'true value and the measurement'!$F12)</f>
        <v>0.00129000000000001</v>
      </c>
      <c r="AH12" s="8">
        <f>(AE12)/'true value and the measurement'!$G12</f>
        <v>0.579615760338641</v>
      </c>
      <c r="AI12" s="8">
        <f>(AF12)/'true value and the measurement'!$G12</f>
        <v>0.713122761315529</v>
      </c>
      <c r="AJ12" s="8">
        <f>(AG12)/'true value and the measurement'!$G12</f>
        <v>0.1400195376099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1.067368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1.06737</v>
      </c>
      <c r="S13" s="1">
        <v>1.05459</v>
      </c>
      <c r="T13" s="1">
        <v>1</v>
      </c>
      <c r="U13" s="1">
        <v>12</v>
      </c>
      <c r="V13" s="1">
        <v>12</v>
      </c>
      <c r="W13" s="1">
        <v>1.06737</v>
      </c>
      <c r="X13" s="1">
        <v>1.05579</v>
      </c>
      <c r="Y13" s="1">
        <v>1</v>
      </c>
      <c r="Z13" s="1">
        <v>12</v>
      </c>
      <c r="AA13" s="1">
        <v>12</v>
      </c>
      <c r="AB13" s="1">
        <v>1.06737</v>
      </c>
      <c r="AC13" s="1">
        <v>1.05044</v>
      </c>
      <c r="AD13" s="1">
        <v>1</v>
      </c>
      <c r="AE13" s="1">
        <f>ABS(S13-'true value and the measurement'!$F13)</f>
        <v>0.00539800000000001</v>
      </c>
      <c r="AF13" s="1">
        <f>ABS(X13-'true value and the measurement'!$F13)</f>
        <v>0.0065980000000001</v>
      </c>
      <c r="AG13" s="1">
        <f>ABS(AC13-'true value and the measurement'!$F13)</f>
        <v>0.00124800000000014</v>
      </c>
      <c r="AH13" s="8">
        <f>(AE13)/'true value and the measurement'!$G13</f>
        <v>0.59482093663912</v>
      </c>
      <c r="AI13" s="8">
        <f>(AF13)/'true value and the measurement'!$G13</f>
        <v>0.727052341597808</v>
      </c>
      <c r="AJ13" s="8">
        <f>(AG13)/'true value and the measurement'!$G13</f>
        <v>0.13752066115704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1.033592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1.03359</v>
      </c>
      <c r="S14" s="1">
        <v>1.03424</v>
      </c>
      <c r="T14" s="1">
        <v>1</v>
      </c>
      <c r="U14" s="1">
        <v>13</v>
      </c>
      <c r="V14" s="1">
        <v>13</v>
      </c>
      <c r="W14" s="1">
        <v>1.03359</v>
      </c>
      <c r="X14" s="1">
        <v>1.03565</v>
      </c>
      <c r="Y14" s="1">
        <v>1</v>
      </c>
      <c r="Z14" s="1">
        <v>13</v>
      </c>
      <c r="AA14" s="1">
        <v>13</v>
      </c>
      <c r="AB14" s="1">
        <v>1.03359</v>
      </c>
      <c r="AC14" s="1">
        <v>1.03026</v>
      </c>
      <c r="AD14" s="1">
        <v>1</v>
      </c>
      <c r="AE14" s="1">
        <f>ABS(S14-'true value and the measurement'!$F14)</f>
        <v>0.00471599999999994</v>
      </c>
      <c r="AF14" s="1">
        <f>ABS(X14-'true value and the measurement'!$F14)</f>
        <v>0.00612599999999985</v>
      </c>
      <c r="AG14" s="1">
        <f>ABS(AC14-'true value and the measurement'!$F14)</f>
        <v>0.000735999999999848</v>
      </c>
      <c r="AH14" s="8">
        <f>(AE14)/'true value and the measurement'!$G14</f>
        <v>0.527339818852728</v>
      </c>
      <c r="AI14" s="8">
        <f>(AF14)/'true value and the measurement'!$G14</f>
        <v>0.685005031868484</v>
      </c>
      <c r="AJ14" s="8">
        <f>(AG14)/'true value and the measurement'!$G14</f>
        <v>0.0822990048082129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1.059475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1.05947</v>
      </c>
      <c r="S15" s="1">
        <v>1.06475</v>
      </c>
      <c r="T15" s="1">
        <v>1</v>
      </c>
      <c r="U15" s="1">
        <v>14</v>
      </c>
      <c r="V15" s="1">
        <v>14</v>
      </c>
      <c r="W15" s="1">
        <v>1.05947</v>
      </c>
      <c r="X15" s="1">
        <v>1.06545</v>
      </c>
      <c r="Y15" s="1">
        <v>1</v>
      </c>
      <c r="Z15" s="1">
        <v>14</v>
      </c>
      <c r="AA15" s="1">
        <v>14</v>
      </c>
      <c r="AB15" s="1">
        <v>1.05947</v>
      </c>
      <c r="AC15" s="1">
        <v>1.05991</v>
      </c>
      <c r="AD15" s="1">
        <v>1</v>
      </c>
      <c r="AE15" s="1">
        <f>ABS(S15-'true value and the measurement'!$F15)</f>
        <v>0.00475000000000003</v>
      </c>
      <c r="AF15" s="1">
        <f>ABS(X15-'true value and the measurement'!$F15)</f>
        <v>0.00544999999999995</v>
      </c>
      <c r="AG15" s="1">
        <f>ABS(AC15-'true value and the measurement'!$F15)</f>
        <v>9.00000000001455e-5</v>
      </c>
      <c r="AH15" s="8">
        <f>(AE15)/'true value and the measurement'!$G15</f>
        <v>0.519295944025367</v>
      </c>
      <c r="AI15" s="8">
        <f>(AF15)/'true value and the measurement'!$G15</f>
        <v>0.595823767355412</v>
      </c>
      <c r="AJ15" s="8">
        <f>(AG15)/'true value and the measurement'!$G15</f>
        <v>0.0098392915710228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0.001287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0.001287</v>
      </c>
      <c r="S16" s="7">
        <v>0.00168633</v>
      </c>
      <c r="T16" s="1">
        <v>1</v>
      </c>
      <c r="U16" s="1">
        <v>1</v>
      </c>
      <c r="V16" s="1">
        <v>1</v>
      </c>
      <c r="W16" s="1">
        <v>0.001287</v>
      </c>
      <c r="X16" s="7">
        <v>0.00124961</v>
      </c>
      <c r="Y16" s="1">
        <v>1</v>
      </c>
      <c r="Z16" s="1">
        <v>1</v>
      </c>
      <c r="AA16" s="1">
        <v>1</v>
      </c>
      <c r="AB16" s="1">
        <v>0.001287</v>
      </c>
      <c r="AC16" s="1">
        <v>0.00123767</v>
      </c>
      <c r="AD16" s="1">
        <v>1</v>
      </c>
      <c r="AE16" s="1">
        <f>ABS(S16-'true value and the measurement'!$F16)</f>
        <v>0.00168633</v>
      </c>
      <c r="AF16" s="1">
        <f>ABS(X16-'true value and the measurement'!$F16)</f>
        <v>0.00124961</v>
      </c>
      <c r="AG16" s="1">
        <f>ABS(AC16-'true value and the measurement'!$F16)</f>
        <v>0.00123767</v>
      </c>
      <c r="AH16" s="8">
        <f>(AE16)/'true value and the measurement'!$G16</f>
        <v>0.810735576923077</v>
      </c>
      <c r="AI16" s="8">
        <f>(AF16)/'true value and the measurement'!$G16</f>
        <v>0.600774038461539</v>
      </c>
      <c r="AJ16" s="8">
        <f>(AG16)/'true value and the measurement'!$G16</f>
        <v>0.595033653846154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0.21004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0.21004</v>
      </c>
      <c r="S17" s="1">
        <v>0.206284</v>
      </c>
      <c r="T17" s="1">
        <v>1</v>
      </c>
      <c r="U17" s="1">
        <v>1</v>
      </c>
      <c r="V17" s="1">
        <v>1</v>
      </c>
      <c r="W17" s="1">
        <v>0.21004</v>
      </c>
      <c r="X17" s="1">
        <v>0.206234</v>
      </c>
      <c r="Y17" s="1">
        <v>1</v>
      </c>
      <c r="Z17" s="1">
        <v>1</v>
      </c>
      <c r="AA17" s="1">
        <v>1</v>
      </c>
      <c r="AB17" s="1">
        <v>0.21004</v>
      </c>
      <c r="AC17" s="1">
        <v>0.205824</v>
      </c>
      <c r="AD17" s="1">
        <v>1</v>
      </c>
      <c r="AE17" s="1">
        <f>ABS(S17-'true value and the measurement'!$F17)</f>
        <v>0.00248699999999999</v>
      </c>
      <c r="AF17" s="1">
        <f>ABS(X17-'true value and the measurement'!$F17)</f>
        <v>0.00243699999999999</v>
      </c>
      <c r="AG17" s="1">
        <f>ABS(AC17-'true value and the measurement'!$F17)</f>
        <v>0.002027</v>
      </c>
      <c r="AH17" s="8">
        <f>(AE17)/'true value and the measurement'!$G17</f>
        <v>0.723175341669087</v>
      </c>
      <c r="AI17" s="8">
        <f>(AF17)/'true value and the measurement'!$G17</f>
        <v>0.708636231462633</v>
      </c>
      <c r="AJ17" s="8">
        <f>(AG17)/'true value and the measurement'!$G17</f>
        <v>0.589415527769701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-0.961129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-0.961129</v>
      </c>
      <c r="S18" s="1">
        <v>-0.940512</v>
      </c>
      <c r="T18" s="1">
        <v>1</v>
      </c>
      <c r="U18" s="1">
        <v>2</v>
      </c>
      <c r="V18" s="1">
        <v>2</v>
      </c>
      <c r="W18" s="1">
        <v>-0.961129</v>
      </c>
      <c r="X18" s="1">
        <v>-0.93246</v>
      </c>
      <c r="Y18" s="1">
        <v>3</v>
      </c>
      <c r="Z18" s="1">
        <v>2</v>
      </c>
      <c r="AA18" s="1">
        <v>2</v>
      </c>
      <c r="AB18" s="1">
        <v>-0.961129</v>
      </c>
      <c r="AC18" s="1">
        <v>-0.921389</v>
      </c>
      <c r="AD18" s="1">
        <v>3</v>
      </c>
      <c r="AE18" s="1">
        <f>ABS(S18-'true value and the measurement'!$F18)</f>
        <v>0.00148799999999993</v>
      </c>
      <c r="AF18" s="1">
        <f>ABS(X18-'true value and the measurement'!$F18)</f>
        <v>0.00953999999999999</v>
      </c>
      <c r="AG18" s="1">
        <f>ABS(AC18-'true value and the measurement'!$F18)</f>
        <v>0.0206109999999999</v>
      </c>
      <c r="AH18" s="8">
        <f>(AE18)/'true value and the measurement'!$G18</f>
        <v>0.177990430622002</v>
      </c>
      <c r="AI18" s="8">
        <f>(AF18)/'true value and the measurement'!$G18</f>
        <v>1.14114832535885</v>
      </c>
      <c r="AJ18" s="8">
        <f>(AG18)/'true value and the measurement'!$G18</f>
        <v>2.46543062200956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0.050729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0.050729</v>
      </c>
      <c r="S19" s="1">
        <v>0.0529223</v>
      </c>
      <c r="T19" s="1">
        <v>1</v>
      </c>
      <c r="U19" s="1">
        <v>2</v>
      </c>
      <c r="V19" s="1">
        <v>2</v>
      </c>
      <c r="W19" s="1">
        <v>0.050729</v>
      </c>
      <c r="X19" s="1">
        <v>0.0509498</v>
      </c>
      <c r="Y19" s="1">
        <v>1</v>
      </c>
      <c r="Z19" s="1">
        <v>2</v>
      </c>
      <c r="AA19" s="1">
        <v>2</v>
      </c>
      <c r="AB19" s="1">
        <v>0.050729</v>
      </c>
      <c r="AC19" s="1">
        <v>0.0499475</v>
      </c>
      <c r="AD19" s="1">
        <v>1</v>
      </c>
      <c r="AE19" s="1">
        <f>ABS(S19-'true value and the measurement'!$F19)</f>
        <v>6.30000000000075e-6</v>
      </c>
      <c r="AF19" s="1">
        <f>ABS(X19-'true value and the measurement'!$F19)</f>
        <v>0.00196619999999999</v>
      </c>
      <c r="AG19" s="1">
        <f>ABS(AC19-'true value and the measurement'!$F19)</f>
        <v>0.0029685</v>
      </c>
      <c r="AH19" s="8">
        <f>(AE19)/'true value and the measurement'!$G19</f>
        <v>0.00258939580764519</v>
      </c>
      <c r="AI19" s="8">
        <f>(AF19)/'true value and the measurement'!$G19</f>
        <v>0.808138101109739</v>
      </c>
      <c r="AJ19" s="8">
        <f>(AG19)/'true value and the measurement'!$G19</f>
        <v>1.22009864364981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0.183521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0.183521</v>
      </c>
      <c r="S20" s="1">
        <v>0.183793</v>
      </c>
      <c r="T20" s="1">
        <v>1</v>
      </c>
      <c r="U20" s="1">
        <v>3</v>
      </c>
      <c r="V20" s="1">
        <v>3</v>
      </c>
      <c r="W20" s="1">
        <v>0.183521</v>
      </c>
      <c r="X20" s="1">
        <v>0.183693</v>
      </c>
      <c r="Y20" s="1">
        <v>1</v>
      </c>
      <c r="Z20" s="1">
        <v>3</v>
      </c>
      <c r="AA20" s="1">
        <v>3</v>
      </c>
      <c r="AB20" s="1">
        <v>0.183521</v>
      </c>
      <c r="AC20" s="1">
        <v>0.18449</v>
      </c>
      <c r="AD20" s="1">
        <v>1</v>
      </c>
      <c r="AE20" s="1">
        <f>ABS(S20-'true value and the measurement'!$F20)</f>
        <v>0.000793000000000016</v>
      </c>
      <c r="AF20" s="1">
        <f>ABS(X20-'true value and the measurement'!$F20)</f>
        <v>0.000692999999999999</v>
      </c>
      <c r="AG20" s="1">
        <f>ABS(AC20-'true value and the measurement'!$F20)</f>
        <v>0.00148999999999999</v>
      </c>
      <c r="AH20" s="8">
        <f>(AE20)/'true value and the measurement'!$G20</f>
        <v>0.240303030303035</v>
      </c>
      <c r="AI20" s="8">
        <f>(AF20)/'true value and the measurement'!$G20</f>
        <v>0.21</v>
      </c>
      <c r="AJ20" s="8">
        <f>(AG20)/'true value and the measurement'!$G20</f>
        <v>0.451515151515149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0.304284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0.304284</v>
      </c>
      <c r="S21" s="1">
        <v>0.309826</v>
      </c>
      <c r="T21" s="1">
        <v>1</v>
      </c>
      <c r="U21" s="1">
        <v>3</v>
      </c>
      <c r="V21" s="1">
        <v>3</v>
      </c>
      <c r="W21" s="1">
        <v>0.304284</v>
      </c>
      <c r="X21" s="1">
        <v>0.306941</v>
      </c>
      <c r="Y21" s="1">
        <v>1</v>
      </c>
      <c r="Z21" s="1">
        <v>3</v>
      </c>
      <c r="AA21" s="1">
        <v>3</v>
      </c>
      <c r="AB21" s="1">
        <v>0.304284</v>
      </c>
      <c r="AC21" s="1">
        <v>0.303062</v>
      </c>
      <c r="AD21" s="1">
        <v>1</v>
      </c>
      <c r="AE21" s="1">
        <f>ABS(S21-'true value and the measurement'!$F21)</f>
        <v>0.000338000000000005</v>
      </c>
      <c r="AF21" s="1">
        <f>ABS(X21-'true value and the measurement'!$F21)</f>
        <v>0.00254699999999997</v>
      </c>
      <c r="AG21" s="1">
        <f>ABS(AC21-'true value and the measurement'!$F21)</f>
        <v>0.00642599999999999</v>
      </c>
      <c r="AH21" s="8">
        <f>(AE21)/'true value and the measurement'!$G21</f>
        <v>0.0815833936760813</v>
      </c>
      <c r="AI21" s="8">
        <f>(AF21)/'true value and the measurement'!$G21</f>
        <v>0.614771904417081</v>
      </c>
      <c r="AJ21" s="8">
        <f>(AG21)/'true value and the measurement'!$G21</f>
        <v>1.55104996379435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-0.075811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-0.075811</v>
      </c>
      <c r="S22" s="1">
        <v>-0.0720672</v>
      </c>
      <c r="T22" s="1">
        <v>1</v>
      </c>
      <c r="U22" s="1">
        <v>4</v>
      </c>
      <c r="V22" s="1">
        <v>4</v>
      </c>
      <c r="W22" s="1">
        <v>-0.075811</v>
      </c>
      <c r="X22" s="1">
        <v>-0.0758113</v>
      </c>
      <c r="Y22" s="1">
        <v>1</v>
      </c>
      <c r="Z22" s="1">
        <v>4</v>
      </c>
      <c r="AA22" s="1">
        <v>4</v>
      </c>
      <c r="AB22" s="1">
        <v>-0.075811</v>
      </c>
      <c r="AC22" s="1">
        <v>-0.075904</v>
      </c>
      <c r="AD22" s="1">
        <v>1</v>
      </c>
      <c r="AE22" s="1">
        <f>ABS(S22-'true value and the measurement'!$F22)</f>
        <v>0.0039328</v>
      </c>
      <c r="AF22" s="1">
        <f>ABS(X22-'true value and the measurement'!$F22)</f>
        <v>0.0001887</v>
      </c>
      <c r="AG22" s="1">
        <f>ABS(AC22-'true value and the measurement'!$F22)</f>
        <v>9.59999999999989e-5</v>
      </c>
      <c r="AH22" s="8">
        <f>(AE22)/'true value and the measurement'!$G22</f>
        <v>1.52021646695014</v>
      </c>
      <c r="AI22" s="8">
        <f>(AF22)/'true value and the measurement'!$G22</f>
        <v>0.0729416312330885</v>
      </c>
      <c r="AJ22" s="8">
        <f>(AG22)/'true value and the measurement'!$G22</f>
        <v>0.0371086200231924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-0.016179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-0.016179</v>
      </c>
      <c r="S23" s="1">
        <v>-0.0108209</v>
      </c>
      <c r="T23" s="1">
        <v>1</v>
      </c>
      <c r="U23" s="1">
        <v>4</v>
      </c>
      <c r="V23" s="1">
        <v>4</v>
      </c>
      <c r="W23" s="1">
        <v>-0.016179</v>
      </c>
      <c r="X23" s="1">
        <v>-0.0161785</v>
      </c>
      <c r="Y23" s="1">
        <v>1</v>
      </c>
      <c r="Z23" s="1">
        <v>4</v>
      </c>
      <c r="AA23" s="1">
        <v>4</v>
      </c>
      <c r="AB23" s="1">
        <v>-0.016179</v>
      </c>
      <c r="AC23" s="1">
        <v>-0.0145391</v>
      </c>
      <c r="AD23" s="1">
        <v>1</v>
      </c>
      <c r="AE23" s="1">
        <f>ABS(S23-'true value and the measurement'!$F23)</f>
        <v>0.0051791</v>
      </c>
      <c r="AF23" s="1">
        <f>ABS(X23-'true value and the measurement'!$F23)</f>
        <v>0.000178499999999998</v>
      </c>
      <c r="AG23" s="1">
        <f>ABS(AC23-'true value and the measurement'!$F23)</f>
        <v>0.0014609</v>
      </c>
      <c r="AH23" s="8">
        <f>(AE23)/'true value and the measurement'!$G23</f>
        <v>2.36812985825332</v>
      </c>
      <c r="AI23" s="8">
        <f>(AF23)/'true value and the measurement'!$G23</f>
        <v>0.0816186556927289</v>
      </c>
      <c r="AJ23" s="8">
        <f>(AG23)/'true value and the measurement'!$G23</f>
        <v>0.667992684042067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0.001765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0.001765</v>
      </c>
      <c r="N24" s="7"/>
      <c r="O24" s="7"/>
      <c r="P24" s="7"/>
      <c r="Q24" s="7"/>
      <c r="R24" s="7"/>
      <c r="S24" s="1">
        <v>0.00247894</v>
      </c>
      <c r="T24" s="1">
        <v>1</v>
      </c>
      <c r="U24" s="1">
        <v>5</v>
      </c>
      <c r="V24" s="1">
        <v>5</v>
      </c>
      <c r="W24" s="7">
        <v>0.001765</v>
      </c>
      <c r="X24" s="7">
        <v>0.001765</v>
      </c>
      <c r="Y24" s="1">
        <v>1</v>
      </c>
      <c r="Z24" s="1">
        <v>5</v>
      </c>
      <c r="AA24" s="1">
        <v>5</v>
      </c>
      <c r="AB24" s="1">
        <v>0.001765</v>
      </c>
      <c r="AC24" s="1">
        <v>0.00158205</v>
      </c>
      <c r="AD24" s="1">
        <v>1</v>
      </c>
      <c r="AE24" s="1">
        <f>ABS(S24-'true value and the measurement'!$F24)</f>
        <v>0.00247894</v>
      </c>
      <c r="AF24" s="1">
        <f>ABS(X24-'true value and the measurement'!$F24)</f>
        <v>0.001765</v>
      </c>
      <c r="AG24" s="1">
        <f>ABS(AC24-'true value and the measurement'!$F24)</f>
        <v>0.00158205</v>
      </c>
      <c r="AH24" s="8">
        <f>(AE24)/'true value and the measurement'!$G24</f>
        <v>1.19179807692308</v>
      </c>
      <c r="AI24" s="8">
        <f>(AF24)/'true value and the measurement'!$G24</f>
        <v>0.848557692307692</v>
      </c>
      <c r="AJ24" s="8">
        <f>(AG24)/'true value and the measurement'!$G24</f>
        <v>0.760600961538462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-0.002447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-0.002447</v>
      </c>
      <c r="N25" s="7"/>
      <c r="O25" s="7"/>
      <c r="P25" s="7"/>
      <c r="Q25" s="7"/>
      <c r="R25" s="7"/>
      <c r="S25" s="7">
        <v>-0.00181484</v>
      </c>
      <c r="T25" s="1">
        <v>1</v>
      </c>
      <c r="U25" s="1">
        <v>5</v>
      </c>
      <c r="V25" s="1">
        <v>5</v>
      </c>
      <c r="W25" s="7">
        <v>-0.002447</v>
      </c>
      <c r="X25" s="7">
        <v>-0.00244699</v>
      </c>
      <c r="Y25" s="1">
        <v>1</v>
      </c>
      <c r="Z25" s="1">
        <v>5</v>
      </c>
      <c r="AA25" s="1">
        <v>5</v>
      </c>
      <c r="AB25" s="1">
        <v>-0.002447</v>
      </c>
      <c r="AC25" s="1">
        <v>-0.00230698</v>
      </c>
      <c r="AD25" s="1">
        <v>1</v>
      </c>
      <c r="AE25" s="1">
        <f>ABS(S25-'true value and the measurement'!$F25)</f>
        <v>0.00181484</v>
      </c>
      <c r="AF25" s="1">
        <f>ABS(X25-'true value and the measurement'!$F25)</f>
        <v>0.00244699</v>
      </c>
      <c r="AG25" s="1">
        <f>ABS(AC25-'true value and the measurement'!$F25)</f>
        <v>0.00230698</v>
      </c>
      <c r="AH25" s="8">
        <f>(AE25)/'true value and the measurement'!$G25</f>
        <v>0.872519230769231</v>
      </c>
      <c r="AI25" s="8">
        <f>(AF25)/'true value and the measurement'!$G25</f>
        <v>1.1764375</v>
      </c>
      <c r="AJ25" s="8">
        <f>(AG25)/'true value and the measurement'!$G25</f>
        <v>1.109125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-0.520079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-0.520079</v>
      </c>
      <c r="N26" s="1">
        <v>-0.47327</v>
      </c>
      <c r="O26" s="1">
        <f>N26-(-0.478)</f>
        <v>0.00472999999999996</v>
      </c>
      <c r="P26" s="1">
        <v>-0.516117</v>
      </c>
      <c r="Q26" s="9">
        <f>P26+0.478</f>
        <v>-0.0381170000000001</v>
      </c>
      <c r="S26" s="1">
        <v>-0.509452</v>
      </c>
      <c r="T26" s="1">
        <v>1</v>
      </c>
      <c r="U26" s="1">
        <v>6</v>
      </c>
      <c r="V26" s="1">
        <v>6</v>
      </c>
      <c r="W26" s="1">
        <v>-0.520079</v>
      </c>
      <c r="X26" s="1">
        <v>-0.46498</v>
      </c>
      <c r="Y26" s="1">
        <v>3</v>
      </c>
      <c r="Z26" s="1">
        <v>6</v>
      </c>
      <c r="AA26" s="1">
        <v>6</v>
      </c>
      <c r="AB26" s="1">
        <v>-0.520079</v>
      </c>
      <c r="AC26" s="1">
        <v>-0.431417</v>
      </c>
      <c r="AD26" s="1">
        <v>3</v>
      </c>
      <c r="AE26" s="1">
        <f>ABS(S26-'true value and the measurement'!$F26)</f>
        <v>0.031452</v>
      </c>
      <c r="AF26" s="1">
        <f>ABS(X26-'true value and the measurement'!$F26)</f>
        <v>0.01302</v>
      </c>
      <c r="AG26" s="1">
        <f>ABS(AC26-'true value and the measurement'!$F26)</f>
        <v>0.046583</v>
      </c>
      <c r="AH26" s="8">
        <f>(AE26)/'true value and the measurement'!$G26</f>
        <v>5.97152078982344</v>
      </c>
      <c r="AI26" s="8">
        <f>(AF26)/'true value and the measurement'!$G26</f>
        <v>2.47199544332637</v>
      </c>
      <c r="AJ26" s="8">
        <f>(AG26)/'true value and the measurement'!$G26</f>
        <v>8.84431365103474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0.026587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0.026587</v>
      </c>
      <c r="N27" s="1">
        <v>0.027244</v>
      </c>
      <c r="O27" s="1">
        <f>N27-0.039</f>
        <v>-0.011756</v>
      </c>
      <c r="P27" s="1">
        <v>0.0267314</v>
      </c>
      <c r="Q27" s="1">
        <f>P27-0.039</f>
        <v>-0.0122686</v>
      </c>
      <c r="S27" s="1">
        <v>0.0286696</v>
      </c>
      <c r="T27" s="1">
        <v>1</v>
      </c>
      <c r="U27" s="1">
        <v>6</v>
      </c>
      <c r="V27" s="1">
        <v>6</v>
      </c>
      <c r="W27" s="1">
        <v>0.026587</v>
      </c>
      <c r="X27" s="1">
        <v>0.0291072</v>
      </c>
      <c r="Y27" s="1">
        <v>1</v>
      </c>
      <c r="Z27" s="1">
        <v>6</v>
      </c>
      <c r="AA27" s="1">
        <v>6</v>
      </c>
      <c r="AB27" s="1">
        <v>0.026587</v>
      </c>
      <c r="AC27" s="1">
        <v>0.0269012</v>
      </c>
      <c r="AD27" s="1">
        <v>1</v>
      </c>
      <c r="AE27" s="1">
        <f>ABS(S27-'true value and the measurement'!$F27)</f>
        <v>0.0103304</v>
      </c>
      <c r="AF27" s="1">
        <f>ABS(X27-'true value and the measurement'!$F27)</f>
        <v>0.0098928</v>
      </c>
      <c r="AG27" s="1">
        <f>ABS(AC27-'true value and the measurement'!$F27)</f>
        <v>0.0120988</v>
      </c>
      <c r="AH27" s="8">
        <f>(AE27)/'true value and the measurement'!$G27</f>
        <v>4.41470085470085</v>
      </c>
      <c r="AI27" s="8">
        <f>(AF27)/'true value and the measurement'!$G27</f>
        <v>4.22769230769231</v>
      </c>
      <c r="AJ27" s="8">
        <f>(AG27)/'true value and the measurement'!$G27</f>
        <v>5.17042735042735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-0.087034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-0.087034</v>
      </c>
      <c r="S28" s="1">
        <v>-0.0891693</v>
      </c>
      <c r="T28" s="1">
        <v>1</v>
      </c>
      <c r="U28" s="1">
        <v>7</v>
      </c>
      <c r="V28" s="1">
        <v>7</v>
      </c>
      <c r="W28" s="1">
        <v>-0.087034</v>
      </c>
      <c r="X28" s="1">
        <v>-0.089599</v>
      </c>
      <c r="Y28" s="1">
        <v>1</v>
      </c>
      <c r="Z28" s="1">
        <v>7</v>
      </c>
      <c r="AA28" s="1">
        <v>7</v>
      </c>
      <c r="AB28" s="1">
        <v>-0.087034</v>
      </c>
      <c r="AC28" s="1">
        <v>-0.0896269</v>
      </c>
      <c r="AD28" s="1">
        <v>1</v>
      </c>
      <c r="AE28" s="1">
        <f>ABS(S28-'true value and the measurement'!$F28)</f>
        <v>0.00083069999999999</v>
      </c>
      <c r="AF28" s="1">
        <f>ABS(X28-'true value and the measurement'!$F28)</f>
        <v>0.000400999999999999</v>
      </c>
      <c r="AG28" s="1">
        <f>ABS(AC28-'true value and the measurement'!$F28)</f>
        <v>0.000373100000000001</v>
      </c>
      <c r="AH28" s="8">
        <f>(AE28)/'true value and the measurement'!$G28</f>
        <v>0.30996268656716</v>
      </c>
      <c r="AI28" s="8">
        <f>(AF28)/'true value and the measurement'!$G28</f>
        <v>0.149626865671641</v>
      </c>
      <c r="AJ28" s="8">
        <f>(AG28)/'true value and the measurement'!$G28</f>
        <v>0.139216417910448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-0.058382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-0.058382</v>
      </c>
      <c r="S29" s="1">
        <v>-0.0580456</v>
      </c>
      <c r="T29" s="1">
        <v>1</v>
      </c>
      <c r="U29" s="1">
        <v>7</v>
      </c>
      <c r="V29" s="1">
        <v>7</v>
      </c>
      <c r="W29" s="1">
        <v>-0.058382</v>
      </c>
      <c r="X29" s="1">
        <v>-0.05798</v>
      </c>
      <c r="Y29" s="1">
        <v>1</v>
      </c>
      <c r="Z29" s="1">
        <v>7</v>
      </c>
      <c r="AA29" s="1">
        <v>7</v>
      </c>
      <c r="AB29" s="1">
        <v>-0.058382</v>
      </c>
      <c r="AC29" s="1">
        <v>-0.0582167</v>
      </c>
      <c r="AD29" s="1">
        <v>1</v>
      </c>
      <c r="AE29" s="1">
        <f>ABS(S29-'true value and the measurement'!$F29)</f>
        <v>4.55999999999998e-5</v>
      </c>
      <c r="AF29" s="1">
        <f>ABS(X29-'true value and the measurement'!$F29)</f>
        <v>2.00000000000061e-5</v>
      </c>
      <c r="AG29" s="1">
        <f>ABS(AC29-'true value and the measurement'!$F29)</f>
        <v>0.0002167</v>
      </c>
      <c r="AH29" s="8">
        <f>(AE29)/'true value and the measurement'!$G29</f>
        <v>0.0184839886501823</v>
      </c>
      <c r="AI29" s="8">
        <f>(AF29)/'true value and the measurement'!$G29</f>
        <v>0.00810701256587196</v>
      </c>
      <c r="AJ29" s="8">
        <f>(AG29)/'true value and the measurement'!$G29</f>
        <v>0.0878394811511959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-0.035849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-0.035849</v>
      </c>
      <c r="S30" s="1">
        <v>-0.0361966</v>
      </c>
      <c r="T30" s="1">
        <v>1</v>
      </c>
      <c r="U30" s="1">
        <v>8</v>
      </c>
      <c r="V30" s="1">
        <v>8</v>
      </c>
      <c r="W30" s="1">
        <v>-0.035849</v>
      </c>
      <c r="X30" s="1">
        <v>-0.035849</v>
      </c>
      <c r="Y30" s="1">
        <v>1</v>
      </c>
      <c r="Z30" s="1">
        <v>8</v>
      </c>
      <c r="AA30" s="1">
        <v>8</v>
      </c>
      <c r="AB30" s="1">
        <v>-0.035849</v>
      </c>
      <c r="AC30" s="1">
        <v>-0.036126</v>
      </c>
      <c r="AD30" s="1">
        <v>1</v>
      </c>
      <c r="AE30" s="1">
        <f>ABS(S30-'true value and the measurement'!$F30)</f>
        <v>0.0011966</v>
      </c>
      <c r="AF30" s="1">
        <f>ABS(X30-'true value and the measurement'!$F30)</f>
        <v>0.000848999999999996</v>
      </c>
      <c r="AG30" s="1">
        <f>ABS(AC30-'true value and the measurement'!$F30)</f>
        <v>0.001126</v>
      </c>
      <c r="AH30" s="8">
        <f>(AE30)/'true value and the measurement'!$G30</f>
        <v>0.517336792044963</v>
      </c>
      <c r="AI30" s="8">
        <f>(AF30)/'true value and the measurement'!$G30</f>
        <v>0.367055771725031</v>
      </c>
      <c r="AJ30" s="8">
        <f>(AG30)/'true value and the measurement'!$G30</f>
        <v>0.486813661910936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-0.020307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-0.020307</v>
      </c>
      <c r="S31" s="1">
        <v>-0.0197893</v>
      </c>
      <c r="T31" s="1">
        <v>1</v>
      </c>
      <c r="U31" s="1">
        <v>8</v>
      </c>
      <c r="V31" s="1">
        <v>8</v>
      </c>
      <c r="W31" s="1">
        <v>-0.020307</v>
      </c>
      <c r="X31" s="1">
        <v>-0.020307</v>
      </c>
      <c r="Y31" s="1">
        <v>1</v>
      </c>
      <c r="Z31" s="1">
        <v>8</v>
      </c>
      <c r="AA31" s="1">
        <v>8</v>
      </c>
      <c r="AB31" s="1">
        <v>-0.020307</v>
      </c>
      <c r="AC31" s="1">
        <v>-0.0201278</v>
      </c>
      <c r="AD31" s="1">
        <v>1</v>
      </c>
      <c r="AE31" s="1">
        <f>ABS(S31-'true value and the measurement'!$F31)</f>
        <v>0.0017893</v>
      </c>
      <c r="AF31" s="1">
        <f>ABS(X31-'true value and the measurement'!$F31)</f>
        <v>0.002307</v>
      </c>
      <c r="AG31" s="1">
        <f>ABS(AC31-'true value and the measurement'!$F31)</f>
        <v>0.0021278</v>
      </c>
      <c r="AH31" s="8">
        <f>(AE31)/'true value and the measurement'!$G31</f>
        <v>0.813318181818182</v>
      </c>
      <c r="AI31" s="8">
        <f>(AF31)/'true value and the measurement'!$G31</f>
        <v>1.04863636363636</v>
      </c>
      <c r="AJ31" s="8">
        <f>(AG31)/'true value and the measurement'!$G31</f>
        <v>0.967181818181819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-0.300369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-0.300369</v>
      </c>
      <c r="S32" s="1">
        <v>-0.297399</v>
      </c>
      <c r="T32" s="1">
        <v>1</v>
      </c>
      <c r="U32" s="1">
        <v>9</v>
      </c>
      <c r="V32" s="1">
        <v>9</v>
      </c>
      <c r="W32" s="1">
        <v>-0.300369</v>
      </c>
      <c r="X32" s="1">
        <v>-0.299537</v>
      </c>
      <c r="Y32" s="1">
        <v>1</v>
      </c>
      <c r="Z32" s="1">
        <v>9</v>
      </c>
      <c r="AA32" s="1">
        <v>9</v>
      </c>
      <c r="AB32" s="1">
        <v>-0.300369</v>
      </c>
      <c r="AC32" s="1">
        <v>-0.300399</v>
      </c>
      <c r="AD32" s="1">
        <v>1</v>
      </c>
      <c r="AE32" s="1">
        <f>ABS(S32-'true value and the measurement'!$F32)</f>
        <v>0.00239900000000004</v>
      </c>
      <c r="AF32" s="1">
        <f>ABS(X32-'true value and the measurement'!$F32)</f>
        <v>0.00453700000000001</v>
      </c>
      <c r="AG32" s="1">
        <f>ABS(AC32-'true value and the measurement'!$F32)</f>
        <v>0.00539900000000004</v>
      </c>
      <c r="AH32" s="8">
        <f>(AE32)/'true value and the measurement'!$G32</f>
        <v>0.59278477884854</v>
      </c>
      <c r="AI32" s="8">
        <f>(AF32)/'true value and the measurement'!$G32</f>
        <v>1.12107734124043</v>
      </c>
      <c r="AJ32" s="8">
        <f>(AG32)/'true value and the measurement'!$G32</f>
        <v>1.33407462317767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-0.164045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-0.164045</v>
      </c>
      <c r="S33" s="1">
        <v>-0.161356</v>
      </c>
      <c r="T33" s="1">
        <v>1</v>
      </c>
      <c r="U33" s="1">
        <v>9</v>
      </c>
      <c r="V33" s="1">
        <v>9</v>
      </c>
      <c r="W33" s="1">
        <v>-0.164045</v>
      </c>
      <c r="X33" s="1">
        <v>-0.161157</v>
      </c>
      <c r="Y33" s="1">
        <v>1</v>
      </c>
      <c r="Z33" s="1">
        <v>9</v>
      </c>
      <c r="AA33" s="1">
        <v>9</v>
      </c>
      <c r="AB33" s="1">
        <v>-0.164045</v>
      </c>
      <c r="AC33" s="1">
        <v>-0.161312</v>
      </c>
      <c r="AD33" s="1">
        <v>1</v>
      </c>
      <c r="AE33" s="1">
        <f>ABS(S33-'true value and the measurement'!$F33)</f>
        <v>0.00464400000000001</v>
      </c>
      <c r="AF33" s="1">
        <f>ABS(X33-'true value and the measurement'!$F33)</f>
        <v>0.00484300000000001</v>
      </c>
      <c r="AG33" s="1">
        <f>ABS(AC33-'true value and the measurement'!$F33)</f>
        <v>0.004688</v>
      </c>
      <c r="AH33" s="8">
        <f>(AE33)/'true value and the measurement'!$G33</f>
        <v>1.45716975211798</v>
      </c>
      <c r="AI33" s="8">
        <f>(AF33)/'true value and the measurement'!$G33</f>
        <v>1.5196109193599</v>
      </c>
      <c r="AJ33" s="8">
        <f>(AG33)/'true value and the measurement'!$G33</f>
        <v>1.47097583934735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-0.061275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-0.061275</v>
      </c>
      <c r="S34" s="1">
        <v>-0.0597343</v>
      </c>
      <c r="T34" s="1">
        <v>1</v>
      </c>
      <c r="U34" s="1">
        <v>10</v>
      </c>
      <c r="V34" s="1">
        <v>10</v>
      </c>
      <c r="W34" s="1">
        <v>-0.061275</v>
      </c>
      <c r="X34" s="1">
        <v>-0.0602009</v>
      </c>
      <c r="Y34" s="1">
        <v>1</v>
      </c>
      <c r="Z34" s="1">
        <v>10</v>
      </c>
      <c r="AA34" s="1">
        <v>10</v>
      </c>
      <c r="AB34" s="1">
        <v>-0.061275</v>
      </c>
      <c r="AC34" s="1">
        <v>-0.0599181</v>
      </c>
      <c r="AD34" s="1">
        <v>1</v>
      </c>
      <c r="AE34" s="1">
        <f>ABS(S34-'true value and the measurement'!$F34)</f>
        <v>0.0012657</v>
      </c>
      <c r="AF34" s="1">
        <f>ABS(X34-'true value and the measurement'!$F34)</f>
        <v>0.000799099999999997</v>
      </c>
      <c r="AG34" s="1">
        <f>ABS(AC34-'true value and the measurement'!$F34)</f>
        <v>0.0010819</v>
      </c>
      <c r="AH34" s="8">
        <f>(AE34)/'true value and the measurement'!$G34</f>
        <v>0.508926417370326</v>
      </c>
      <c r="AI34" s="8">
        <f>(AF34)/'true value and the measurement'!$G34</f>
        <v>0.32131081624447</v>
      </c>
      <c r="AJ34" s="8">
        <f>(AG34)/'true value and the measurement'!$G34</f>
        <v>0.435022114997988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-0.018804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-0.018804</v>
      </c>
      <c r="S35" s="1">
        <v>-0.0170134</v>
      </c>
      <c r="T35" s="1">
        <v>1</v>
      </c>
      <c r="U35" s="1">
        <v>10</v>
      </c>
      <c r="V35" s="1">
        <v>10</v>
      </c>
      <c r="W35" s="1">
        <v>-0.018804</v>
      </c>
      <c r="X35" s="1">
        <v>-0.0174286</v>
      </c>
      <c r="Y35" s="1">
        <v>1</v>
      </c>
      <c r="Z35" s="1">
        <v>10</v>
      </c>
      <c r="AA35" s="1">
        <v>10</v>
      </c>
      <c r="AB35" s="1">
        <v>-0.018804</v>
      </c>
      <c r="AC35" s="1">
        <v>-0.0174809</v>
      </c>
      <c r="AD35" s="1">
        <v>1</v>
      </c>
      <c r="AE35" s="1">
        <f>ABS(S35-'true value and the measurement'!$F35)</f>
        <v>0.0010134</v>
      </c>
      <c r="AF35" s="1">
        <f>ABS(X35-'true value and the measurement'!$F35)</f>
        <v>0.0014286</v>
      </c>
      <c r="AG35" s="1">
        <f>ABS(AC35-'true value and the measurement'!$F35)</f>
        <v>0.0014809</v>
      </c>
      <c r="AH35" s="8">
        <f>(AE35)/'true value and the measurement'!$G35</f>
        <v>0.463374485596708</v>
      </c>
      <c r="AI35" s="8">
        <f>(AF35)/'true value and the measurement'!$G35</f>
        <v>0.653223593964334</v>
      </c>
      <c r="AJ35" s="8">
        <f>(AG35)/'true value and the measurement'!$G35</f>
        <v>0.677137631458619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-0.110318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-0.110318</v>
      </c>
      <c r="S36" s="1">
        <v>-0.109434</v>
      </c>
      <c r="T36" s="1">
        <v>1</v>
      </c>
      <c r="U36" s="1">
        <v>11</v>
      </c>
      <c r="V36" s="1">
        <v>11</v>
      </c>
      <c r="W36" s="1">
        <v>-0.110318</v>
      </c>
      <c r="X36" s="1">
        <v>-0.110462</v>
      </c>
      <c r="Y36" s="1">
        <v>1</v>
      </c>
      <c r="Z36" s="1">
        <v>11</v>
      </c>
      <c r="AA36" s="1">
        <v>11</v>
      </c>
      <c r="AB36" s="1">
        <v>-0.110318</v>
      </c>
      <c r="AC36" s="1">
        <v>-0.109783</v>
      </c>
      <c r="AD36" s="1">
        <v>1</v>
      </c>
      <c r="AE36" s="1">
        <f>ABS(S36-'true value and the measurement'!$F36)</f>
        <v>0.002566</v>
      </c>
      <c r="AF36" s="1">
        <f>ABS(X36-'true value and the measurement'!$F36)</f>
        <v>0.001538</v>
      </c>
      <c r="AG36" s="1">
        <f>ABS(AC36-'true value and the measurement'!$F36)</f>
        <v>0.002217</v>
      </c>
      <c r="AH36" s="8">
        <f>(AE36)/'true value and the measurement'!$G36</f>
        <v>0.907675981605942</v>
      </c>
      <c r="AI36" s="8">
        <f>(AF36)/'true value and the measurement'!$G36</f>
        <v>0.544039617969578</v>
      </c>
      <c r="AJ36" s="8">
        <f>(AG36)/'true value and the measurement'!$G36</f>
        <v>0.784223558542623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0.106424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0.106424</v>
      </c>
      <c r="S37" s="1">
        <v>0.109238</v>
      </c>
      <c r="T37" s="1">
        <v>1</v>
      </c>
      <c r="U37" s="1">
        <v>11</v>
      </c>
      <c r="V37" s="1">
        <v>11</v>
      </c>
      <c r="W37" s="1">
        <v>0.106424</v>
      </c>
      <c r="X37" s="1">
        <v>0.10821</v>
      </c>
      <c r="Y37" s="1">
        <v>1</v>
      </c>
      <c r="Z37" s="1">
        <v>11</v>
      </c>
      <c r="AA37" s="1">
        <v>11</v>
      </c>
      <c r="AB37" s="1">
        <v>0.106424</v>
      </c>
      <c r="AC37" s="1">
        <v>0.108188</v>
      </c>
      <c r="AD37" s="1">
        <v>1</v>
      </c>
      <c r="AE37" s="1">
        <f>ABS(S37-'true value and the measurement'!$F37)</f>
        <v>0.00335000000000001</v>
      </c>
      <c r="AF37" s="1">
        <f>ABS(X37-'true value and the measurement'!$F37)</f>
        <v>0.002322</v>
      </c>
      <c r="AG37" s="1">
        <f>ABS(AC37-'true value and the measurement'!$F37)</f>
        <v>0.00230000000000001</v>
      </c>
      <c r="AH37" s="8">
        <f>(AE37)/'true value and the measurement'!$G37</f>
        <v>1.2024407753051</v>
      </c>
      <c r="AI37" s="8">
        <f>(AF37)/'true value and the measurement'!$G37</f>
        <v>0.833452979181624</v>
      </c>
      <c r="AJ37" s="8">
        <f>(AG37)/'true value and the measurement'!$G37</f>
        <v>0.825556353194548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-0.131057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-0.131057</v>
      </c>
      <c r="S38" s="1">
        <v>-0.131771</v>
      </c>
      <c r="T38" s="1">
        <v>1</v>
      </c>
      <c r="U38" s="1">
        <v>12</v>
      </c>
      <c r="V38" s="1">
        <v>12</v>
      </c>
      <c r="W38" s="1">
        <v>-0.131057</v>
      </c>
      <c r="X38" s="1">
        <v>-0.132548</v>
      </c>
      <c r="Y38" s="1">
        <v>1</v>
      </c>
      <c r="Z38" s="1">
        <v>12</v>
      </c>
      <c r="AA38" s="1">
        <v>12</v>
      </c>
      <c r="AB38" s="1">
        <v>-0.131057</v>
      </c>
      <c r="AC38" s="1">
        <v>-0.132318</v>
      </c>
      <c r="AD38" s="1">
        <v>1</v>
      </c>
      <c r="AE38" s="1">
        <f>ABS(S38-'true value and the measurement'!$F38)</f>
        <v>0.00322900000000001</v>
      </c>
      <c r="AF38" s="1">
        <f>ABS(X38-'true value and the measurement'!$F38)</f>
        <v>0.00245200000000001</v>
      </c>
      <c r="AG38" s="1">
        <f>ABS(AC38-'true value and the measurement'!$F38)</f>
        <v>0.00268200000000002</v>
      </c>
      <c r="AH38" s="8">
        <f>(AE38)/'true value and the measurement'!$G38</f>
        <v>1.08355704697987</v>
      </c>
      <c r="AI38" s="8">
        <f>(AF38)/'true value and the measurement'!$G38</f>
        <v>0.822818791946312</v>
      </c>
      <c r="AJ38" s="8">
        <f>(AG38)/'true value and the measurement'!$G38</f>
        <v>0.900000000000006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-0.057284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-0.057284</v>
      </c>
      <c r="S39" s="1">
        <v>-0.0577168</v>
      </c>
      <c r="T39" s="1">
        <v>1</v>
      </c>
      <c r="U39" s="1">
        <v>12</v>
      </c>
      <c r="V39" s="1">
        <v>12</v>
      </c>
      <c r="W39" s="1">
        <v>-0.057284</v>
      </c>
      <c r="X39" s="1">
        <v>-0.0581289</v>
      </c>
      <c r="Y39" s="1">
        <v>1</v>
      </c>
      <c r="Z39" s="1">
        <v>12</v>
      </c>
      <c r="AA39" s="1">
        <v>12</v>
      </c>
      <c r="AB39" s="1">
        <v>-0.057284</v>
      </c>
      <c r="AC39" s="1">
        <v>-0.0581883</v>
      </c>
      <c r="AD39" s="1">
        <v>1</v>
      </c>
      <c r="AE39" s="1">
        <f>ABS(S39-'true value and the measurement'!$F39)</f>
        <v>0.000283200000000004</v>
      </c>
      <c r="AF39" s="1">
        <f>ABS(X39-'true value and the measurement'!$F39)</f>
        <v>0.000128899999999994</v>
      </c>
      <c r="AG39" s="1">
        <f>ABS(AC39-'true value and the measurement'!$F39)</f>
        <v>0.000188299999999995</v>
      </c>
      <c r="AH39" s="8">
        <f>(AE39)/'true value and the measurement'!$G39</f>
        <v>0.114795297932714</v>
      </c>
      <c r="AI39" s="8">
        <f>(AF39)/'true value and the measurement'!$G39</f>
        <v>0.0522496959870265</v>
      </c>
      <c r="AJ39" s="8">
        <f>(AG39)/'true value and the measurement'!$G39</f>
        <v>0.0763275233076593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-0.152218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-0.152218</v>
      </c>
      <c r="S40" s="1">
        <v>-0.150734</v>
      </c>
      <c r="T40" s="1">
        <v>1</v>
      </c>
      <c r="U40" s="1">
        <v>13</v>
      </c>
      <c r="V40" s="1">
        <v>13</v>
      </c>
      <c r="W40" s="1">
        <v>-0.152218</v>
      </c>
      <c r="X40" s="1">
        <v>-0.15128</v>
      </c>
      <c r="Y40" s="1">
        <v>1</v>
      </c>
      <c r="Z40" s="1">
        <v>13</v>
      </c>
      <c r="AA40" s="1">
        <v>13</v>
      </c>
      <c r="AB40" s="1">
        <v>-0.152218</v>
      </c>
      <c r="AC40" s="1">
        <v>-0.15114</v>
      </c>
      <c r="AD40" s="1">
        <v>1</v>
      </c>
      <c r="AE40" s="1">
        <f>ABS(S40-'true value and the measurement'!$F40)</f>
        <v>0.00173400000000001</v>
      </c>
      <c r="AF40" s="1">
        <f>ABS(X40-'true value and the measurement'!$F40)</f>
        <v>0.00228</v>
      </c>
      <c r="AG40" s="1">
        <f>ABS(AC40-'true value and the measurement'!$F40)</f>
        <v>0.00214</v>
      </c>
      <c r="AH40" s="8">
        <f>(AE40)/'true value and the measurement'!$G40</f>
        <v>0.564269443540518</v>
      </c>
      <c r="AI40" s="8">
        <f>(AF40)/'true value and the measurement'!$G40</f>
        <v>0.741945981125937</v>
      </c>
      <c r="AJ40" s="8">
        <f>(AG40)/'true value and the measurement'!$G40</f>
        <v>0.696387894565572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-0.054618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-0.054618</v>
      </c>
      <c r="S41" s="1">
        <v>-0.0532146</v>
      </c>
      <c r="T41" s="1">
        <v>1</v>
      </c>
      <c r="U41" s="1">
        <v>13</v>
      </c>
      <c r="V41" s="1">
        <v>13</v>
      </c>
      <c r="W41" s="1">
        <v>-0.054618</v>
      </c>
      <c r="X41" s="1">
        <v>-0.0534007</v>
      </c>
      <c r="Y41" s="1">
        <v>1</v>
      </c>
      <c r="Z41" s="1">
        <v>13</v>
      </c>
      <c r="AA41" s="1">
        <v>13</v>
      </c>
      <c r="AB41" s="1">
        <v>-0.054618</v>
      </c>
      <c r="AC41" s="1">
        <v>-0.0533919</v>
      </c>
      <c r="AD41" s="1">
        <v>1</v>
      </c>
      <c r="AE41" s="1">
        <f>ABS(S41-'true value and the measurement'!$F41)</f>
        <v>0.0032146</v>
      </c>
      <c r="AF41" s="1">
        <f>ABS(X41-'true value and the measurement'!$F41)</f>
        <v>0.0034007</v>
      </c>
      <c r="AG41" s="1">
        <f>ABS(AC41-'true value and the measurement'!$F41)</f>
        <v>0.0033919</v>
      </c>
      <c r="AH41" s="8">
        <f>(AE41)/'true value and the measurement'!$G41</f>
        <v>1.33220058019063</v>
      </c>
      <c r="AI41" s="8">
        <f>(AF41)/'true value and the measurement'!$G41</f>
        <v>1.40932449233319</v>
      </c>
      <c r="AJ41" s="8">
        <f>(AG41)/'true value and the measurement'!$G41</f>
        <v>1.40567757977621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1.586415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1.58641</v>
      </c>
      <c r="S42" s="1">
        <v>1.58253</v>
      </c>
      <c r="T42" s="1">
        <v>1</v>
      </c>
      <c r="U42" s="1">
        <v>14</v>
      </c>
      <c r="V42" s="1">
        <v>3</v>
      </c>
      <c r="W42" s="1">
        <v>1.58641</v>
      </c>
      <c r="X42" s="1">
        <v>1.54969</v>
      </c>
      <c r="Y42" s="1">
        <v>1</v>
      </c>
      <c r="Z42" s="1">
        <v>14</v>
      </c>
      <c r="AA42" s="1">
        <v>3</v>
      </c>
      <c r="AB42" s="1">
        <v>1.58641</v>
      </c>
      <c r="AC42" s="1">
        <v>1.51592</v>
      </c>
      <c r="AD42" s="1">
        <v>3</v>
      </c>
      <c r="AE42" s="1">
        <f>ABS(S42-'true value and the measurement'!$F42)</f>
        <v>0.012988</v>
      </c>
      <c r="AF42" s="1">
        <f>ABS(X42-'true value and the measurement'!$F42)</f>
        <v>0.019852</v>
      </c>
      <c r="AG42" s="1">
        <f>ABS(AC42-'true value and the measurement'!$F42)</f>
        <v>0.0536220000000001</v>
      </c>
      <c r="AH42" s="8">
        <f>(AE42)/'true value and the measurement'!$G42</f>
        <v>1.03539540816327</v>
      </c>
      <c r="AI42" s="8">
        <f>(AF42)/'true value and the measurement'!$G42</f>
        <v>1.58258928571428</v>
      </c>
      <c r="AJ42" s="8">
        <f>(AG42)/'true value and the measurement'!$G42</f>
        <v>4.27471301020409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-0.210331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-0.210331</v>
      </c>
      <c r="S43" s="1">
        <v>-0.204552</v>
      </c>
      <c r="T43" s="1">
        <v>1</v>
      </c>
      <c r="U43" s="1">
        <v>14</v>
      </c>
      <c r="V43" s="1">
        <v>3</v>
      </c>
      <c r="W43" s="1">
        <v>-0.210331</v>
      </c>
      <c r="X43" s="1">
        <v>-0.207608</v>
      </c>
      <c r="Y43" s="1">
        <v>1</v>
      </c>
      <c r="Z43" s="1">
        <v>14</v>
      </c>
      <c r="AA43" s="1">
        <v>3</v>
      </c>
      <c r="AB43" s="1">
        <v>-0.210331</v>
      </c>
      <c r="AC43" s="1">
        <v>-0.207615</v>
      </c>
      <c r="AD43" s="1">
        <v>1</v>
      </c>
      <c r="AE43" s="1">
        <f>ABS(S43-'true value and the measurement'!$F43)</f>
        <v>0.000342000000000009</v>
      </c>
      <c r="AF43" s="1">
        <f>ABS(X43-'true value and the measurement'!$F43)</f>
        <v>0.00339799999999998</v>
      </c>
      <c r="AG43" s="1">
        <f>ABS(AC43-'true value and the measurement'!$F43)</f>
        <v>0.00340499999999999</v>
      </c>
      <c r="AH43" s="8">
        <f>(AE43)/'true value and the measurement'!$G43</f>
        <v>0.0993897122929407</v>
      </c>
      <c r="AI43" s="8">
        <f>(AF43)/'true value and the measurement'!$G43</f>
        <v>0.987503632664918</v>
      </c>
      <c r="AJ43" s="8">
        <f>(AG43)/'true value and the measurement'!$G43</f>
        <v>0.989537925021793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0.731301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0.731301</v>
      </c>
      <c r="S44" s="1">
        <v>0.735728</v>
      </c>
      <c r="T44" s="1">
        <v>1</v>
      </c>
      <c r="U44" s="1">
        <v>3</v>
      </c>
      <c r="V44" s="1">
        <v>2</v>
      </c>
      <c r="W44" s="1">
        <v>0.731301</v>
      </c>
      <c r="X44" s="1">
        <v>0.725163</v>
      </c>
      <c r="Y44" s="1">
        <v>1</v>
      </c>
      <c r="Z44" s="1">
        <v>3</v>
      </c>
      <c r="AA44" s="1">
        <v>2</v>
      </c>
      <c r="AB44" s="1">
        <v>0.731301</v>
      </c>
      <c r="AC44" s="1">
        <v>0.71366</v>
      </c>
      <c r="AD44" s="1">
        <v>1</v>
      </c>
      <c r="AE44" s="1">
        <f>ABS(S44-'true value and the measurement'!$F44)</f>
        <v>0.0027370000000001</v>
      </c>
      <c r="AF44" s="1">
        <f>ABS(X44-'true value and the measurement'!$F44)</f>
        <v>0.00782799999999995</v>
      </c>
      <c r="AG44" s="1">
        <f>ABS(AC44-'true value and the measurement'!$F44)</f>
        <v>0.019331</v>
      </c>
      <c r="AH44" s="8">
        <f>(AE44)/'true value and the measurement'!$G44</f>
        <v>0.392852016649935</v>
      </c>
      <c r="AI44" s="8">
        <f>(AF44)/'true value and the measurement'!$G44</f>
        <v>1.12358260370316</v>
      </c>
      <c r="AJ44" s="8">
        <f>(AG44)/'true value and the measurement'!$G44</f>
        <v>2.77465193052964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0.033085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0.033085</v>
      </c>
      <c r="S45" s="1">
        <v>0.0351642</v>
      </c>
      <c r="T45" s="1">
        <v>1</v>
      </c>
      <c r="U45" s="1">
        <v>3</v>
      </c>
      <c r="V45" s="1">
        <v>2</v>
      </c>
      <c r="W45" s="1">
        <v>0.033085</v>
      </c>
      <c r="X45" s="1">
        <v>0.0339264</v>
      </c>
      <c r="Y45" s="1">
        <v>1</v>
      </c>
      <c r="Z45" s="1">
        <v>3</v>
      </c>
      <c r="AA45" s="1">
        <v>2</v>
      </c>
      <c r="AB45" s="1">
        <v>0.033085</v>
      </c>
      <c r="AC45" s="1">
        <v>0.0332682</v>
      </c>
      <c r="AD45" s="1">
        <v>1</v>
      </c>
      <c r="AE45" s="1">
        <f>ABS(S45-'true value and the measurement'!$F45)</f>
        <v>0.000377799999999998</v>
      </c>
      <c r="AF45" s="1">
        <f>ABS(X45-'true value and the measurement'!$F45)</f>
        <v>0.00161559999999999</v>
      </c>
      <c r="AG45" s="1">
        <f>ABS(AC45-'true value and the measurement'!$F45)</f>
        <v>0.0022738</v>
      </c>
      <c r="AH45" s="8">
        <f>(AE45)/'true value and the measurement'!$G45</f>
        <v>0.163055675442381</v>
      </c>
      <c r="AI45" s="8">
        <f>(AF45)/'true value and the measurement'!$G45</f>
        <v>0.697280966767369</v>
      </c>
      <c r="AJ45" s="8">
        <f>(AG45)/'true value and the measurement'!$G45</f>
        <v>0.981355200690548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0.561723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0.561723</v>
      </c>
      <c r="S46" s="1">
        <v>0.56921</v>
      </c>
      <c r="T46" s="1">
        <v>1</v>
      </c>
      <c r="U46" s="1">
        <v>3</v>
      </c>
      <c r="V46" s="1">
        <v>6</v>
      </c>
      <c r="W46" s="1">
        <v>0.561723</v>
      </c>
      <c r="X46" s="1">
        <v>0.555899</v>
      </c>
      <c r="Y46" s="1">
        <v>1</v>
      </c>
      <c r="Z46" s="1">
        <v>3</v>
      </c>
      <c r="AA46" s="1">
        <v>6</v>
      </c>
      <c r="AB46" s="1">
        <v>0.561723</v>
      </c>
      <c r="AC46" s="1">
        <v>0.543398</v>
      </c>
      <c r="AD46" s="1">
        <v>3</v>
      </c>
      <c r="AE46" s="1">
        <f>ABS(S46-'true value and the measurement'!$F46)</f>
        <v>0.007243</v>
      </c>
      <c r="AF46" s="1">
        <f>ABS(X46-'true value and the measurement'!$F46)</f>
        <v>0.00606799999999996</v>
      </c>
      <c r="AG46" s="1">
        <f>ABS(AC46-'true value and the measurement'!$F46)</f>
        <v>0.0185689999999999</v>
      </c>
      <c r="AH46" s="8">
        <f>(AE46)/'true value and the measurement'!$G46</f>
        <v>1.24322004806042</v>
      </c>
      <c r="AI46" s="8">
        <f>(AF46)/'true value and the measurement'!$G46</f>
        <v>1.04153793340198</v>
      </c>
      <c r="AJ46" s="8">
        <f>(AG46)/'true value and the measurement'!$G46</f>
        <v>3.18726398901475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-0.012729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-0.012729</v>
      </c>
      <c r="S47" s="1">
        <v>-0.0135977</v>
      </c>
      <c r="T47" s="1">
        <v>1</v>
      </c>
      <c r="U47" s="1">
        <v>3</v>
      </c>
      <c r="V47" s="1">
        <v>6</v>
      </c>
      <c r="W47" s="1">
        <v>-0.012729</v>
      </c>
      <c r="X47" s="1">
        <v>-0.0137125</v>
      </c>
      <c r="Y47" s="1">
        <v>1</v>
      </c>
      <c r="Z47" s="1">
        <v>3</v>
      </c>
      <c r="AA47" s="1">
        <v>6</v>
      </c>
      <c r="AB47" s="1">
        <v>-0.012729</v>
      </c>
      <c r="AC47" s="1">
        <v>-0.0133854</v>
      </c>
      <c r="AD47" s="1">
        <v>1</v>
      </c>
      <c r="AE47" s="1">
        <f>ABS(S47-'true value and the measurement'!$F47)</f>
        <v>0.000727299999999998</v>
      </c>
      <c r="AF47" s="1">
        <f>ABS(X47-'true value and the measurement'!$F47)</f>
        <v>0.000612499999999998</v>
      </c>
      <c r="AG47" s="1">
        <f>ABS(AC47-'true value and the measurement'!$F47)</f>
        <v>0.000939599999999999</v>
      </c>
      <c r="AH47" s="8">
        <f>(AE47)/'true value and the measurement'!$G47</f>
        <v>0.33423713235294</v>
      </c>
      <c r="AI47" s="8">
        <f>(AF47)/'true value and the measurement'!$G47</f>
        <v>0.281479779411764</v>
      </c>
      <c r="AJ47" s="8">
        <f>(AG47)/'true value and the measurement'!$G47</f>
        <v>0.431801470588235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0.748891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0.748891</v>
      </c>
      <c r="S48" s="1">
        <v>0.761343</v>
      </c>
      <c r="T48" s="1">
        <v>1</v>
      </c>
      <c r="U48" s="1">
        <v>14</v>
      </c>
      <c r="V48" s="1">
        <v>4</v>
      </c>
      <c r="W48" s="1">
        <v>0.748891</v>
      </c>
      <c r="X48" s="1">
        <v>0.746538</v>
      </c>
      <c r="Y48" s="1">
        <v>1</v>
      </c>
      <c r="Z48" s="1">
        <v>14</v>
      </c>
      <c r="AA48" s="1">
        <v>4</v>
      </c>
      <c r="AB48" s="1">
        <v>0.748891</v>
      </c>
      <c r="AC48" s="1">
        <v>0.731325</v>
      </c>
      <c r="AD48" s="1">
        <v>1</v>
      </c>
      <c r="AE48" s="1">
        <f>ABS(S48-'true value and the measurement'!$F48)</f>
        <v>0.00641099999999994</v>
      </c>
      <c r="AF48" s="1">
        <f>ABS(X48-'true value and the measurement'!$F48)</f>
        <v>0.00839400000000001</v>
      </c>
      <c r="AG48" s="1">
        <f>ABS(AC48-'true value and the measurement'!$F48)</f>
        <v>0.023607</v>
      </c>
      <c r="AH48" s="8">
        <f>(AE48)/'true value and the measurement'!$G48</f>
        <v>0.901307465204547</v>
      </c>
      <c r="AI48" s="8">
        <f>(AF48)/'true value and the measurement'!$G48</f>
        <v>1.18009278785323</v>
      </c>
      <c r="AJ48" s="8">
        <f>(AG48)/'true value and the measurement'!$G48</f>
        <v>3.31885280472375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0.034286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0.034286</v>
      </c>
      <c r="S49" s="1">
        <v>0.0377494</v>
      </c>
      <c r="T49" s="1">
        <v>1</v>
      </c>
      <c r="U49" s="1">
        <v>14</v>
      </c>
      <c r="V49" s="1">
        <v>4</v>
      </c>
      <c r="W49" s="1">
        <v>0.034286</v>
      </c>
      <c r="X49" s="1">
        <v>0.0354142</v>
      </c>
      <c r="Y49" s="1">
        <v>1</v>
      </c>
      <c r="Z49" s="1">
        <v>14</v>
      </c>
      <c r="AA49" s="1">
        <v>4</v>
      </c>
      <c r="AB49" s="1">
        <v>0.034286</v>
      </c>
      <c r="AC49" s="1">
        <v>0.0333969</v>
      </c>
      <c r="AD49" s="1">
        <v>1</v>
      </c>
      <c r="AE49" s="1">
        <f>ABS(S49-'true value and the measurement'!$F49)</f>
        <v>5.36000000000009e-5</v>
      </c>
      <c r="AF49" s="1">
        <f>ABS(X49-'true value and the measurement'!$F49)</f>
        <v>0.0023888</v>
      </c>
      <c r="AG49" s="1">
        <f>ABS(AC49-'true value and the measurement'!$F49)</f>
        <v>0.0044061</v>
      </c>
      <c r="AH49" s="8">
        <f>(AE49)/'true value and the measurement'!$G49</f>
        <v>0.0229845626072045</v>
      </c>
      <c r="AI49" s="8">
        <f>(AF49)/'true value and the measurement'!$G49</f>
        <v>1.02435677530017</v>
      </c>
      <c r="AJ49" s="8">
        <f>(AG49)/'true value and the measurement'!$G49</f>
        <v>1.88940823327616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0.407549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0.407549</v>
      </c>
      <c r="S50" s="1">
        <v>0.418056</v>
      </c>
      <c r="T50" s="1">
        <v>1</v>
      </c>
      <c r="U50" s="1">
        <v>3</v>
      </c>
      <c r="V50" s="1">
        <v>4</v>
      </c>
      <c r="W50" s="1">
        <v>0.407549</v>
      </c>
      <c r="X50" s="1">
        <v>0.410785</v>
      </c>
      <c r="Y50" s="1">
        <v>1</v>
      </c>
      <c r="Z50" s="1">
        <v>3</v>
      </c>
      <c r="AA50" s="1">
        <v>4</v>
      </c>
      <c r="AB50" s="1">
        <v>0.407549</v>
      </c>
      <c r="AC50" s="1">
        <v>0.403165</v>
      </c>
      <c r="AD50" s="1">
        <v>1</v>
      </c>
      <c r="AE50" s="1">
        <f>ABS(S50-'true value and the measurement'!$F50)</f>
        <v>0.00348799999999999</v>
      </c>
      <c r="AF50" s="1">
        <f>ABS(X50-'true value and the measurement'!$F50)</f>
        <v>0.00378299999999998</v>
      </c>
      <c r="AG50" s="1">
        <f>ABS(AC50-'true value and the measurement'!$F50)</f>
        <v>0.011403</v>
      </c>
      <c r="AH50" s="8">
        <f>(AE50)/'true value and the measurement'!$G50</f>
        <v>0.720066061106522</v>
      </c>
      <c r="AI50" s="8">
        <f>(AF50)/'true value and the measurement'!$G50</f>
        <v>0.780966143682903</v>
      </c>
      <c r="AJ50" s="8">
        <f>(AG50)/'true value and the measurement'!$G50</f>
        <v>2.35404624277457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0.005137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0.005137</v>
      </c>
      <c r="S51" s="1">
        <v>0.0104209</v>
      </c>
      <c r="T51" s="1">
        <v>1</v>
      </c>
      <c r="U51" s="1">
        <v>3</v>
      </c>
      <c r="V51" s="1">
        <v>4</v>
      </c>
      <c r="W51" s="1">
        <v>0.005137</v>
      </c>
      <c r="X51" s="1">
        <v>0.0114229</v>
      </c>
      <c r="Y51" s="1">
        <v>1</v>
      </c>
      <c r="Z51" s="1">
        <v>3</v>
      </c>
      <c r="AA51" s="1">
        <v>4</v>
      </c>
      <c r="AB51" s="1">
        <v>0.005137</v>
      </c>
      <c r="AC51" s="1">
        <v>0.0113929</v>
      </c>
      <c r="AD51" s="1">
        <v>1</v>
      </c>
      <c r="AE51" s="1">
        <f>ABS(S51-'true value and the measurement'!$F51)</f>
        <v>0.0008001</v>
      </c>
      <c r="AF51" s="1">
        <f>ABS(X51-'true value and the measurement'!$F51)</f>
        <v>0.0002019</v>
      </c>
      <c r="AG51" s="1">
        <f>ABS(AC51-'true value and the measurement'!$F51)</f>
        <v>0.000171899999999999</v>
      </c>
      <c r="AH51" s="8">
        <f>(AE51)/'true value and the measurement'!$G51</f>
        <v>0.371276102088167</v>
      </c>
      <c r="AI51" s="8">
        <f>(AF51)/'true value and the measurement'!$G51</f>
        <v>0.0936890951276101</v>
      </c>
      <c r="AJ51" s="8">
        <f>(AG51)/'true value and the measurement'!$G51</f>
        <v>0.0797679814385147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-0.230297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-0.230297</v>
      </c>
      <c r="S52" s="1">
        <v>-0.228022</v>
      </c>
      <c r="T52" s="1">
        <v>1</v>
      </c>
      <c r="U52" s="1">
        <v>2</v>
      </c>
      <c r="V52" s="1">
        <v>6</v>
      </c>
      <c r="W52" s="1">
        <v>-0.230297</v>
      </c>
      <c r="X52" s="1">
        <v>-0.229814</v>
      </c>
      <c r="Y52" s="1">
        <v>1</v>
      </c>
      <c r="Z52" s="1">
        <v>2</v>
      </c>
      <c r="AA52" s="1">
        <v>6</v>
      </c>
      <c r="AB52" s="1">
        <v>-0.230297</v>
      </c>
      <c r="AC52" s="1">
        <v>-0.229751</v>
      </c>
      <c r="AD52" s="1">
        <v>1</v>
      </c>
      <c r="AE52" s="1">
        <f>ABS(S52-'true value and the measurement'!$F52)</f>
        <v>0.00425799999999998</v>
      </c>
      <c r="AF52" s="1">
        <f>ABS(X52-'true value and the measurement'!$F52)</f>
        <v>0.002466</v>
      </c>
      <c r="AG52" s="1">
        <f>ABS(AC52-'true value and the measurement'!$F52)</f>
        <v>0.00252899999999998</v>
      </c>
      <c r="AH52" s="8">
        <f>(AE52)/'true value and the measurement'!$G52</f>
        <v>1.17332598511986</v>
      </c>
      <c r="AI52" s="8">
        <f>(AF52)/'true value and the measurement'!$G52</f>
        <v>0.679526040231468</v>
      </c>
      <c r="AJ52" s="8">
        <f>(AG52)/'true value and the measurement'!$G52</f>
        <v>0.696886194543945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0.035126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0.035126</v>
      </c>
      <c r="S53" s="1">
        <v>0.0368606</v>
      </c>
      <c r="T53" s="1">
        <v>1</v>
      </c>
      <c r="U53" s="1">
        <v>2</v>
      </c>
      <c r="V53" s="1">
        <v>6</v>
      </c>
      <c r="W53" s="1">
        <v>0.035126</v>
      </c>
      <c r="X53" s="1">
        <v>0.0368239</v>
      </c>
      <c r="Y53" s="1">
        <v>1</v>
      </c>
      <c r="Z53" s="1">
        <v>2</v>
      </c>
      <c r="AA53" s="1">
        <v>6</v>
      </c>
      <c r="AB53" s="1">
        <v>0.035126</v>
      </c>
      <c r="AC53" s="1">
        <v>0.036804</v>
      </c>
      <c r="AD53" s="1">
        <v>1</v>
      </c>
      <c r="AE53" s="1">
        <f>ABS(S53-'true value and the measurement'!$F53)</f>
        <v>0.000189599999999998</v>
      </c>
      <c r="AF53" s="1">
        <f>ABS(X53-'true value and the measurement'!$F53)</f>
        <v>0.000152899999999997</v>
      </c>
      <c r="AG53" s="1">
        <f>ABS(AC53-'true value and the measurement'!$F53)</f>
        <v>0.000133000000000001</v>
      </c>
      <c r="AH53" s="8">
        <f>(AE53)/'true value and the measurement'!$G53</f>
        <v>0.0815834767641988</v>
      </c>
      <c r="AI53" s="8">
        <f>(AF53)/'true value and the measurement'!$G53</f>
        <v>0.0657917383820987</v>
      </c>
      <c r="AJ53" s="8">
        <f>(AG53)/'true value and the measurement'!$G53</f>
        <v>0.0572289156626511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-0.659663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-0.659663</v>
      </c>
      <c r="N54" s="1">
        <v>-0.615143</v>
      </c>
      <c r="O54" s="1">
        <f>N54-(-0.617584)</f>
        <v>0.00244100000000003</v>
      </c>
      <c r="P54" s="1">
        <v>-0.637034</v>
      </c>
      <c r="Q54" s="1">
        <f>P54+0.617584</f>
        <v>-0.01945</v>
      </c>
      <c r="S54" s="1">
        <v>-0.63342</v>
      </c>
      <c r="T54" s="1">
        <v>3</v>
      </c>
      <c r="U54" s="1">
        <v>6</v>
      </c>
      <c r="V54" s="1">
        <v>4</v>
      </c>
      <c r="W54" s="1">
        <v>-0.659663</v>
      </c>
      <c r="X54" s="1">
        <v>-0.608699</v>
      </c>
      <c r="Y54" s="1">
        <v>3</v>
      </c>
      <c r="Z54" s="1">
        <v>6</v>
      </c>
      <c r="AA54" s="1">
        <v>4</v>
      </c>
      <c r="AB54" s="1">
        <v>-0.659663</v>
      </c>
      <c r="AC54" s="1">
        <v>-0.588758</v>
      </c>
      <c r="AD54" s="1">
        <v>3</v>
      </c>
      <c r="AE54" s="1">
        <f>ABS(S54-'true value and the measurement'!$F54)</f>
        <v>0.015836</v>
      </c>
      <c r="AF54" s="1">
        <f>ABS(X54-'true value and the measurement'!$F54)</f>
        <v>0.00888500000000003</v>
      </c>
      <c r="AG54" s="1">
        <f>ABS(AC54-'true value and the measurement'!$F54)</f>
        <v>0.028826</v>
      </c>
      <c r="AH54" s="8">
        <f>(AE54)/'true value and the measurement'!$G54</f>
        <v>2.55543004679683</v>
      </c>
      <c r="AI54" s="8">
        <f>(AF54)/'true value and the measurement'!$G54</f>
        <v>1.43375827013071</v>
      </c>
      <c r="AJ54" s="8">
        <f>(AG54)/'true value and the measurement'!$G54</f>
        <v>4.65160561562046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0.123879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0.123879</v>
      </c>
      <c r="N55" s="1">
        <v>0.129641</v>
      </c>
      <c r="O55" s="1">
        <f>N55-0.136292</f>
        <v>-0.00665099999999999</v>
      </c>
      <c r="P55" s="1">
        <v>0.129702</v>
      </c>
      <c r="Q55" s="1">
        <f>P55-0.1362</f>
        <v>-0.00649799999999998</v>
      </c>
      <c r="S55" s="1">
        <v>0.131411</v>
      </c>
      <c r="T55" s="1">
        <v>1</v>
      </c>
      <c r="U55" s="1">
        <v>6</v>
      </c>
      <c r="V55" s="1">
        <v>4</v>
      </c>
      <c r="W55" s="1">
        <v>0.123879</v>
      </c>
      <c r="X55" s="1">
        <v>0.132427</v>
      </c>
      <c r="Y55" s="1">
        <v>1</v>
      </c>
      <c r="Z55" s="1">
        <v>6</v>
      </c>
      <c r="AA55" s="1">
        <v>4</v>
      </c>
      <c r="AB55" s="1">
        <v>0.123879</v>
      </c>
      <c r="AC55" s="1">
        <v>0.128871</v>
      </c>
      <c r="AD55" s="1">
        <v>1</v>
      </c>
      <c r="AE55" s="1">
        <f>ABS(S55-'true value and the measurement'!$F55)</f>
        <v>0.004881</v>
      </c>
      <c r="AF55" s="1">
        <f>ABS(X55-'true value and the measurement'!$F55)</f>
        <v>0.00386500000000001</v>
      </c>
      <c r="AG55" s="1">
        <f>ABS(AC55-'true value and the measurement'!$F55)</f>
        <v>0.00742099999999998</v>
      </c>
      <c r="AH55" s="8">
        <f>(AE55)/'true value and the measurement'!$G55</f>
        <v>1.63298762127802</v>
      </c>
      <c r="AI55" s="8">
        <f>(AF55)/'true value and the measurement'!$G55</f>
        <v>1.29307460689194</v>
      </c>
      <c r="AJ55" s="8">
        <f>(AG55)/'true value and the measurement'!$G55</f>
        <v>2.48277015724322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0.443198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0.443198</v>
      </c>
      <c r="S56" s="1">
        <v>0.431625</v>
      </c>
      <c r="T56" s="1">
        <v>1</v>
      </c>
      <c r="U56" s="1">
        <v>4</v>
      </c>
      <c r="V56" s="1">
        <v>11</v>
      </c>
      <c r="W56" s="1">
        <v>0.443198</v>
      </c>
      <c r="X56" s="1">
        <v>0.432376</v>
      </c>
      <c r="Y56" s="1">
        <v>1</v>
      </c>
      <c r="Z56" s="1">
        <v>4</v>
      </c>
      <c r="AA56" s="1">
        <v>11</v>
      </c>
      <c r="AB56" s="1">
        <v>0.443198</v>
      </c>
      <c r="AC56" s="1">
        <v>0.43072</v>
      </c>
      <c r="AD56" s="1">
        <v>1</v>
      </c>
      <c r="AE56" s="1">
        <f>ABS(S56-'true value and the measurement'!$F56)</f>
        <v>0.00248500000000001</v>
      </c>
      <c r="AF56" s="1">
        <f>ABS(X56-'true value and the measurement'!$F56)</f>
        <v>0.00173400000000001</v>
      </c>
      <c r="AG56" s="1">
        <f>ABS(AC56-'true value and the measurement'!$F56)</f>
        <v>0.00339</v>
      </c>
      <c r="AH56" s="8">
        <f>(AE56)/'true value and the measurement'!$G56</f>
        <v>0.499597909127466</v>
      </c>
      <c r="AI56" s="8">
        <f>(AF56)/'true value and the measurement'!$G56</f>
        <v>0.348612786489749</v>
      </c>
      <c r="AJ56" s="8">
        <f>(AG56)/'true value and the measurement'!$G56</f>
        <v>0.681544028950544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0.113133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0.113133</v>
      </c>
      <c r="S57" s="1">
        <v>0.112852</v>
      </c>
      <c r="T57" s="1">
        <v>1</v>
      </c>
      <c r="U57" s="1">
        <v>4</v>
      </c>
      <c r="V57" s="1">
        <v>11</v>
      </c>
      <c r="W57" s="1">
        <v>0.113133</v>
      </c>
      <c r="X57" s="1">
        <v>0.114318</v>
      </c>
      <c r="Y57" s="1">
        <v>1</v>
      </c>
      <c r="Z57" s="1">
        <v>4</v>
      </c>
      <c r="AA57" s="1">
        <v>11</v>
      </c>
      <c r="AB57" s="1">
        <v>0.113133</v>
      </c>
      <c r="AC57" s="1">
        <v>0.114303</v>
      </c>
      <c r="AD57" s="1">
        <v>1</v>
      </c>
      <c r="AE57" s="1">
        <f>ABS(S57-'true value and the measurement'!$F57)</f>
        <v>0.00135200000000001</v>
      </c>
      <c r="AF57" s="1">
        <f>ABS(X57-'true value and the measurement'!$F57)</f>
        <v>0.000114000000000003</v>
      </c>
      <c r="AG57" s="1">
        <f>ABS(AC57-'true value and the measurement'!$F57)</f>
        <v>9.90000000000019e-5</v>
      </c>
      <c r="AH57" s="8">
        <f>(AE57)/'true value and the measurement'!$G57</f>
        <v>0.475888771559312</v>
      </c>
      <c r="AI57" s="8">
        <f>(AF57)/'true value and the measurement'!$G57</f>
        <v>0.0401267159450908</v>
      </c>
      <c r="AJ57" s="8">
        <f>(AG57)/'true value and the measurement'!$G57</f>
        <v>0.0348468848996839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0.291774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0.291774</v>
      </c>
      <c r="S58" s="1">
        <v>0.285758</v>
      </c>
      <c r="T58" s="1">
        <v>1</v>
      </c>
      <c r="U58" s="1">
        <v>6</v>
      </c>
      <c r="V58" s="1">
        <v>5</v>
      </c>
      <c r="W58" s="1">
        <v>0.291774</v>
      </c>
      <c r="X58" s="1">
        <v>0.289387</v>
      </c>
      <c r="Y58" s="1">
        <v>1</v>
      </c>
      <c r="Z58" s="1">
        <v>6</v>
      </c>
      <c r="AA58" s="1">
        <v>5</v>
      </c>
      <c r="AB58" s="1">
        <v>0.291774</v>
      </c>
      <c r="AC58" s="1">
        <v>0.290532</v>
      </c>
      <c r="AD58" s="1">
        <v>1</v>
      </c>
      <c r="AE58" s="1">
        <f>ABS(S58-'true value and the measurement'!$F58)</f>
        <v>0.00323299999999999</v>
      </c>
      <c r="AF58" s="1">
        <f>ABS(X58-'true value and the measurement'!$F58)</f>
        <v>0.000396000000000007</v>
      </c>
      <c r="AG58" s="1">
        <f>ABS(AC58-'true value and the measurement'!$F58)</f>
        <v>0.00154100000000001</v>
      </c>
      <c r="AH58" s="8">
        <f>(AE58)/'true value and the measurement'!$G58</f>
        <v>0.806838033441474</v>
      </c>
      <c r="AI58" s="8">
        <f>(AF58)/'true value and the measurement'!$G58</f>
        <v>0.0988270526578506</v>
      </c>
      <c r="AJ58" s="8">
        <f>(AG58)/'true value and the measurement'!$G58</f>
        <v>0.384576990267036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-0.073215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-0.073215</v>
      </c>
      <c r="S59" s="1">
        <v>-0.0758333</v>
      </c>
      <c r="T59" s="1">
        <v>1</v>
      </c>
      <c r="U59" s="1">
        <v>6</v>
      </c>
      <c r="V59" s="1">
        <v>5</v>
      </c>
      <c r="W59" s="1">
        <v>-0.073215</v>
      </c>
      <c r="X59" s="1">
        <v>-0.0745534</v>
      </c>
      <c r="Y59" s="1">
        <v>1</v>
      </c>
      <c r="Z59" s="1">
        <v>6</v>
      </c>
      <c r="AA59" s="1">
        <v>5</v>
      </c>
      <c r="AB59" s="1">
        <v>-0.073215</v>
      </c>
      <c r="AC59" s="1">
        <v>-0.0727528</v>
      </c>
      <c r="AD59" s="1">
        <v>1</v>
      </c>
      <c r="AE59" s="1">
        <f>ABS(S59-'true value and the measurement'!$F59)</f>
        <v>0.0029623</v>
      </c>
      <c r="AF59" s="1">
        <f>ABS(X59-'true value and the measurement'!$F59)</f>
        <v>0.0016824</v>
      </c>
      <c r="AG59" s="1">
        <f>ABS(AC59-'true value and the measurement'!$F59)</f>
        <v>0.000118199999999999</v>
      </c>
      <c r="AH59" s="8">
        <f>(AE59)/'true value and the measurement'!$G59</f>
        <v>1.15444271239283</v>
      </c>
      <c r="AI59" s="8">
        <f>(AF59)/'true value and the measurement'!$G59</f>
        <v>0.655650818394388</v>
      </c>
      <c r="AJ59" s="8">
        <f>(AG59)/'true value and the measurement'!$G59</f>
        <v>0.0460639127045981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-0.001371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-0.001371</v>
      </c>
      <c r="N60" s="7"/>
      <c r="O60" s="7"/>
      <c r="P60" s="7"/>
      <c r="Q60" s="7"/>
      <c r="R60" s="7"/>
      <c r="S60" s="7">
        <v>-0.00168633</v>
      </c>
      <c r="T60" s="1">
        <v>1</v>
      </c>
      <c r="U60" s="1">
        <v>5</v>
      </c>
      <c r="V60" s="1">
        <v>1</v>
      </c>
      <c r="W60" s="7">
        <v>-0.001371</v>
      </c>
      <c r="X60" s="7">
        <v>-0.00124961</v>
      </c>
      <c r="Y60" s="1">
        <v>1</v>
      </c>
      <c r="Z60" s="1">
        <v>5</v>
      </c>
      <c r="AA60" s="1">
        <v>1</v>
      </c>
      <c r="AB60" s="1">
        <v>-0.001371</v>
      </c>
      <c r="AC60" s="1">
        <v>-0.00123767</v>
      </c>
      <c r="AD60" s="1">
        <v>1</v>
      </c>
      <c r="AE60" s="1">
        <f>ABS(S60-'true value and the measurement'!$F60)</f>
        <v>0.00168633</v>
      </c>
      <c r="AF60" s="1">
        <f>ABS(X60-'true value and the measurement'!$F60)</f>
        <v>0.00124961</v>
      </c>
      <c r="AG60" s="1">
        <f>ABS(AC60-'true value and the measurement'!$F60)</f>
        <v>0.00123767</v>
      </c>
      <c r="AH60" s="8">
        <f>(AE60)/'true value and the measurement'!$G60</f>
        <v>0.810735576923077</v>
      </c>
      <c r="AI60" s="8">
        <f>(AF60)/'true value and the measurement'!$G60</f>
        <v>0.600774038461539</v>
      </c>
      <c r="AJ60" s="8">
        <f>(AG60)/'true value and the measurement'!$G60</f>
        <v>0.595033653846154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-0.194428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-0.194428</v>
      </c>
      <c r="S61" s="1">
        <v>-0.200033</v>
      </c>
      <c r="T61" s="1">
        <v>1</v>
      </c>
      <c r="U61" s="1">
        <v>5</v>
      </c>
      <c r="V61" s="1">
        <v>1</v>
      </c>
      <c r="W61" s="1">
        <v>-0.194428</v>
      </c>
      <c r="X61" s="1">
        <v>-0.200005</v>
      </c>
      <c r="Y61" s="1">
        <v>1</v>
      </c>
      <c r="Z61" s="1">
        <v>5</v>
      </c>
      <c r="AA61" s="1">
        <v>1</v>
      </c>
      <c r="AB61" s="1">
        <v>-0.194428</v>
      </c>
      <c r="AC61" s="1">
        <v>-0.199563</v>
      </c>
      <c r="AD61" s="1">
        <v>1</v>
      </c>
      <c r="AE61" s="1">
        <f>ABS(S61-'true value and the measurement'!$F61)</f>
        <v>0.00239299999999998</v>
      </c>
      <c r="AF61" s="1">
        <f>ABS(X61-'true value and the measurement'!$F61)</f>
        <v>0.00236499999999998</v>
      </c>
      <c r="AG61" s="1">
        <f>ABS(AC61-'true value and the measurement'!$F61)</f>
        <v>0.00192299999999998</v>
      </c>
      <c r="AH61" s="8">
        <f>(AE61)/'true value and the measurement'!$G61</f>
        <v>0.704237786933484</v>
      </c>
      <c r="AI61" s="8">
        <f>(AF61)/'true value and the measurement'!$G61</f>
        <v>0.695997645673919</v>
      </c>
      <c r="AJ61" s="8">
        <f>(AG61)/'true value and the measurement'!$G61</f>
        <v>0.56592113007651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0.159177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0.159177</v>
      </c>
      <c r="S62" s="1">
        <v>0.158727</v>
      </c>
      <c r="T62" s="1">
        <v>1</v>
      </c>
      <c r="U62" s="1">
        <v>6</v>
      </c>
      <c r="V62" s="1">
        <v>9</v>
      </c>
      <c r="W62" s="1">
        <v>0.159177</v>
      </c>
      <c r="X62" s="1">
        <v>0.160535</v>
      </c>
      <c r="Y62" s="1">
        <v>1</v>
      </c>
      <c r="Z62" s="1">
        <v>6</v>
      </c>
      <c r="AA62" s="1">
        <v>9</v>
      </c>
      <c r="AB62" s="1">
        <v>0.159177</v>
      </c>
      <c r="AC62" s="1">
        <v>0.161115</v>
      </c>
      <c r="AD62" s="1">
        <v>1</v>
      </c>
      <c r="AE62" s="1">
        <f>ABS(S62-'true value and the measurement'!$F62)</f>
        <v>0.00100799999999998</v>
      </c>
      <c r="AF62" s="1">
        <f>ABS(X62-'true value and the measurement'!$F62)</f>
        <v>0.000800000000000023</v>
      </c>
      <c r="AG62" s="1">
        <f>ABS(AC62-'true value and the measurement'!$F62)</f>
        <v>0.00138000000000002</v>
      </c>
      <c r="AH62" s="8">
        <f>(AE62)/'true value and the measurement'!$G62</f>
        <v>0.32050874403815</v>
      </c>
      <c r="AI62" s="8">
        <f>(AF62)/'true value and the measurement'!$G62</f>
        <v>0.254372019077909</v>
      </c>
      <c r="AJ62" s="8">
        <f>(AG62)/'true value and the measurement'!$G62</f>
        <v>0.438791732909386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0.016528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0.016528</v>
      </c>
      <c r="S63" s="1">
        <v>0.0113278</v>
      </c>
      <c r="T63" s="1">
        <v>1</v>
      </c>
      <c r="U63" s="1">
        <v>6</v>
      </c>
      <c r="V63" s="1">
        <v>9</v>
      </c>
      <c r="W63" s="1">
        <v>0.016528</v>
      </c>
      <c r="X63" s="1">
        <v>0.0119836</v>
      </c>
      <c r="Y63" s="1">
        <v>1</v>
      </c>
      <c r="Z63" s="1">
        <v>6</v>
      </c>
      <c r="AA63" s="1">
        <v>9</v>
      </c>
      <c r="AB63" s="1">
        <v>0.016528</v>
      </c>
      <c r="AC63" s="1">
        <v>0.0127803</v>
      </c>
      <c r="AD63" s="1">
        <v>1</v>
      </c>
      <c r="AE63" s="1">
        <f>ABS(S63-'true value and the measurement'!$F63)</f>
        <v>0.0013722</v>
      </c>
      <c r="AF63" s="1">
        <f>ABS(X63-'true value and the measurement'!$F63)</f>
        <v>0.000716399999999999</v>
      </c>
      <c r="AG63" s="1">
        <f>ABS(AC63-'true value and the measurement'!$F63)</f>
        <v>8.03000000000002e-5</v>
      </c>
      <c r="AH63" s="8">
        <f>(AE63)/'true value and the measurement'!$G63</f>
        <v>0.633810623556581</v>
      </c>
      <c r="AI63" s="8">
        <f>(AF63)/'true value and the measurement'!$G63</f>
        <v>0.330900692840646</v>
      </c>
      <c r="AJ63" s="8">
        <f>(AG63)/'true value and the measurement'!$G63</f>
        <v>0.0370900692840647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0.291063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0.291063</v>
      </c>
      <c r="S64" s="1">
        <v>0.289924</v>
      </c>
      <c r="T64" s="1">
        <v>1</v>
      </c>
      <c r="U64" s="1">
        <v>5</v>
      </c>
      <c r="V64" s="1">
        <v>9</v>
      </c>
      <c r="W64" s="1">
        <v>0.291063</v>
      </c>
      <c r="X64" s="1">
        <v>0.292402</v>
      </c>
      <c r="Y64" s="1">
        <v>1</v>
      </c>
      <c r="Z64" s="1">
        <v>5</v>
      </c>
      <c r="AA64" s="1">
        <v>9</v>
      </c>
      <c r="AB64" s="1">
        <v>0.291063</v>
      </c>
      <c r="AC64" s="1">
        <v>0.293351</v>
      </c>
      <c r="AD64" s="1">
        <v>1</v>
      </c>
      <c r="AE64" s="1">
        <f>ABS(S64-'true value and the measurement'!$F64)</f>
        <v>0.000933000000000017</v>
      </c>
      <c r="AF64" s="1">
        <f>ABS(X64-'true value and the measurement'!$F64)</f>
        <v>0.003411</v>
      </c>
      <c r="AG64" s="1">
        <f>ABS(AC64-'true value and the measurement'!$F64)</f>
        <v>0.00435999999999998</v>
      </c>
      <c r="AH64" s="8">
        <f>(AE64)/'true value and the measurement'!$G64</f>
        <v>0.232842525580239</v>
      </c>
      <c r="AI64" s="8">
        <f>(AF64)/'true value and the measurement'!$G64</f>
        <v>0.851260294484651</v>
      </c>
      <c r="AJ64" s="8">
        <f>(AG64)/'true value and the measurement'!$G64</f>
        <v>1.08809583229348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0.104662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0.104662</v>
      </c>
      <c r="S65" s="1">
        <v>0.104863</v>
      </c>
      <c r="T65" s="1">
        <v>1</v>
      </c>
      <c r="U65" s="1">
        <v>5</v>
      </c>
      <c r="V65" s="1">
        <v>9</v>
      </c>
      <c r="W65" s="1">
        <v>0.104662</v>
      </c>
      <c r="X65" s="1">
        <v>0.105168</v>
      </c>
      <c r="Y65" s="1">
        <v>1</v>
      </c>
      <c r="Z65" s="1">
        <v>5</v>
      </c>
      <c r="AA65" s="1">
        <v>9</v>
      </c>
      <c r="AB65" s="1">
        <v>0.104662</v>
      </c>
      <c r="AC65" s="1">
        <v>0.106421</v>
      </c>
      <c r="AD65" s="1">
        <v>1</v>
      </c>
      <c r="AE65" s="1">
        <f>ABS(S65-'true value and the measurement'!$F65)</f>
        <v>0.00195000000000001</v>
      </c>
      <c r="AF65" s="1">
        <f>ABS(X65-'true value and the measurement'!$F65)</f>
        <v>0.00164500000000001</v>
      </c>
      <c r="AG65" s="1">
        <f>ABS(AC65-'true value and the measurement'!$F65)</f>
        <v>0.000392000000000003</v>
      </c>
      <c r="AH65" s="8">
        <f>(AE65)/'true value and the measurement'!$G65</f>
        <v>0.698424068767911</v>
      </c>
      <c r="AI65" s="8">
        <f>(AF65)/'true value and the measurement'!$G65</f>
        <v>0.589183381088828</v>
      </c>
      <c r="AJ65" s="8">
        <f>(AG65)/'true value and the measurement'!$G65</f>
        <v>0.140401146131806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0.060127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0.060127</v>
      </c>
      <c r="S66" s="1">
        <v>0.0567229</v>
      </c>
      <c r="T66" s="1">
        <v>1</v>
      </c>
      <c r="U66" s="1">
        <v>9</v>
      </c>
      <c r="V66" s="1">
        <v>7</v>
      </c>
      <c r="W66" s="1">
        <v>0.060127</v>
      </c>
      <c r="X66" s="1">
        <v>0.0577995</v>
      </c>
      <c r="Y66" s="1">
        <v>1</v>
      </c>
      <c r="Z66" s="1">
        <v>9</v>
      </c>
      <c r="AA66" s="1">
        <v>7</v>
      </c>
      <c r="AB66" s="1">
        <v>0.060127</v>
      </c>
      <c r="AC66" s="1">
        <v>0.0583339</v>
      </c>
      <c r="AD66" s="1">
        <v>1</v>
      </c>
      <c r="AE66" s="1">
        <f>ABS(S66-'true value and the measurement'!$F66)</f>
        <v>0.0019191</v>
      </c>
      <c r="AF66" s="1">
        <f>ABS(X66-'true value and the measurement'!$F66)</f>
        <v>0.000842500000000003</v>
      </c>
      <c r="AG66" s="1">
        <f>ABS(AC66-'true value and the measurement'!$F66)</f>
        <v>0.000308099999999999</v>
      </c>
      <c r="AH66" s="8">
        <f>(AE66)/'true value and the measurement'!$G66</f>
        <v>0.77664912990692</v>
      </c>
      <c r="AI66" s="8">
        <f>(AF66)/'true value and the measurement'!$G66</f>
        <v>0.34095507891542</v>
      </c>
      <c r="AJ66" s="8">
        <f>(AG66)/'true value and the measurement'!$G66</f>
        <v>0.124686361796843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0.021375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0.021375</v>
      </c>
      <c r="S67" s="1">
        <v>0.0191512</v>
      </c>
      <c r="T67" s="1">
        <v>1</v>
      </c>
      <c r="U67" s="1">
        <v>9</v>
      </c>
      <c r="V67" s="1">
        <v>7</v>
      </c>
      <c r="W67" s="1">
        <v>0.021375</v>
      </c>
      <c r="X67" s="1">
        <v>0.0197645</v>
      </c>
      <c r="Y67" s="1">
        <v>1</v>
      </c>
      <c r="Z67" s="1">
        <v>9</v>
      </c>
      <c r="AA67" s="1">
        <v>7</v>
      </c>
      <c r="AB67" s="1">
        <v>0.021375</v>
      </c>
      <c r="AC67" s="1">
        <v>0.0200345</v>
      </c>
      <c r="AD67" s="1">
        <v>1</v>
      </c>
      <c r="AE67" s="1">
        <f>ABS(S67-'true value and the measurement'!$F67)</f>
        <v>0.0007402</v>
      </c>
      <c r="AF67" s="1">
        <f>ABS(X67-'true value and the measurement'!$F67)</f>
        <v>0.0013535</v>
      </c>
      <c r="AG67" s="1">
        <f>ABS(AC67-'true value and the measurement'!$F67)</f>
        <v>0.0016235</v>
      </c>
      <c r="AH67" s="8">
        <f>(AE67)/'true value and the measurement'!$G67</f>
        <v>0.335996368588289</v>
      </c>
      <c r="AI67" s="8">
        <f>(AF67)/'true value and the measurement'!$G67</f>
        <v>0.614389468906037</v>
      </c>
      <c r="AJ67" s="8">
        <f>(AG67)/'true value and the measurement'!$G67</f>
        <v>0.736949614162506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0.069144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0.069144</v>
      </c>
      <c r="S68" s="1">
        <v>0.0696427</v>
      </c>
      <c r="T68" s="1">
        <v>1</v>
      </c>
      <c r="U68" s="1">
        <v>11</v>
      </c>
      <c r="V68" s="1">
        <v>8</v>
      </c>
      <c r="W68" s="1">
        <v>0.069144</v>
      </c>
      <c r="X68" s="1">
        <v>0.0686293</v>
      </c>
      <c r="Y68" s="1">
        <v>1</v>
      </c>
      <c r="Z68" s="1">
        <v>11</v>
      </c>
      <c r="AA68" s="1">
        <v>8</v>
      </c>
      <c r="AB68" s="1">
        <v>0.069144</v>
      </c>
      <c r="AC68" s="1">
        <v>0.0684047</v>
      </c>
      <c r="AD68" s="1">
        <v>1</v>
      </c>
      <c r="AE68" s="1">
        <f>ABS(S68-'true value and the measurement'!$F68)</f>
        <v>0.0023077</v>
      </c>
      <c r="AF68" s="1">
        <f>ABS(X68-'true value and the measurement'!$F68)</f>
        <v>0.0012943</v>
      </c>
      <c r="AG68" s="1">
        <f>ABS(AC68-'true value and the measurement'!$F68)</f>
        <v>0.00106969999999999</v>
      </c>
      <c r="AH68" s="8">
        <f>(AE68)/'true value and the measurement'!$G68</f>
        <v>0.912495057334913</v>
      </c>
      <c r="AI68" s="8">
        <f>(AF68)/'true value and the measurement'!$G68</f>
        <v>0.511783313562672</v>
      </c>
      <c r="AJ68" s="8">
        <f>(AG68)/'true value and the measurement'!$G68</f>
        <v>0.422973507315141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0.058688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0.058688</v>
      </c>
      <c r="S69" s="1">
        <v>0.0608829</v>
      </c>
      <c r="T69" s="1">
        <v>1</v>
      </c>
      <c r="U69" s="1">
        <v>11</v>
      </c>
      <c r="V69" s="1">
        <v>8</v>
      </c>
      <c r="W69" s="1">
        <v>0.058688</v>
      </c>
      <c r="X69" s="1">
        <v>0.0606828</v>
      </c>
      <c r="Y69" s="1">
        <v>1</v>
      </c>
      <c r="Z69" s="1">
        <v>11</v>
      </c>
      <c r="AA69" s="1">
        <v>8</v>
      </c>
      <c r="AB69" s="1">
        <v>0.058688</v>
      </c>
      <c r="AC69" s="1">
        <v>0.060482</v>
      </c>
      <c r="AD69" s="1">
        <v>1</v>
      </c>
      <c r="AE69" s="1">
        <f>ABS(S69-'true value and the measurement'!$F69)</f>
        <v>0.0011389</v>
      </c>
      <c r="AF69" s="1">
        <f>ABS(X69-'true value and the measurement'!$F69)</f>
        <v>0.000938800000000004</v>
      </c>
      <c r="AG69" s="1">
        <f>ABS(AC69-'true value and the measurement'!$F69)</f>
        <v>0.000738000000000003</v>
      </c>
      <c r="AH69" s="8">
        <f>(AE69)/'true value and the measurement'!$G69</f>
        <v>0.459604519774011</v>
      </c>
      <c r="AI69" s="8">
        <f>(AF69)/'true value and the measurement'!$G69</f>
        <v>0.378853914447136</v>
      </c>
      <c r="AJ69" s="8">
        <f>(AG69)/'true value and the measurement'!$G69</f>
        <v>0.297820823244553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0.088694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0.088694</v>
      </c>
      <c r="S70" s="1">
        <v>0.0893545</v>
      </c>
      <c r="T70" s="1">
        <v>1</v>
      </c>
      <c r="U70" s="1">
        <v>11</v>
      </c>
      <c r="V70" s="1">
        <v>10</v>
      </c>
      <c r="W70" s="1">
        <v>0.088694</v>
      </c>
      <c r="X70" s="1">
        <v>0.08974</v>
      </c>
      <c r="Y70" s="1">
        <v>1</v>
      </c>
      <c r="Z70" s="1">
        <v>11</v>
      </c>
      <c r="AA70" s="1">
        <v>10</v>
      </c>
      <c r="AB70" s="1">
        <v>0.088694</v>
      </c>
      <c r="AC70" s="1">
        <v>0.0894403</v>
      </c>
      <c r="AD70" s="1">
        <v>1</v>
      </c>
      <c r="AE70" s="1">
        <f>ABS(S70-'true value and the measurement'!$F70)</f>
        <v>0.00106149999999999</v>
      </c>
      <c r="AF70" s="1">
        <f>ABS(X70-'true value and the measurement'!$F70)</f>
        <v>0.000675999999999996</v>
      </c>
      <c r="AG70" s="1">
        <f>ABS(AC70-'true value and the measurement'!$F70)</f>
        <v>0.000975699999999996</v>
      </c>
      <c r="AH70" s="8">
        <f>(AE70)/'true value and the measurement'!$G70</f>
        <v>0.395639209839729</v>
      </c>
      <c r="AI70" s="8">
        <f>(AF70)/'true value and the measurement'!$G70</f>
        <v>0.251956764815504</v>
      </c>
      <c r="AJ70" s="8">
        <f>(AG70)/'true value and the measurement'!$G70</f>
        <v>0.363660081997762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0.024588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0.024588</v>
      </c>
      <c r="S71" s="1">
        <v>0.0241478</v>
      </c>
      <c r="T71" s="1">
        <v>1</v>
      </c>
      <c r="U71" s="1">
        <v>11</v>
      </c>
      <c r="V71" s="1">
        <v>10</v>
      </c>
      <c r="W71" s="1">
        <v>0.024588</v>
      </c>
      <c r="X71" s="1">
        <v>0.0244573</v>
      </c>
      <c r="Y71" s="1">
        <v>1</v>
      </c>
      <c r="Z71" s="1">
        <v>11</v>
      </c>
      <c r="AA71" s="1">
        <v>10</v>
      </c>
      <c r="AB71" s="1">
        <v>0.024588</v>
      </c>
      <c r="AC71" s="1">
        <v>0.0245172</v>
      </c>
      <c r="AD71" s="1">
        <v>1</v>
      </c>
      <c r="AE71" s="1">
        <f>ABS(S71-'true value and the measurement'!$F71)</f>
        <v>0.000919800000000002</v>
      </c>
      <c r="AF71" s="1">
        <f>ABS(X71-'true value and the measurement'!$F71)</f>
        <v>0.0012293</v>
      </c>
      <c r="AG71" s="1">
        <f>ABS(AC71-'true value and the measurement'!$F71)</f>
        <v>0.0012892</v>
      </c>
      <c r="AH71" s="8">
        <f>(AE71)/'true value and the measurement'!$G71</f>
        <v>0.411543624161075</v>
      </c>
      <c r="AI71" s="8">
        <f>(AF71)/'true value and the measurement'!$G71</f>
        <v>0.550022371364654</v>
      </c>
      <c r="AJ71" s="8">
        <f>(AG71)/'true value and the measurement'!$G71</f>
        <v>0.57682326621924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0.164481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0.164481</v>
      </c>
      <c r="S72" s="1">
        <v>0.163194</v>
      </c>
      <c r="T72" s="1">
        <v>1</v>
      </c>
      <c r="U72" s="1">
        <v>11</v>
      </c>
      <c r="V72" s="1">
        <v>12</v>
      </c>
      <c r="W72" s="1">
        <v>0.164481</v>
      </c>
      <c r="X72" s="1">
        <v>0.163545</v>
      </c>
      <c r="Y72" s="1">
        <v>1</v>
      </c>
      <c r="Z72" s="1">
        <v>11</v>
      </c>
      <c r="AA72" s="1">
        <v>12</v>
      </c>
      <c r="AB72" s="1">
        <v>0.164481</v>
      </c>
      <c r="AC72" s="1">
        <v>0.163092</v>
      </c>
      <c r="AD72" s="1">
        <v>1</v>
      </c>
      <c r="AE72" s="1">
        <f>ABS(S72-'true value and the measurement'!$F72)</f>
        <v>0.001165</v>
      </c>
      <c r="AF72" s="1">
        <f>ABS(X72-'true value and the measurement'!$F72)</f>
        <v>0.000814000000000009</v>
      </c>
      <c r="AG72" s="1">
        <f>ABS(AC72-'true value and the measurement'!$F72)</f>
        <v>0.00126700000000002</v>
      </c>
      <c r="AH72" s="8">
        <f>(AE72)/'true value and the measurement'!$G72</f>
        <v>0.366813602015113</v>
      </c>
      <c r="AI72" s="8">
        <f>(AF72)/'true value and the measurement'!$G72</f>
        <v>0.256297229219146</v>
      </c>
      <c r="AJ72" s="8">
        <f>(AG72)/'true value and the measurement'!$G72</f>
        <v>0.398929471032751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0.092496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0.092496</v>
      </c>
      <c r="S73" s="1">
        <v>0.0892544</v>
      </c>
      <c r="T73" s="1">
        <v>1</v>
      </c>
      <c r="U73" s="1">
        <v>11</v>
      </c>
      <c r="V73" s="1">
        <v>12</v>
      </c>
      <c r="W73" s="1">
        <v>0.092496</v>
      </c>
      <c r="X73" s="1">
        <v>0.089485</v>
      </c>
      <c r="Y73" s="1">
        <v>1</v>
      </c>
      <c r="Z73" s="1">
        <v>11</v>
      </c>
      <c r="AA73" s="1">
        <v>12</v>
      </c>
      <c r="AB73" s="1">
        <v>0.092496</v>
      </c>
      <c r="AC73" s="1">
        <v>0.0894805</v>
      </c>
      <c r="AD73" s="1">
        <v>1</v>
      </c>
      <c r="AE73" s="1">
        <f>ABS(S73-'true value and the measurement'!$F73)</f>
        <v>0.0009744</v>
      </c>
      <c r="AF73" s="1">
        <f>ABS(X73-'true value and the measurement'!$F73)</f>
        <v>0.001205</v>
      </c>
      <c r="AG73" s="1">
        <f>ABS(AC73-'true value and the measurement'!$F73)</f>
        <v>0.00120050000000001</v>
      </c>
      <c r="AH73" s="8">
        <f>(AE73)/'true value and the measurement'!$G73</f>
        <v>0.3650805545148</v>
      </c>
      <c r="AI73" s="8">
        <f>(AF73)/'true value and the measurement'!$G73</f>
        <v>0.45147995503934</v>
      </c>
      <c r="AJ73" s="8">
        <f>(AG73)/'true value and the measurement'!$G73</f>
        <v>0.449793930310981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0.095892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0.095892</v>
      </c>
      <c r="S74" s="1">
        <v>0.0945293</v>
      </c>
      <c r="T74" s="1">
        <v>1</v>
      </c>
      <c r="U74" s="1">
        <v>9</v>
      </c>
      <c r="V74" s="1">
        <v>13</v>
      </c>
      <c r="W74" s="1">
        <v>0.095892</v>
      </c>
      <c r="X74" s="1">
        <v>0.0956003</v>
      </c>
      <c r="Y74" s="1">
        <v>1</v>
      </c>
      <c r="Z74" s="1">
        <v>9</v>
      </c>
      <c r="AA74" s="1">
        <v>13</v>
      </c>
      <c r="AB74" s="1">
        <v>0.095892</v>
      </c>
      <c r="AC74" s="1">
        <v>0.0957338</v>
      </c>
      <c r="AD74" s="1">
        <v>1</v>
      </c>
      <c r="AE74" s="1">
        <f>ABS(S74-'true value and the measurement'!$F74)</f>
        <v>0.000554700000000005</v>
      </c>
      <c r="AF74" s="1">
        <f>ABS(X74-'true value and the measurement'!$F74)</f>
        <v>0.000516299999999997</v>
      </c>
      <c r="AG74" s="1">
        <f>ABS(AC74-'true value and the measurement'!$F74)</f>
        <v>0.000649799999999992</v>
      </c>
      <c r="AH74" s="8">
        <f>(AE74)/'true value and the measurement'!$G74</f>
        <v>0.204384672070746</v>
      </c>
      <c r="AI74" s="8">
        <f>(AF74)/'true value and the measurement'!$G74</f>
        <v>0.190235814296241</v>
      </c>
      <c r="AJ74" s="8">
        <f>(AG74)/'true value and the measurement'!$G74</f>
        <v>0.239425202652908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0.022934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0.022934</v>
      </c>
      <c r="S75" s="1">
        <v>0.0234696</v>
      </c>
      <c r="T75" s="1">
        <v>1</v>
      </c>
      <c r="U75" s="1">
        <v>9</v>
      </c>
      <c r="V75" s="1">
        <v>13</v>
      </c>
      <c r="W75" s="1">
        <v>0.022934</v>
      </c>
      <c r="X75" s="1">
        <v>0.0239789</v>
      </c>
      <c r="Y75" s="1">
        <v>1</v>
      </c>
      <c r="Z75" s="1">
        <v>9</v>
      </c>
      <c r="AA75" s="1">
        <v>13</v>
      </c>
      <c r="AB75" s="1">
        <v>0.022934</v>
      </c>
      <c r="AC75" s="1">
        <v>0.0240887</v>
      </c>
      <c r="AD75" s="1">
        <v>1</v>
      </c>
      <c r="AE75" s="1">
        <f>ABS(S75-'true value and the measurement'!$F75)</f>
        <v>0.0020266</v>
      </c>
      <c r="AF75" s="1">
        <f>ABS(X75-'true value and the measurement'!$F75)</f>
        <v>0.0025359</v>
      </c>
      <c r="AG75" s="1">
        <f>ABS(AC75-'true value and the measurement'!$F75)</f>
        <v>0.0026457</v>
      </c>
      <c r="AH75" s="8">
        <f>(AE75)/'true value and the measurement'!$G75</f>
        <v>0.911650922177238</v>
      </c>
      <c r="AI75" s="8">
        <f>(AF75)/'true value and the measurement'!$G75</f>
        <v>1.14075573549258</v>
      </c>
      <c r="AJ75" s="8">
        <f>(AG75)/'true value and the measurement'!$G75</f>
        <v>1.19014844804319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-0.032638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-0.032638</v>
      </c>
      <c r="S76" s="1">
        <v>-0.0325496</v>
      </c>
      <c r="T76" s="1">
        <v>1</v>
      </c>
      <c r="U76" s="1">
        <v>7</v>
      </c>
      <c r="V76" s="1">
        <v>8</v>
      </c>
      <c r="W76" s="1">
        <v>-0.032638</v>
      </c>
      <c r="X76" s="1">
        <v>-0.0319064</v>
      </c>
      <c r="Y76" s="1">
        <v>1</v>
      </c>
      <c r="Z76" s="1">
        <v>7</v>
      </c>
      <c r="AA76" s="1">
        <v>8</v>
      </c>
      <c r="AB76" s="1">
        <v>-0.032638</v>
      </c>
      <c r="AC76" s="1">
        <v>-0.0314032</v>
      </c>
      <c r="AD76" s="1">
        <v>1</v>
      </c>
      <c r="AE76" s="1">
        <f>ABS(S76-'true value and the measurement'!$F76)</f>
        <v>0.0010816</v>
      </c>
      <c r="AF76" s="1">
        <f>ABS(X76-'true value and the measurement'!$F76)</f>
        <v>0.000438399999999999</v>
      </c>
      <c r="AG76" s="1">
        <f>ABS(AC76-'true value and the measurement'!$F76)</f>
        <v>6.48000000000037e-5</v>
      </c>
      <c r="AH76" s="8">
        <f>(AE76)/'true value and the measurement'!$G76</f>
        <v>0.472314410480347</v>
      </c>
      <c r="AI76" s="8">
        <f>(AF76)/'true value and the measurement'!$G76</f>
        <v>0.191441048034934</v>
      </c>
      <c r="AJ76" s="8">
        <f>(AG76)/'true value and the measurement'!$G76</f>
        <v>0.0282969432314427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-0.036291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-0.036291</v>
      </c>
      <c r="S77" s="1">
        <v>-0.0391684</v>
      </c>
      <c r="T77" s="1">
        <v>1</v>
      </c>
      <c r="U77" s="1">
        <v>7</v>
      </c>
      <c r="V77" s="1">
        <v>8</v>
      </c>
      <c r="W77" s="1">
        <v>-0.036291</v>
      </c>
      <c r="X77" s="1">
        <v>-0.0384998</v>
      </c>
      <c r="Y77" s="1">
        <v>1</v>
      </c>
      <c r="Z77" s="1">
        <v>7</v>
      </c>
      <c r="AA77" s="1">
        <v>8</v>
      </c>
      <c r="AB77" s="1">
        <v>-0.036291</v>
      </c>
      <c r="AC77" s="1">
        <v>-0.038475</v>
      </c>
      <c r="AD77" s="1">
        <v>1</v>
      </c>
      <c r="AE77" s="1">
        <f>ABS(S77-'true value and the measurement'!$F77)</f>
        <v>0.0007116</v>
      </c>
      <c r="AF77" s="1">
        <f>ABS(X77-'true value and the measurement'!$F77)</f>
        <v>0.0013802</v>
      </c>
      <c r="AG77" s="1">
        <f>ABS(AC77-'true value and the measurement'!$F77)</f>
        <v>0.001405</v>
      </c>
      <c r="AH77" s="8">
        <f>(AE77)/'true value and the measurement'!$G77</f>
        <v>0.303324808184143</v>
      </c>
      <c r="AI77" s="8">
        <f>(AF77)/'true value and the measurement'!$G77</f>
        <v>0.588320545609547</v>
      </c>
      <c r="AJ77" s="8">
        <f>(AG77)/'true value and the measurement'!$G77</f>
        <v>0.598891730605284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0.030633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0.030633</v>
      </c>
      <c r="S78" s="1">
        <v>0.0287095</v>
      </c>
      <c r="T78" s="1">
        <v>1</v>
      </c>
      <c r="U78" s="1">
        <v>10</v>
      </c>
      <c r="V78" s="1">
        <v>12</v>
      </c>
      <c r="W78" s="1">
        <v>0.030633</v>
      </c>
      <c r="X78" s="1">
        <v>0.0286216</v>
      </c>
      <c r="Y78" s="1">
        <v>1</v>
      </c>
      <c r="Z78" s="1">
        <v>10</v>
      </c>
      <c r="AA78" s="1">
        <v>12</v>
      </c>
      <c r="AB78" s="1">
        <v>0.030633</v>
      </c>
      <c r="AC78" s="1">
        <v>0.0286012</v>
      </c>
      <c r="AD78" s="1">
        <v>1</v>
      </c>
      <c r="AE78" s="1">
        <f>ABS(S78-'true value and the measurement'!$F78)</f>
        <v>0.000229500000000001</v>
      </c>
      <c r="AF78" s="1">
        <f>ABS(X78-'true value and the measurement'!$F78)</f>
        <v>0.000141600000000002</v>
      </c>
      <c r="AG78" s="1">
        <f>ABS(AC78-'true value and the measurement'!$F78)</f>
        <v>0.000121200000000002</v>
      </c>
      <c r="AH78" s="8">
        <f>(AE78)/'true value and the measurement'!$G78</f>
        <v>0.101101321585903</v>
      </c>
      <c r="AI78" s="8">
        <f>(AF78)/'true value and the measurement'!$G78</f>
        <v>0.0623788546255516</v>
      </c>
      <c r="AJ78" s="8">
        <f>(AG78)/'true value and the measurement'!$G78</f>
        <v>0.0533920704845823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0.008475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0.008475</v>
      </c>
      <c r="S79" s="1">
        <v>0.00598008</v>
      </c>
      <c r="T79" s="1">
        <v>1</v>
      </c>
      <c r="U79" s="1">
        <v>10</v>
      </c>
      <c r="V79" s="1">
        <v>12</v>
      </c>
      <c r="W79" s="1">
        <v>0.008475</v>
      </c>
      <c r="X79" s="1">
        <v>0.00586572</v>
      </c>
      <c r="Y79" s="1">
        <v>1</v>
      </c>
      <c r="Z79" s="1">
        <v>10</v>
      </c>
      <c r="AA79" s="1">
        <v>12</v>
      </c>
      <c r="AB79" s="1">
        <v>0.008475</v>
      </c>
      <c r="AC79" s="1">
        <v>0.0058686</v>
      </c>
      <c r="AD79" s="1">
        <v>1</v>
      </c>
      <c r="AE79" s="1">
        <f>ABS(S79-'true value and the measurement'!$F79)</f>
        <v>6.192e-5</v>
      </c>
      <c r="AF79" s="1">
        <f>ABS(X79-'true value and the measurement'!$F79)</f>
        <v>0.00017628</v>
      </c>
      <c r="AG79" s="1">
        <f>ABS(AC79-'true value and the measurement'!$F79)</f>
        <v>0.0001734</v>
      </c>
      <c r="AH79" s="8">
        <f>(AE79)/'true value and the measurement'!$G79</f>
        <v>0.0292075471698113</v>
      </c>
      <c r="AI79" s="8">
        <f>(AF79)/'true value and the measurement'!$G79</f>
        <v>0.0831509433962264</v>
      </c>
      <c r="AJ79" s="8">
        <f>(AG79)/'true value and the measurement'!$G79</f>
        <v>0.0817924528301886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0.055499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0.055499</v>
      </c>
      <c r="S80" s="1">
        <v>0.0579839</v>
      </c>
      <c r="T80" s="1">
        <v>1</v>
      </c>
      <c r="U80" s="1">
        <v>12</v>
      </c>
      <c r="V80" s="1">
        <v>13</v>
      </c>
      <c r="W80" s="1">
        <v>0.055499</v>
      </c>
      <c r="X80" s="1">
        <v>0.0574677</v>
      </c>
      <c r="Y80" s="1">
        <v>1</v>
      </c>
      <c r="Z80" s="1">
        <v>12</v>
      </c>
      <c r="AA80" s="1">
        <v>13</v>
      </c>
      <c r="AB80" s="1">
        <v>0.055499</v>
      </c>
      <c r="AC80" s="1">
        <v>0.0572114</v>
      </c>
      <c r="AD80" s="1">
        <v>1</v>
      </c>
      <c r="AE80" s="1">
        <f>ABS(S80-'true value and the measurement'!$F80)</f>
        <v>0.0023229</v>
      </c>
      <c r="AF80" s="1">
        <f>ABS(X80-'true value and the measurement'!$F80)</f>
        <v>0.00180669999999999</v>
      </c>
      <c r="AG80" s="1">
        <f>ABS(AC80-'true value and the measurement'!$F80)</f>
        <v>0.0015504</v>
      </c>
      <c r="AH80" s="8">
        <f>(AE80)/'true value and the measurement'!$G80</f>
        <v>0.947735618115053</v>
      </c>
      <c r="AI80" s="8">
        <f>(AF80)/'true value and the measurement'!$G80</f>
        <v>0.737127702978374</v>
      </c>
      <c r="AJ80" s="8">
        <f>(AG80)/'true value and the measurement'!$G80</f>
        <v>0.632558139534884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0.032789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0.032789</v>
      </c>
      <c r="S81" s="1">
        <v>0.0334676</v>
      </c>
      <c r="T81" s="1">
        <v>1</v>
      </c>
      <c r="U81" s="1">
        <v>12</v>
      </c>
      <c r="V81" s="1">
        <v>13</v>
      </c>
      <c r="W81" s="1">
        <v>0.032789</v>
      </c>
      <c r="X81" s="1">
        <v>0.0331645</v>
      </c>
      <c r="Y81" s="1">
        <v>1</v>
      </c>
      <c r="Z81" s="1">
        <v>12</v>
      </c>
      <c r="AA81" s="1">
        <v>13</v>
      </c>
      <c r="AB81" s="1">
        <v>0.032789</v>
      </c>
      <c r="AC81" s="1">
        <v>0.0330805</v>
      </c>
      <c r="AD81" s="1">
        <v>1</v>
      </c>
      <c r="AE81" s="1">
        <f>ABS(S81-'true value and the measurement'!$F81)</f>
        <v>0.0012576</v>
      </c>
      <c r="AF81" s="1">
        <f>ABS(X81-'true value and the measurement'!$F81)</f>
        <v>0.000954499999999997</v>
      </c>
      <c r="AG81" s="1">
        <f>ABS(AC81-'true value and the measurement'!$F81)</f>
        <v>0.000870499999999996</v>
      </c>
      <c r="AH81" s="8">
        <f>(AE81)/'true value and the measurement'!$G81</f>
        <v>0.547973856209149</v>
      </c>
      <c r="AI81" s="8">
        <f>(AF81)/'true value and the measurement'!$G81</f>
        <v>0.41590413943355</v>
      </c>
      <c r="AJ81" s="8">
        <f>(AG81)/'true value and the measurement'!$G81</f>
        <v>0.379302832244007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-0.000848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-0.000848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-0.000848</v>
      </c>
      <c r="X82" s="1">
        <v>0</v>
      </c>
      <c r="Y82" s="1">
        <v>1</v>
      </c>
      <c r="Z82" s="1">
        <v>9</v>
      </c>
      <c r="AA82" s="1">
        <v>9</v>
      </c>
      <c r="AB82" s="1">
        <v>-0.000848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-0.103926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-0.103926</v>
      </c>
      <c r="S83" s="1">
        <v>-0.11056</v>
      </c>
      <c r="T83" s="1">
        <v>1</v>
      </c>
      <c r="U83" s="1">
        <v>9</v>
      </c>
      <c r="V83" s="1">
        <v>9</v>
      </c>
      <c r="W83" s="1">
        <v>-0.103926</v>
      </c>
      <c r="X83" s="1">
        <v>-0.110905</v>
      </c>
      <c r="Y83" s="1">
        <v>1</v>
      </c>
      <c r="Z83" s="1">
        <v>9</v>
      </c>
      <c r="AA83" s="1">
        <v>9</v>
      </c>
      <c r="AB83" s="1">
        <v>-0.103926</v>
      </c>
      <c r="AC83" s="1">
        <v>-0.109801</v>
      </c>
      <c r="AD83" s="1">
        <v>1</v>
      </c>
      <c r="AE83" s="1">
        <f>ABS(S83-'true value and the measurement'!$F83)</f>
        <v>0.001069</v>
      </c>
      <c r="AF83" s="1">
        <f>ABS(X83-'true value and the measurement'!$F83)</f>
        <v>0.001414</v>
      </c>
      <c r="AG83" s="1">
        <f>ABS(AC83-'true value and the measurement'!$F83)</f>
        <v>0.000309999999999991</v>
      </c>
      <c r="AH83" s="8">
        <f>(AE83)/'true value and the measurement'!$G83</f>
        <v>0.380427046263345</v>
      </c>
      <c r="AI83" s="8">
        <f>(AF83)/'true value and the measurement'!$G83</f>
        <v>0.503202846975088</v>
      </c>
      <c r="AJ83" s="8">
        <f>(AG83)/'true value and the measurement'!$G83</f>
        <v>0.110320284697506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0.123879</v>
      </c>
    </row>
  </sheetData>
  <autoFilter ref="A1:H84">
    <filterColumn colId="6">
      <colorFilter dxfId="36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1.091277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1.09128</v>
      </c>
      <c r="S2" s="1">
        <v>1.09172</v>
      </c>
      <c r="T2" s="1">
        <v>1</v>
      </c>
      <c r="U2" s="6">
        <v>1</v>
      </c>
      <c r="V2" s="1">
        <v>1</v>
      </c>
      <c r="W2" s="1">
        <v>1.09128</v>
      </c>
      <c r="X2" s="1">
        <v>1.09</v>
      </c>
      <c r="Y2" s="1">
        <v>1</v>
      </c>
      <c r="Z2" s="6">
        <v>1</v>
      </c>
      <c r="AA2" s="1">
        <v>1</v>
      </c>
      <c r="AB2" s="1">
        <v>1.09128</v>
      </c>
      <c r="AC2" s="1">
        <v>1.09016</v>
      </c>
      <c r="AD2" s="1">
        <v>1</v>
      </c>
      <c r="AE2" s="1">
        <f>ABS(S2-'true value and the measurement'!$F2)</f>
        <v>0.00171999999999994</v>
      </c>
      <c r="AF2" s="1">
        <f>ABS(X2-'true value and the measurement'!$F2)</f>
        <v>0</v>
      </c>
      <c r="AG2" s="1">
        <f>ABS(AC2-'true value and the measurement'!$F2)</f>
        <v>0.000159999999999938</v>
      </c>
      <c r="AH2" s="8">
        <f>(AE2)/'true value and the measurement'!$G2</f>
        <v>0.184016261902209</v>
      </c>
      <c r="AI2" s="8">
        <f>(AF2)/'true value and the measurement'!$G2</f>
        <v>0</v>
      </c>
      <c r="AJ2" s="8">
        <f>(AG2)/'true value and the measurement'!$G2</f>
        <v>0.0171177918048505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1.020171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1.02017</v>
      </c>
      <c r="S3" s="1">
        <v>1.0136</v>
      </c>
      <c r="T3" s="1">
        <v>1</v>
      </c>
      <c r="U3" s="1">
        <v>2</v>
      </c>
      <c r="V3" s="1">
        <v>2</v>
      </c>
      <c r="W3" s="1">
        <v>1.02017</v>
      </c>
      <c r="X3" s="1">
        <v>1.01176</v>
      </c>
      <c r="Y3" s="1">
        <v>1</v>
      </c>
      <c r="Z3" s="1">
        <v>2</v>
      </c>
      <c r="AA3" s="1">
        <v>2</v>
      </c>
      <c r="AB3" s="1">
        <v>1.02017</v>
      </c>
      <c r="AC3" s="1">
        <v>1.01203</v>
      </c>
      <c r="AD3" s="1">
        <v>1</v>
      </c>
      <c r="AE3" s="1">
        <f>ABS(S3-'true value and the measurement'!$F3)</f>
        <v>0.00360000000000005</v>
      </c>
      <c r="AF3" s="1">
        <f>ABS(X3-'true value and the measurement'!$F3)</f>
        <v>0.00175999999999998</v>
      </c>
      <c r="AG3" s="1">
        <f>ABS(AC3-'true value and the measurement'!$F3)</f>
        <v>0.00202999999999998</v>
      </c>
      <c r="AH3" s="8">
        <f>(AE3)/'true value and the measurement'!$G3</f>
        <v>0.408487461704306</v>
      </c>
      <c r="AI3" s="8">
        <f>(AF3)/'true value and the measurement'!$G3</f>
        <v>0.199704981277656</v>
      </c>
      <c r="AJ3" s="8">
        <f>(AG3)/'true value and the measurement'!$G3</f>
        <v>0.230341540905478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1.055447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1.05545</v>
      </c>
      <c r="S4" s="1">
        <v>1.04779</v>
      </c>
      <c r="T4" s="1">
        <v>1</v>
      </c>
      <c r="U4" s="1">
        <v>3</v>
      </c>
      <c r="V4" s="1">
        <v>3</v>
      </c>
      <c r="W4" s="1">
        <v>1.05545</v>
      </c>
      <c r="X4" s="1">
        <v>1.04596</v>
      </c>
      <c r="Y4" s="1">
        <v>1</v>
      </c>
      <c r="Z4" s="1">
        <v>3</v>
      </c>
      <c r="AA4" s="1">
        <v>3</v>
      </c>
      <c r="AB4" s="1">
        <v>1.05545</v>
      </c>
      <c r="AC4" s="1">
        <v>1.04622</v>
      </c>
      <c r="AD4" s="1">
        <v>1</v>
      </c>
      <c r="AE4" s="1">
        <f>ABS(S4-'true value and the measurement'!$F4)</f>
        <v>0.00279000000000007</v>
      </c>
      <c r="AF4" s="1">
        <f>ABS(X4-'true value and the measurement'!$F4)</f>
        <v>0.000960000000000072</v>
      </c>
      <c r="AG4" s="1">
        <f>ABS(AC4-'true value and the measurement'!$F4)</f>
        <v>0.00122</v>
      </c>
      <c r="AH4" s="8">
        <f>(AE4)/'true value and the measurement'!$G4</f>
        <v>0.308389521388313</v>
      </c>
      <c r="AI4" s="8">
        <f>(AF4)/'true value and the measurement'!$G4</f>
        <v>0.106112523488457</v>
      </c>
      <c r="AJ4" s="8">
        <f>(AG4)/'true value and the measurement'!$G4</f>
        <v>0.134851331933237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1.020087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1.02009</v>
      </c>
      <c r="S5" s="1">
        <v>1.02226</v>
      </c>
      <c r="T5" s="1">
        <v>1</v>
      </c>
      <c r="U5" s="1">
        <v>4</v>
      </c>
      <c r="V5" s="1">
        <v>4</v>
      </c>
      <c r="W5" s="1">
        <v>1.02009</v>
      </c>
      <c r="X5" s="1">
        <v>1.02072</v>
      </c>
      <c r="Y5" s="1">
        <v>1</v>
      </c>
      <c r="Z5" s="1">
        <v>4</v>
      </c>
      <c r="AA5" s="1">
        <v>4</v>
      </c>
      <c r="AB5" s="1">
        <v>1.02009</v>
      </c>
      <c r="AC5" s="1">
        <v>1.02097</v>
      </c>
      <c r="AD5" s="1">
        <v>1</v>
      </c>
      <c r="AE5" s="1">
        <f>ABS(S5-'true value and the measurement'!$F5)</f>
        <v>0.00258199999999986</v>
      </c>
      <c r="AF5" s="1">
        <f>ABS(X5-'true value and the measurement'!$F5)</f>
        <v>0.00104199999999999</v>
      </c>
      <c r="AG5" s="1">
        <f>ABS(AC5-'true value and the measurement'!$F5)</f>
        <v>0.00129199999999985</v>
      </c>
      <c r="AH5" s="8">
        <f>(AE5)/'true value and the measurement'!$G5</f>
        <v>0.290831268303656</v>
      </c>
      <c r="AI5" s="8">
        <f>(AF5)/'true value and the measurement'!$G5</f>
        <v>0.117368776751519</v>
      </c>
      <c r="AJ5" s="8">
        <f>(AG5)/'true value and the measurement'!$G5</f>
        <v>0.145528272133346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1.058143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1.05814</v>
      </c>
      <c r="S6" s="1">
        <v>1.05914</v>
      </c>
      <c r="T6" s="1">
        <v>1</v>
      </c>
      <c r="U6" s="1">
        <v>5</v>
      </c>
      <c r="V6" s="1">
        <v>5</v>
      </c>
      <c r="W6" s="1">
        <v>1.05814</v>
      </c>
      <c r="X6" s="1">
        <v>1.05759</v>
      </c>
      <c r="Y6" s="1">
        <v>1</v>
      </c>
      <c r="Z6" s="1">
        <v>5</v>
      </c>
      <c r="AA6" s="1">
        <v>5</v>
      </c>
      <c r="AB6" s="1">
        <v>1.05814</v>
      </c>
      <c r="AC6" s="1">
        <v>1.05776</v>
      </c>
      <c r="AD6" s="1">
        <v>1</v>
      </c>
      <c r="AE6" s="1">
        <f>ABS(S6-'true value and the measurement'!$F6)</f>
        <v>0.00207500000000005</v>
      </c>
      <c r="AF6" s="1">
        <f>ABS(X6-'true value and the measurement'!$F6)</f>
        <v>0.000525000000000109</v>
      </c>
      <c r="AG6" s="1">
        <f>ABS(AC6-'true value and the measurement'!$F6)</f>
        <v>0.000695000000000112</v>
      </c>
      <c r="AH6" s="8">
        <f>(AE6)/'true value and the measurement'!$G6</f>
        <v>0.227347430700126</v>
      </c>
      <c r="AI6" s="8">
        <f>(AF6)/'true value and the measurement'!$G6</f>
        <v>0.0575216390928135</v>
      </c>
      <c r="AJ6" s="8">
        <f>(AG6)/'true value and the measurement'!$G6</f>
        <v>0.0761476936561972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1.018975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1.01897</v>
      </c>
      <c r="S7" s="1">
        <v>1.01947</v>
      </c>
      <c r="T7" s="1">
        <v>1</v>
      </c>
      <c r="U7" s="1">
        <v>6</v>
      </c>
      <c r="V7" s="1">
        <v>6</v>
      </c>
      <c r="W7" s="1">
        <v>1.01897</v>
      </c>
      <c r="X7" s="1">
        <v>1.01818</v>
      </c>
      <c r="Y7" s="1">
        <v>1</v>
      </c>
      <c r="Z7" s="1">
        <v>6</v>
      </c>
      <c r="AA7" s="1">
        <v>6</v>
      </c>
      <c r="AB7" s="1">
        <v>1.01897</v>
      </c>
      <c r="AC7" s="1">
        <v>1.01847</v>
      </c>
      <c r="AD7" s="1">
        <v>1</v>
      </c>
      <c r="AE7" s="1">
        <f>ABS(S7-'true value and the measurement'!$F7)</f>
        <v>0.00235099999999999</v>
      </c>
      <c r="AF7" s="1">
        <f>ABS(X7-'true value and the measurement'!$F7)</f>
        <v>0.00106099999999998</v>
      </c>
      <c r="AG7" s="1">
        <f>ABS(AC7-'true value and the measurement'!$F7)</f>
        <v>0.00135099999999988</v>
      </c>
      <c r="AH7" s="8">
        <f>(AE7)/'true value and the measurement'!$G7</f>
        <v>0.265319941315878</v>
      </c>
      <c r="AI7" s="8">
        <f>(AF7)/'true value and the measurement'!$G7</f>
        <v>0.119738178535152</v>
      </c>
      <c r="AJ7" s="8">
        <f>(AG7)/'true value and the measurement'!$G7</f>
        <v>0.152465861640885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1.035447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1.03545</v>
      </c>
      <c r="S8" s="1">
        <v>1.0456</v>
      </c>
      <c r="T8" s="1">
        <v>1</v>
      </c>
      <c r="U8" s="1">
        <v>7</v>
      </c>
      <c r="V8" s="1">
        <v>7</v>
      </c>
      <c r="W8" s="1">
        <v>1.03545</v>
      </c>
      <c r="X8" s="1">
        <v>1.04392</v>
      </c>
      <c r="Y8" s="1">
        <v>1</v>
      </c>
      <c r="Z8" s="1">
        <v>7</v>
      </c>
      <c r="AA8" s="1">
        <v>7</v>
      </c>
      <c r="AB8" s="1">
        <v>1.03545</v>
      </c>
      <c r="AC8" s="1">
        <v>1.04417</v>
      </c>
      <c r="AD8" s="1">
        <v>1</v>
      </c>
      <c r="AE8" s="1">
        <f>ABS(S8-'true value and the measurement'!$F8)</f>
        <v>0.00248000000000004</v>
      </c>
      <c r="AF8" s="1">
        <f>ABS(X8-'true value and the measurement'!$F8)</f>
        <v>0.000799999999999912</v>
      </c>
      <c r="AG8" s="1">
        <f>ABS(AC8-'true value and the measurement'!$F8)</f>
        <v>0.00105</v>
      </c>
      <c r="AH8" s="8">
        <f>(AE8)/'true value and the measurement'!$G8</f>
        <v>0.274518485720615</v>
      </c>
      <c r="AI8" s="8">
        <f>(AF8)/'true value and the measurement'!$G8</f>
        <v>0.0885543502324454</v>
      </c>
      <c r="AJ8" s="8">
        <f>(AG8)/'true value and the measurement'!$G8</f>
        <v>0.116227584680097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1.050635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1.05063</v>
      </c>
      <c r="S9" s="1">
        <v>1.05539</v>
      </c>
      <c r="T9" s="1">
        <v>1</v>
      </c>
      <c r="U9" s="1">
        <v>8</v>
      </c>
      <c r="V9" s="1">
        <v>8</v>
      </c>
      <c r="W9" s="1">
        <v>1.05063</v>
      </c>
      <c r="X9" s="1">
        <v>1.05372</v>
      </c>
      <c r="Y9" s="1">
        <v>1</v>
      </c>
      <c r="Z9" s="1">
        <v>8</v>
      </c>
      <c r="AA9" s="1">
        <v>8</v>
      </c>
      <c r="AB9" s="1">
        <v>1.05063</v>
      </c>
      <c r="AC9" s="1">
        <v>1.05393</v>
      </c>
      <c r="AD9" s="1">
        <v>1</v>
      </c>
      <c r="AE9" s="1">
        <f>ABS(S9-'true value and the measurement'!$F9)</f>
        <v>0.00244800000000001</v>
      </c>
      <c r="AF9" s="1">
        <f>ABS(X9-'true value and the measurement'!$F9)</f>
        <v>0.000777999999999945</v>
      </c>
      <c r="AG9" s="1">
        <f>ABS(AC9-'true value and the measurement'!$F9)</f>
        <v>0.000987999999999989</v>
      </c>
      <c r="AH9" s="8">
        <f>(AE9)/'true value and the measurement'!$G9</f>
        <v>0.26901098901099</v>
      </c>
      <c r="AI9" s="8">
        <f>(AF9)/'true value and the measurement'!$G9</f>
        <v>0.0854945054944995</v>
      </c>
      <c r="AJ9" s="8">
        <f>(AG9)/'true value and the measurement'!$G9</f>
        <v>0.108571428571427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1.028226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1.02823</v>
      </c>
      <c r="S10" s="1">
        <v>1.04874</v>
      </c>
      <c r="T10" s="1">
        <v>1</v>
      </c>
      <c r="U10" s="1">
        <v>9</v>
      </c>
      <c r="V10" s="1">
        <v>9</v>
      </c>
      <c r="W10" s="1">
        <v>1.02823</v>
      </c>
      <c r="X10" s="1">
        <v>1.0471</v>
      </c>
      <c r="Y10" s="1">
        <v>1</v>
      </c>
      <c r="Z10" s="1">
        <v>9</v>
      </c>
      <c r="AA10" s="1">
        <v>9</v>
      </c>
      <c r="AB10" s="1">
        <v>1.02823</v>
      </c>
      <c r="AC10" s="1">
        <v>1.04732</v>
      </c>
      <c r="AD10" s="1">
        <v>1</v>
      </c>
      <c r="AE10" s="1">
        <f>ABS(S10-'true value and the measurement'!$F10)</f>
        <v>0.002359</v>
      </c>
      <c r="AF10" s="1">
        <f>ABS(X10-'true value and the measurement'!$F10)</f>
        <v>0.000718999999999914</v>
      </c>
      <c r="AG10" s="1">
        <f>ABS(AC10-'true value and the measurement'!$F10)</f>
        <v>0.000939000000000023</v>
      </c>
      <c r="AH10" s="8">
        <f>(AE10)/'true value and the measurement'!$G10</f>
        <v>0.260490282685512</v>
      </c>
      <c r="AI10" s="8">
        <f>(AF10)/'true value and the measurement'!$G10</f>
        <v>0.0793948763250789</v>
      </c>
      <c r="AJ10" s="8">
        <f>(AG10)/'true value and the measurement'!$G10</f>
        <v>0.103688162544172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1.056651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1.05665</v>
      </c>
      <c r="S11" s="1">
        <v>1.05878</v>
      </c>
      <c r="T11" s="1">
        <v>1</v>
      </c>
      <c r="U11" s="1">
        <v>10</v>
      </c>
      <c r="V11" s="1">
        <v>10</v>
      </c>
      <c r="W11" s="1">
        <v>1.05665</v>
      </c>
      <c r="X11" s="1">
        <v>1.05691</v>
      </c>
      <c r="Y11" s="1">
        <v>1</v>
      </c>
      <c r="Z11" s="1">
        <v>10</v>
      </c>
      <c r="AA11" s="1">
        <v>10</v>
      </c>
      <c r="AB11" s="1">
        <v>1.05665</v>
      </c>
      <c r="AC11" s="1">
        <v>1.05722</v>
      </c>
      <c r="AD11" s="1">
        <v>1</v>
      </c>
      <c r="AE11" s="1">
        <f>ABS(S11-'true value and the measurement'!$F11)</f>
        <v>0.00249600000000005</v>
      </c>
      <c r="AF11" s="1">
        <f>ABS(X11-'true value and the measurement'!$F11)</f>
        <v>0.000626000000000015</v>
      </c>
      <c r="AG11" s="1">
        <f>ABS(AC11-'true value and the measurement'!$F11)</f>
        <v>0.000936000000000048</v>
      </c>
      <c r="AH11" s="8">
        <f>(AE11)/'true value and the measurement'!$G11</f>
        <v>0.27362420521816</v>
      </c>
      <c r="AI11" s="8">
        <f>(AF11)/'true value and the measurement'!$G11</f>
        <v>0.0686253014689778</v>
      </c>
      <c r="AJ11" s="8">
        <f>(AG11)/'true value and the measurement'!$G11</f>
        <v>0.102609076956813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1.065398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1.0654</v>
      </c>
      <c r="S12" s="1">
        <v>1.0724</v>
      </c>
      <c r="T12" s="1">
        <v>1</v>
      </c>
      <c r="U12" s="1">
        <v>11</v>
      </c>
      <c r="V12" s="1">
        <v>11</v>
      </c>
      <c r="W12" s="1">
        <v>1.0654</v>
      </c>
      <c r="X12" s="1">
        <v>1.07063</v>
      </c>
      <c r="Y12" s="1">
        <v>1</v>
      </c>
      <c r="Z12" s="1">
        <v>11</v>
      </c>
      <c r="AA12" s="1">
        <v>11</v>
      </c>
      <c r="AB12" s="1">
        <v>1.0654</v>
      </c>
      <c r="AC12" s="1">
        <v>1.07092</v>
      </c>
      <c r="AD12" s="1">
        <v>1</v>
      </c>
      <c r="AE12" s="1">
        <f>ABS(S12-'true value and the measurement'!$F12)</f>
        <v>0.00239999999999996</v>
      </c>
      <c r="AF12" s="1">
        <f>ABS(X12-'true value and the measurement'!$F12)</f>
        <v>0.000629999999999908</v>
      </c>
      <c r="AG12" s="1">
        <f>ABS(AC12-'true value and the measurement'!$F12)</f>
        <v>0.000920000000000032</v>
      </c>
      <c r="AH12" s="8">
        <f>(AE12)/'true value and the measurement'!$G12</f>
        <v>0.260501465320738</v>
      </c>
      <c r="AI12" s="8">
        <f>(AF12)/'true value and the measurement'!$G12</f>
        <v>0.0683816346466849</v>
      </c>
      <c r="AJ12" s="8">
        <f>(AG12)/'true value and the measurement'!$G12</f>
        <v>0.0998588950396214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1.056142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1.05614</v>
      </c>
      <c r="S13" s="1">
        <v>1.05159</v>
      </c>
      <c r="T13" s="1">
        <v>1</v>
      </c>
      <c r="U13" s="1">
        <v>12</v>
      </c>
      <c r="V13" s="1">
        <v>12</v>
      </c>
      <c r="W13" s="1">
        <v>1.05614</v>
      </c>
      <c r="X13" s="1">
        <v>1.04973</v>
      </c>
      <c r="Y13" s="1">
        <v>1</v>
      </c>
      <c r="Z13" s="1">
        <v>12</v>
      </c>
      <c r="AA13" s="1">
        <v>12</v>
      </c>
      <c r="AB13" s="1">
        <v>1.05614</v>
      </c>
      <c r="AC13" s="1">
        <v>1.05003</v>
      </c>
      <c r="AD13" s="1">
        <v>1</v>
      </c>
      <c r="AE13" s="1">
        <f>ABS(S13-'true value and the measurement'!$F13)</f>
        <v>0.00239800000000012</v>
      </c>
      <c r="AF13" s="1">
        <f>ABS(X13-'true value and the measurement'!$F13)</f>
        <v>0.000538000000000149</v>
      </c>
      <c r="AG13" s="1">
        <f>ABS(AC13-'true value and the measurement'!$F13)</f>
        <v>0.000838000000000116</v>
      </c>
      <c r="AH13" s="8">
        <f>(AE13)/'true value and the measurement'!$G13</f>
        <v>0.264242424242438</v>
      </c>
      <c r="AI13" s="8">
        <f>(AF13)/'true value and the measurement'!$G13</f>
        <v>0.0592837465564903</v>
      </c>
      <c r="AJ13" s="8">
        <f>(AG13)/'true value and the measurement'!$G13</f>
        <v>0.0923415977961561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1.040207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1.04021</v>
      </c>
      <c r="S14" s="1">
        <v>1.03246</v>
      </c>
      <c r="T14" s="1">
        <v>1</v>
      </c>
      <c r="U14" s="1">
        <v>13</v>
      </c>
      <c r="V14" s="1">
        <v>13</v>
      </c>
      <c r="W14" s="1">
        <v>1.04021</v>
      </c>
      <c r="X14" s="1">
        <v>1.03064</v>
      </c>
      <c r="Y14" s="1">
        <v>1</v>
      </c>
      <c r="Z14" s="1">
        <v>13</v>
      </c>
      <c r="AA14" s="1">
        <v>13</v>
      </c>
      <c r="AB14" s="1">
        <v>1.04021</v>
      </c>
      <c r="AC14" s="1">
        <v>1.03092</v>
      </c>
      <c r="AD14" s="1">
        <v>1</v>
      </c>
      <c r="AE14" s="1">
        <f>ABS(S14-'true value and the measurement'!$F14)</f>
        <v>0.00293599999999983</v>
      </c>
      <c r="AF14" s="1">
        <f>ABS(X14-'true value and the measurement'!$F14)</f>
        <v>0.00111599999999989</v>
      </c>
      <c r="AG14" s="1">
        <f>ABS(AC14-'true value and the measurement'!$F14)</f>
        <v>0.00139599999999995</v>
      </c>
      <c r="AH14" s="8">
        <f>(AE14)/'true value and the measurement'!$G14</f>
        <v>0.328301464832811</v>
      </c>
      <c r="AI14" s="8">
        <f>(AF14)/'true value and the measurement'!$G14</f>
        <v>0.124790338812467</v>
      </c>
      <c r="AJ14" s="8">
        <f>(AG14)/'true value and the measurement'!$G14</f>
        <v>0.156099742815605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1.059082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1.05908</v>
      </c>
      <c r="S15" s="1">
        <v>1.06325</v>
      </c>
      <c r="T15" s="1">
        <v>1</v>
      </c>
      <c r="U15" s="1">
        <v>14</v>
      </c>
      <c r="V15" s="1">
        <v>14</v>
      </c>
      <c r="W15" s="1">
        <v>1.05908</v>
      </c>
      <c r="X15" s="1">
        <v>1.06103</v>
      </c>
      <c r="Y15" s="1">
        <v>1</v>
      </c>
      <c r="Z15" s="1">
        <v>14</v>
      </c>
      <c r="AA15" s="1">
        <v>14</v>
      </c>
      <c r="AB15" s="1">
        <v>1.05908</v>
      </c>
      <c r="AC15" s="1">
        <v>1.0612</v>
      </c>
      <c r="AD15" s="1">
        <v>1</v>
      </c>
      <c r="AE15" s="1">
        <f>ABS(S15-'true value and the measurement'!$F15)</f>
        <v>0.00324999999999998</v>
      </c>
      <c r="AF15" s="1">
        <f>ABS(X15-'true value and the measurement'!$F15)</f>
        <v>0.00102999999999986</v>
      </c>
      <c r="AG15" s="1">
        <f>ABS(AC15-'true value and the measurement'!$F15)</f>
        <v>0.00119999999999987</v>
      </c>
      <c r="AH15" s="8">
        <f>(AE15)/'true value and the measurement'!$G15</f>
        <v>0.355307751175246</v>
      </c>
      <c r="AI15" s="8">
        <f>(AF15)/'true value and the measurement'!$G15</f>
        <v>0.112605225757064</v>
      </c>
      <c r="AJ15" s="8">
        <f>(AG15)/'true value and the measurement'!$G15</f>
        <v>0.131190554280077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-0.000721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-0.000721</v>
      </c>
      <c r="S16" s="7">
        <v>0.000930152</v>
      </c>
      <c r="T16" s="1">
        <v>1</v>
      </c>
      <c r="U16" s="1">
        <v>1</v>
      </c>
      <c r="V16" s="1">
        <v>1</v>
      </c>
      <c r="W16" s="1">
        <v>-0.000721</v>
      </c>
      <c r="X16" s="7">
        <v>0.000232522</v>
      </c>
      <c r="Y16" s="1">
        <v>1</v>
      </c>
      <c r="Z16" s="1">
        <v>1</v>
      </c>
      <c r="AA16" s="1">
        <v>1</v>
      </c>
      <c r="AB16" s="1">
        <v>-0.000721</v>
      </c>
      <c r="AC16" s="1">
        <v>0.000198138</v>
      </c>
      <c r="AD16" s="1">
        <v>1</v>
      </c>
      <c r="AE16" s="1">
        <f>ABS(S16-'true value and the measurement'!$F16)</f>
        <v>0.000930152</v>
      </c>
      <c r="AF16" s="1">
        <f>ABS(X16-'true value and the measurement'!$F16)</f>
        <v>0.000232522</v>
      </c>
      <c r="AG16" s="1">
        <f>ABS(AC16-'true value and the measurement'!$F16)</f>
        <v>0.000198138</v>
      </c>
      <c r="AH16" s="8">
        <f>(AE16)/'true value and the measurement'!$G16</f>
        <v>0.447188461538462</v>
      </c>
      <c r="AI16" s="8">
        <f>(AF16)/'true value and the measurement'!$G16</f>
        <v>0.111789423076923</v>
      </c>
      <c r="AJ16" s="8">
        <f>(AG16)/'true value and the measurement'!$G16</f>
        <v>0.0952586538461539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0.207755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0.207755</v>
      </c>
      <c r="S17" s="1">
        <v>0.201913</v>
      </c>
      <c r="T17" s="1">
        <v>1</v>
      </c>
      <c r="U17" s="1">
        <v>1</v>
      </c>
      <c r="V17" s="1">
        <v>1</v>
      </c>
      <c r="W17" s="1">
        <v>0.207755</v>
      </c>
      <c r="X17" s="1">
        <v>0.200569</v>
      </c>
      <c r="Y17" s="1">
        <v>1</v>
      </c>
      <c r="Z17" s="1">
        <v>1</v>
      </c>
      <c r="AA17" s="1">
        <v>1</v>
      </c>
      <c r="AB17" s="1">
        <v>0.207755</v>
      </c>
      <c r="AC17" s="1">
        <v>0.200545</v>
      </c>
      <c r="AD17" s="1">
        <v>1</v>
      </c>
      <c r="AE17" s="1">
        <f>ABS(S17-'true value and the measurement'!$F17)</f>
        <v>0.001884</v>
      </c>
      <c r="AF17" s="1">
        <f>ABS(X17-'true value and the measurement'!$F17)</f>
        <v>0.00322800000000001</v>
      </c>
      <c r="AG17" s="1">
        <f>ABS(AC17-'true value and the measurement'!$F17)</f>
        <v>0.003252</v>
      </c>
      <c r="AH17" s="8">
        <f>(AE17)/'true value and the measurement'!$G17</f>
        <v>0.547833672579237</v>
      </c>
      <c r="AI17" s="8">
        <f>(AF17)/'true value and the measurement'!$G17</f>
        <v>0.938644954928761</v>
      </c>
      <c r="AJ17" s="8">
        <f>(AG17)/'true value and the measurement'!$G17</f>
        <v>0.945623727827858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-0.94143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-0.94143</v>
      </c>
      <c r="S18" s="1">
        <v>-0.933955</v>
      </c>
      <c r="T18" s="1">
        <v>1</v>
      </c>
      <c r="U18" s="1">
        <v>2</v>
      </c>
      <c r="V18" s="1">
        <v>2</v>
      </c>
      <c r="W18" s="1">
        <v>-0.94143</v>
      </c>
      <c r="X18" s="1">
        <v>-0.937792</v>
      </c>
      <c r="Y18" s="1">
        <v>1</v>
      </c>
      <c r="Z18" s="1">
        <v>2</v>
      </c>
      <c r="AA18" s="1">
        <v>2</v>
      </c>
      <c r="AB18" s="1">
        <v>-0.94143</v>
      </c>
      <c r="AC18" s="1">
        <v>-0.937949</v>
      </c>
      <c r="AD18" s="1">
        <v>1</v>
      </c>
      <c r="AE18" s="1">
        <f>ABS(S18-'true value and the measurement'!$F18)</f>
        <v>0.00804499999999997</v>
      </c>
      <c r="AF18" s="1">
        <f>ABS(X18-'true value and the measurement'!$F18)</f>
        <v>0.00420799999999999</v>
      </c>
      <c r="AG18" s="1">
        <f>ABS(AC18-'true value and the measurement'!$F18)</f>
        <v>0.00405099999999992</v>
      </c>
      <c r="AH18" s="8">
        <f>(AE18)/'true value and the measurement'!$G18</f>
        <v>0.962320574162676</v>
      </c>
      <c r="AI18" s="8">
        <f>(AF18)/'true value and the measurement'!$G18</f>
        <v>0.50334928229665</v>
      </c>
      <c r="AJ18" s="8">
        <f>(AG18)/'true value and the measurement'!$G18</f>
        <v>0.484569377990421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0.057593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0.057593</v>
      </c>
      <c r="S19" s="1">
        <v>0.0593774</v>
      </c>
      <c r="T19" s="1">
        <v>1</v>
      </c>
      <c r="U19" s="1">
        <v>2</v>
      </c>
      <c r="V19" s="1">
        <v>2</v>
      </c>
      <c r="W19" s="1">
        <v>0.057593</v>
      </c>
      <c r="X19" s="1">
        <v>0.0586833</v>
      </c>
      <c r="Y19" s="1">
        <v>1</v>
      </c>
      <c r="Z19" s="1">
        <v>2</v>
      </c>
      <c r="AA19" s="1">
        <v>2</v>
      </c>
      <c r="AB19" s="1">
        <v>0.057593</v>
      </c>
      <c r="AC19" s="1">
        <v>0.0585939</v>
      </c>
      <c r="AD19" s="1">
        <v>1</v>
      </c>
      <c r="AE19" s="1">
        <f>ABS(S19-'true value and the measurement'!$F19)</f>
        <v>0.0064614</v>
      </c>
      <c r="AF19" s="1">
        <f>ABS(X19-'true value and the measurement'!$F19)</f>
        <v>0.0057673</v>
      </c>
      <c r="AG19" s="1">
        <f>ABS(AC19-'true value and the measurement'!$F19)</f>
        <v>0.0056779</v>
      </c>
      <c r="AH19" s="8">
        <f>(AE19)/'true value and the measurement'!$G19</f>
        <v>2.6557336621455</v>
      </c>
      <c r="AI19" s="8">
        <f>(AF19)/'true value and the measurement'!$G19</f>
        <v>2.37044800657624</v>
      </c>
      <c r="AJ19" s="8">
        <f>(AG19)/'true value and the measurement'!$G19</f>
        <v>2.33370324702014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0.180907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0.180907</v>
      </c>
      <c r="S20" s="1">
        <v>0.1819</v>
      </c>
      <c r="T20" s="1">
        <v>1</v>
      </c>
      <c r="U20" s="1">
        <v>3</v>
      </c>
      <c r="V20" s="1">
        <v>3</v>
      </c>
      <c r="W20" s="1">
        <v>0.180907</v>
      </c>
      <c r="X20" s="1">
        <v>0.181103</v>
      </c>
      <c r="Y20" s="1">
        <v>1</v>
      </c>
      <c r="Z20" s="1">
        <v>3</v>
      </c>
      <c r="AA20" s="1">
        <v>3</v>
      </c>
      <c r="AB20" s="1">
        <v>0.180907</v>
      </c>
      <c r="AC20" s="1">
        <v>0.181041</v>
      </c>
      <c r="AD20" s="1">
        <v>1</v>
      </c>
      <c r="AE20" s="1">
        <f>ABS(S20-'true value and the measurement'!$F20)</f>
        <v>0.00109999999999999</v>
      </c>
      <c r="AF20" s="1">
        <f>ABS(X20-'true value and the measurement'!$F20)</f>
        <v>0.00189700000000001</v>
      </c>
      <c r="AG20" s="1">
        <f>ABS(AC20-'true value and the measurement'!$F20)</f>
        <v>0.00195899999999999</v>
      </c>
      <c r="AH20" s="8">
        <f>(AE20)/'true value and the measurement'!$G20</f>
        <v>0.33333333333333</v>
      </c>
      <c r="AI20" s="8">
        <f>(AF20)/'true value and the measurement'!$G20</f>
        <v>0.574848484848488</v>
      </c>
      <c r="AJ20" s="8">
        <f>(AG20)/'true value and the measurement'!$G20</f>
        <v>0.59363636363636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0.305526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0.305526</v>
      </c>
      <c r="S21" s="1">
        <v>0.308157</v>
      </c>
      <c r="T21" s="1">
        <v>1</v>
      </c>
      <c r="U21" s="1">
        <v>3</v>
      </c>
      <c r="V21" s="1">
        <v>3</v>
      </c>
      <c r="W21" s="1">
        <v>0.305526</v>
      </c>
      <c r="X21" s="1">
        <v>0.306367</v>
      </c>
      <c r="Y21" s="1">
        <v>1</v>
      </c>
      <c r="Z21" s="1">
        <v>3</v>
      </c>
      <c r="AA21" s="1">
        <v>3</v>
      </c>
      <c r="AB21" s="1">
        <v>0.305526</v>
      </c>
      <c r="AC21" s="1">
        <v>0.307172</v>
      </c>
      <c r="AD21" s="1">
        <v>1</v>
      </c>
      <c r="AE21" s="1">
        <f>ABS(S21-'true value and the measurement'!$F21)</f>
        <v>0.00133099999999997</v>
      </c>
      <c r="AF21" s="1">
        <f>ABS(X21-'true value and the measurement'!$F21)</f>
        <v>0.00312099999999998</v>
      </c>
      <c r="AG21" s="1">
        <f>ABS(AC21-'true value and the measurement'!$F21)</f>
        <v>0.00231599999999998</v>
      </c>
      <c r="AH21" s="8">
        <f>(AE21)/'true value and the measurement'!$G21</f>
        <v>0.321264783972959</v>
      </c>
      <c r="AI21" s="8">
        <f>(AF21)/'true value and the measurement'!$G21</f>
        <v>0.753318851074097</v>
      </c>
      <c r="AJ21" s="8">
        <f>(AG21)/'true value and the measurement'!$G21</f>
        <v>0.55901520637219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-0.068696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-0.068696</v>
      </c>
      <c r="S22" s="1">
        <v>-0.0639311</v>
      </c>
      <c r="T22" s="1">
        <v>1</v>
      </c>
      <c r="U22" s="1">
        <v>4</v>
      </c>
      <c r="V22" s="1">
        <v>4</v>
      </c>
      <c r="W22" s="1">
        <v>-0.068696</v>
      </c>
      <c r="X22" s="1">
        <v>-0.0686961</v>
      </c>
      <c r="Y22" s="1">
        <v>1</v>
      </c>
      <c r="Z22" s="1">
        <v>4</v>
      </c>
      <c r="AA22" s="1">
        <v>4</v>
      </c>
      <c r="AB22" s="1">
        <v>-0.068696</v>
      </c>
      <c r="AC22" s="1">
        <v>-0.0681666</v>
      </c>
      <c r="AD22" s="1">
        <v>1</v>
      </c>
      <c r="AE22" s="1">
        <f>ABS(S22-'true value and the measurement'!$F22)</f>
        <v>0.0120689</v>
      </c>
      <c r="AF22" s="1">
        <f>ABS(X22-'true value and the measurement'!$F22)</f>
        <v>0.0073039</v>
      </c>
      <c r="AG22" s="1">
        <f>ABS(AC22-'true value and the measurement'!$F22)</f>
        <v>0.0078334</v>
      </c>
      <c r="AH22" s="8">
        <f>(AE22)/'true value and the measurement'!$G22</f>
        <v>4.66521066872825</v>
      </c>
      <c r="AI22" s="8">
        <f>(AF22)/'true value and the measurement'!$G22</f>
        <v>2.82330885195207</v>
      </c>
      <c r="AJ22" s="8">
        <f>(AG22)/'true value and the measurement'!$G22</f>
        <v>3.02798608426749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-0.01528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-0.01528</v>
      </c>
      <c r="S23" s="1">
        <v>-0.015625</v>
      </c>
      <c r="T23" s="1">
        <v>1</v>
      </c>
      <c r="U23" s="1">
        <v>4</v>
      </c>
      <c r="V23" s="1">
        <v>4</v>
      </c>
      <c r="W23" s="1">
        <v>-0.01528</v>
      </c>
      <c r="X23" s="1">
        <v>-0.0152793</v>
      </c>
      <c r="Y23" s="1">
        <v>1</v>
      </c>
      <c r="Z23" s="1">
        <v>4</v>
      </c>
      <c r="AA23" s="1">
        <v>4</v>
      </c>
      <c r="AB23" s="1">
        <v>-0.01528</v>
      </c>
      <c r="AC23" s="1">
        <v>-0.0164422</v>
      </c>
      <c r="AD23" s="1">
        <v>1</v>
      </c>
      <c r="AE23" s="1">
        <f>ABS(S23-'true value and the measurement'!$F23)</f>
        <v>0.000375</v>
      </c>
      <c r="AF23" s="1">
        <f>ABS(X23-'true value and the measurement'!$F23)</f>
        <v>0.000720700000000001</v>
      </c>
      <c r="AG23" s="1">
        <f>ABS(AC23-'true value and the measurement'!$F23)</f>
        <v>0.0004422</v>
      </c>
      <c r="AH23" s="8">
        <f>(AE23)/'true value and the measurement'!$G23</f>
        <v>0.171467764060357</v>
      </c>
      <c r="AI23" s="8">
        <f>(AF23)/'true value and the measurement'!$G23</f>
        <v>0.329538180155465</v>
      </c>
      <c r="AJ23" s="8">
        <f>(AG23)/'true value and the measurement'!$G23</f>
        <v>0.202194787379973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0.000402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0.000402</v>
      </c>
      <c r="N24" s="7"/>
      <c r="O24" s="7"/>
      <c r="P24" s="7"/>
      <c r="Q24" s="7"/>
      <c r="R24" s="7"/>
      <c r="S24" s="1">
        <v>0.00178268</v>
      </c>
      <c r="T24" s="1">
        <v>1</v>
      </c>
      <c r="U24" s="1">
        <v>5</v>
      </c>
      <c r="V24" s="1">
        <v>5</v>
      </c>
      <c r="W24" s="7">
        <v>0.000402</v>
      </c>
      <c r="X24" s="7">
        <v>0.000401967</v>
      </c>
      <c r="Y24" s="1">
        <v>1</v>
      </c>
      <c r="Z24" s="1">
        <v>5</v>
      </c>
      <c r="AA24" s="1">
        <v>5</v>
      </c>
      <c r="AB24" s="1">
        <v>0.000402</v>
      </c>
      <c r="AC24" s="1">
        <v>0.000322043</v>
      </c>
      <c r="AD24" s="1">
        <v>1</v>
      </c>
      <c r="AE24" s="1">
        <f>ABS(S24-'true value and the measurement'!$F24)</f>
        <v>0.00178268</v>
      </c>
      <c r="AF24" s="1">
        <f>ABS(X24-'true value and the measurement'!$F24)</f>
        <v>0.000401967</v>
      </c>
      <c r="AG24" s="1">
        <f>ABS(AC24-'true value and the measurement'!$F24)</f>
        <v>0.000322043</v>
      </c>
      <c r="AH24" s="8">
        <f>(AE24)/'true value and the measurement'!$G24</f>
        <v>0.857057692307692</v>
      </c>
      <c r="AI24" s="8">
        <f>(AF24)/'true value and the measurement'!$G24</f>
        <v>0.193253365384615</v>
      </c>
      <c r="AJ24" s="8">
        <f>(AG24)/'true value and the measurement'!$G24</f>
        <v>0.154828365384615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-0.001665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-0.001665</v>
      </c>
      <c r="N25" s="7"/>
      <c r="O25" s="7"/>
      <c r="P25" s="7"/>
      <c r="Q25" s="7"/>
      <c r="R25" s="7"/>
      <c r="S25" s="7">
        <v>-0.00280707</v>
      </c>
      <c r="T25" s="1">
        <v>1</v>
      </c>
      <c r="U25" s="1">
        <v>5</v>
      </c>
      <c r="V25" s="1">
        <v>5</v>
      </c>
      <c r="W25" s="7">
        <v>-0.001665</v>
      </c>
      <c r="X25" s="7">
        <v>-0.00166496</v>
      </c>
      <c r="Y25" s="1">
        <v>1</v>
      </c>
      <c r="Z25" s="1">
        <v>5</v>
      </c>
      <c r="AA25" s="1">
        <v>5</v>
      </c>
      <c r="AB25" s="1">
        <v>-0.001665</v>
      </c>
      <c r="AC25" s="1">
        <v>-0.00264911</v>
      </c>
      <c r="AD25" s="1">
        <v>1</v>
      </c>
      <c r="AE25" s="1">
        <f>ABS(S25-'true value and the measurement'!$F25)</f>
        <v>0.00280707</v>
      </c>
      <c r="AF25" s="1">
        <f>ABS(X25-'true value and the measurement'!$F25)</f>
        <v>0.00166496</v>
      </c>
      <c r="AG25" s="1">
        <f>ABS(AC25-'true value and the measurement'!$F25)</f>
        <v>0.00264911</v>
      </c>
      <c r="AH25" s="8">
        <f>(AE25)/'true value and the measurement'!$G25</f>
        <v>1.34955288461538</v>
      </c>
      <c r="AI25" s="8">
        <f>(AF25)/'true value and the measurement'!$G25</f>
        <v>0.800461538461539</v>
      </c>
      <c r="AJ25" s="8">
        <f>(AG25)/'true value and the measurement'!$G25</f>
        <v>1.27361057692308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-0.578012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-0.578012</v>
      </c>
      <c r="N26" s="1">
        <v>-0.496887</v>
      </c>
      <c r="O26" s="1">
        <f>N26-(-0.478)</f>
        <v>-0.018887</v>
      </c>
      <c r="P26" s="1">
        <v>-0.567701</v>
      </c>
      <c r="Q26" s="9">
        <f>P26+0.478</f>
        <v>-0.089701</v>
      </c>
      <c r="S26" s="1">
        <v>-0.564027</v>
      </c>
      <c r="T26" s="1">
        <v>1</v>
      </c>
      <c r="U26" s="1">
        <v>6</v>
      </c>
      <c r="V26" s="1">
        <v>6</v>
      </c>
      <c r="W26" s="1">
        <v>-0.578012</v>
      </c>
      <c r="X26" s="1">
        <v>-0.512873</v>
      </c>
      <c r="Y26" s="1">
        <v>3</v>
      </c>
      <c r="Z26" s="1">
        <v>6</v>
      </c>
      <c r="AA26" s="1">
        <v>6</v>
      </c>
      <c r="AB26" s="1">
        <v>-0.578012</v>
      </c>
      <c r="AC26" s="1">
        <v>-0.50578</v>
      </c>
      <c r="AD26" s="1">
        <v>3</v>
      </c>
      <c r="AE26" s="1">
        <f>ABS(S26-'true value and the measurement'!$F26)</f>
        <v>0.086027</v>
      </c>
      <c r="AF26" s="1">
        <f>ABS(X26-'true value and the measurement'!$F26)</f>
        <v>0.034873</v>
      </c>
      <c r="AG26" s="1">
        <f>ABS(AC26-'true value and the measurement'!$F26)</f>
        <v>0.02778</v>
      </c>
      <c r="AH26" s="8">
        <f>(AE26)/'true value and the measurement'!$G26</f>
        <v>16.3332067590659</v>
      </c>
      <c r="AI26" s="8">
        <f>(AF26)/'true value and the measurement'!$G26</f>
        <v>6.62103664325044</v>
      </c>
      <c r="AJ26" s="8">
        <f>(AG26)/'true value and the measurement'!$G26</f>
        <v>5.27434972470097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0.050767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0.050767</v>
      </c>
      <c r="N27" s="1">
        <v>0.0512594</v>
      </c>
      <c r="O27" s="1">
        <f>N27-0.039</f>
        <v>0.0122594</v>
      </c>
      <c r="P27" s="1">
        <v>0.0507642</v>
      </c>
      <c r="Q27" s="1">
        <f>P27-0.039</f>
        <v>0.0117642</v>
      </c>
      <c r="S27" s="1">
        <v>0.0512649</v>
      </c>
      <c r="T27" s="1">
        <v>1</v>
      </c>
      <c r="U27" s="1">
        <v>6</v>
      </c>
      <c r="V27" s="1">
        <v>6</v>
      </c>
      <c r="W27" s="1">
        <v>0.050767</v>
      </c>
      <c r="X27" s="1">
        <v>0.0503808</v>
      </c>
      <c r="Y27" s="1">
        <v>1</v>
      </c>
      <c r="Z27" s="1">
        <v>6</v>
      </c>
      <c r="AA27" s="1">
        <v>6</v>
      </c>
      <c r="AB27" s="1">
        <v>0.050767</v>
      </c>
      <c r="AC27" s="1">
        <v>0.0503003</v>
      </c>
      <c r="AD27" s="1">
        <v>1</v>
      </c>
      <c r="AE27" s="1">
        <f>ABS(S27-'true value and the measurement'!$F27)</f>
        <v>0.0122649</v>
      </c>
      <c r="AF27" s="1">
        <f>ABS(X27-'true value and the measurement'!$F27)</f>
        <v>0.0113808</v>
      </c>
      <c r="AG27" s="1">
        <f>ABS(AC27-'true value and the measurement'!$F27)</f>
        <v>0.0113003</v>
      </c>
      <c r="AH27" s="8">
        <f>(AE27)/'true value and the measurement'!$G27</f>
        <v>5.24141025641026</v>
      </c>
      <c r="AI27" s="8">
        <f>(AF27)/'true value and the measurement'!$G27</f>
        <v>4.86358974358974</v>
      </c>
      <c r="AJ27" s="8">
        <f>(AG27)/'true value and the measurement'!$G27</f>
        <v>4.82918803418803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-0.092332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-0.092332</v>
      </c>
      <c r="S28" s="1">
        <v>-0.0926715</v>
      </c>
      <c r="T28" s="1">
        <v>1</v>
      </c>
      <c r="U28" s="1">
        <v>7</v>
      </c>
      <c r="V28" s="1">
        <v>7</v>
      </c>
      <c r="W28" s="1">
        <v>-0.092332</v>
      </c>
      <c r="X28" s="1">
        <v>-0.0934469</v>
      </c>
      <c r="Y28" s="1">
        <v>1</v>
      </c>
      <c r="Z28" s="1">
        <v>7</v>
      </c>
      <c r="AA28" s="1">
        <v>7</v>
      </c>
      <c r="AB28" s="1">
        <v>-0.092332</v>
      </c>
      <c r="AC28" s="1">
        <v>-0.0927382</v>
      </c>
      <c r="AD28" s="1">
        <v>1</v>
      </c>
      <c r="AE28" s="1">
        <f>ABS(S28-'true value and the measurement'!$F28)</f>
        <v>0.00267150000000001</v>
      </c>
      <c r="AF28" s="1">
        <f>ABS(X28-'true value and the measurement'!$F28)</f>
        <v>0.0034469</v>
      </c>
      <c r="AG28" s="1">
        <f>ABS(AC28-'true value and the measurement'!$F28)</f>
        <v>0.00273820000000001</v>
      </c>
      <c r="AH28" s="8">
        <f>(AE28)/'true value and the measurement'!$G28</f>
        <v>0.996828358208958</v>
      </c>
      <c r="AI28" s="8">
        <f>(AF28)/'true value and the measurement'!$G28</f>
        <v>1.28615671641791</v>
      </c>
      <c r="AJ28" s="8">
        <f>(AG28)/'true value and the measurement'!$G28</f>
        <v>1.02171641791045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-0.057092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-0.057092</v>
      </c>
      <c r="S29" s="1">
        <v>-0.0553937</v>
      </c>
      <c r="T29" s="1">
        <v>1</v>
      </c>
      <c r="U29" s="1">
        <v>7</v>
      </c>
      <c r="V29" s="1">
        <v>7</v>
      </c>
      <c r="W29" s="1">
        <v>-0.057092</v>
      </c>
      <c r="X29" s="1">
        <v>-0.0553986</v>
      </c>
      <c r="Y29" s="1">
        <v>1</v>
      </c>
      <c r="Z29" s="1">
        <v>7</v>
      </c>
      <c r="AA29" s="1">
        <v>7</v>
      </c>
      <c r="AB29" s="1">
        <v>-0.057092</v>
      </c>
      <c r="AC29" s="1">
        <v>-0.0551633</v>
      </c>
      <c r="AD29" s="1">
        <v>1</v>
      </c>
      <c r="AE29" s="1">
        <f>ABS(S29-'true value and the measurement'!$F29)</f>
        <v>0.00260630000000001</v>
      </c>
      <c r="AF29" s="1">
        <f>ABS(X29-'true value and the measurement'!$F29)</f>
        <v>0.0026014</v>
      </c>
      <c r="AG29" s="1">
        <f>ABS(AC29-'true value and the measurement'!$F29)</f>
        <v>0.0028367</v>
      </c>
      <c r="AH29" s="8">
        <f>(AE29)/'true value and the measurement'!$G29</f>
        <v>1.05646534252128</v>
      </c>
      <c r="AI29" s="8">
        <f>(AF29)/'true value and the measurement'!$G29</f>
        <v>1.05447912444264</v>
      </c>
      <c r="AJ29" s="8">
        <f>(AG29)/'true value and the measurement'!$G29</f>
        <v>1.1498581272801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-0.03005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-0.03005</v>
      </c>
      <c r="S30" s="1">
        <v>-0.0317275</v>
      </c>
      <c r="T30" s="1">
        <v>1</v>
      </c>
      <c r="U30" s="1">
        <v>8</v>
      </c>
      <c r="V30" s="1">
        <v>8</v>
      </c>
      <c r="W30" s="1">
        <v>-0.03005</v>
      </c>
      <c r="X30" s="1">
        <v>-0.03005</v>
      </c>
      <c r="Y30" s="1">
        <v>1</v>
      </c>
      <c r="Z30" s="1">
        <v>8</v>
      </c>
      <c r="AA30" s="1">
        <v>8</v>
      </c>
      <c r="AB30" s="1">
        <v>-0.03005</v>
      </c>
      <c r="AC30" s="1">
        <v>-0.0320148</v>
      </c>
      <c r="AD30" s="1">
        <v>1</v>
      </c>
      <c r="AE30" s="1">
        <f>ABS(S30-'true value and the measurement'!$F30)</f>
        <v>0.0032725</v>
      </c>
      <c r="AF30" s="1">
        <f>ABS(X30-'true value and the measurement'!$F30)</f>
        <v>0.00495</v>
      </c>
      <c r="AG30" s="1">
        <f>ABS(AC30-'true value and the measurement'!$F30)</f>
        <v>0.0029852</v>
      </c>
      <c r="AH30" s="8">
        <f>(AE30)/'true value and the measurement'!$G30</f>
        <v>1.41482922611327</v>
      </c>
      <c r="AI30" s="8">
        <f>(AF30)/'true value and the measurement'!$G30</f>
        <v>2.14007782101167</v>
      </c>
      <c r="AJ30" s="8">
        <f>(AG30)/'true value and the measurement'!$G30</f>
        <v>1.29061824470385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-0.019578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-0.019578</v>
      </c>
      <c r="S31" s="1">
        <v>-0.0194155</v>
      </c>
      <c r="T31" s="1">
        <v>1</v>
      </c>
      <c r="U31" s="1">
        <v>8</v>
      </c>
      <c r="V31" s="1">
        <v>8</v>
      </c>
      <c r="W31" s="1">
        <v>-0.019578</v>
      </c>
      <c r="X31" s="1">
        <v>-0.019578</v>
      </c>
      <c r="Y31" s="1">
        <v>1</v>
      </c>
      <c r="Z31" s="1">
        <v>8</v>
      </c>
      <c r="AA31" s="1">
        <v>8</v>
      </c>
      <c r="AB31" s="1">
        <v>-0.019578</v>
      </c>
      <c r="AC31" s="1">
        <v>-0.0193245</v>
      </c>
      <c r="AD31" s="1">
        <v>1</v>
      </c>
      <c r="AE31" s="1">
        <f>ABS(S31-'true value and the measurement'!$F31)</f>
        <v>0.0014155</v>
      </c>
      <c r="AF31" s="1">
        <f>ABS(X31-'true value and the measurement'!$F31)</f>
        <v>0.001578</v>
      </c>
      <c r="AG31" s="1">
        <f>ABS(AC31-'true value and the measurement'!$F31)</f>
        <v>0.0013245</v>
      </c>
      <c r="AH31" s="8">
        <f>(AE31)/'true value and the measurement'!$G31</f>
        <v>0.643409090909091</v>
      </c>
      <c r="AI31" s="8">
        <f>(AF31)/'true value and the measurement'!$G31</f>
        <v>0.717272727272729</v>
      </c>
      <c r="AJ31" s="8">
        <f>(AG31)/'true value and the measurement'!$G31</f>
        <v>0.602045454545456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-0.287685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-0.287685</v>
      </c>
      <c r="S32" s="1">
        <v>-0.289129</v>
      </c>
      <c r="T32" s="1">
        <v>1</v>
      </c>
      <c r="U32" s="1">
        <v>9</v>
      </c>
      <c r="V32" s="1">
        <v>9</v>
      </c>
      <c r="W32" s="1">
        <v>-0.287685</v>
      </c>
      <c r="X32" s="1">
        <v>-0.292962</v>
      </c>
      <c r="Y32" s="1">
        <v>1</v>
      </c>
      <c r="Z32" s="1">
        <v>9</v>
      </c>
      <c r="AA32" s="1">
        <v>9</v>
      </c>
      <c r="AB32" s="1">
        <v>-0.287685</v>
      </c>
      <c r="AC32" s="1">
        <v>-0.294246</v>
      </c>
      <c r="AD32" s="1">
        <v>1</v>
      </c>
      <c r="AE32" s="1">
        <f>ABS(S32-'true value and the measurement'!$F32)</f>
        <v>0.00587099999999996</v>
      </c>
      <c r="AF32" s="1">
        <f>ABS(X32-'true value and the measurement'!$F32)</f>
        <v>0.00203799999999998</v>
      </c>
      <c r="AG32" s="1">
        <f>ABS(AC32-'true value and the measurement'!$F32)</f>
        <v>0.000753999999999977</v>
      </c>
      <c r="AH32" s="8">
        <f>(AE32)/'true value and the measurement'!$G32</f>
        <v>1.4507042253521</v>
      </c>
      <c r="AI32" s="8">
        <f>(AF32)/'true value and the measurement'!$G32</f>
        <v>0.503582900914254</v>
      </c>
      <c r="AJ32" s="8">
        <f>(AG32)/'true value and the measurement'!$G32</f>
        <v>0.186310847541383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-0.165609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-0.165609</v>
      </c>
      <c r="S33" s="1">
        <v>-0.167237</v>
      </c>
      <c r="T33" s="1">
        <v>1</v>
      </c>
      <c r="U33" s="1">
        <v>9</v>
      </c>
      <c r="V33" s="1">
        <v>9</v>
      </c>
      <c r="W33" s="1">
        <v>-0.165609</v>
      </c>
      <c r="X33" s="1">
        <v>-0.167484</v>
      </c>
      <c r="Y33" s="1">
        <v>1</v>
      </c>
      <c r="Z33" s="1">
        <v>9</v>
      </c>
      <c r="AA33" s="1">
        <v>9</v>
      </c>
      <c r="AB33" s="1">
        <v>-0.165609</v>
      </c>
      <c r="AC33" s="1">
        <v>-0.167741</v>
      </c>
      <c r="AD33" s="1">
        <v>1</v>
      </c>
      <c r="AE33" s="1">
        <f>ABS(S33-'true value and the measurement'!$F33)</f>
        <v>0.00123699999999999</v>
      </c>
      <c r="AF33" s="1">
        <f>ABS(X33-'true value and the measurement'!$F33)</f>
        <v>0.00148399999999999</v>
      </c>
      <c r="AG33" s="1">
        <f>ABS(AC33-'true value and the measurement'!$F33)</f>
        <v>0.00174099999999999</v>
      </c>
      <c r="AH33" s="8">
        <f>(AE33)/'true value and the measurement'!$G33</f>
        <v>0.388139315971129</v>
      </c>
      <c r="AI33" s="8">
        <f>(AF33)/'true value and the measurement'!$G33</f>
        <v>0.465641669281451</v>
      </c>
      <c r="AJ33" s="8">
        <f>(AG33)/'true value and the measurement'!$G33</f>
        <v>0.546281769689361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-0.059722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-0.059722</v>
      </c>
      <c r="S34" s="1">
        <v>-0.0601312</v>
      </c>
      <c r="T34" s="1">
        <v>1</v>
      </c>
      <c r="U34" s="1">
        <v>10</v>
      </c>
      <c r="V34" s="1">
        <v>10</v>
      </c>
      <c r="W34" s="1">
        <v>-0.059722</v>
      </c>
      <c r="X34" s="1">
        <v>-0.0609135</v>
      </c>
      <c r="Y34" s="1">
        <v>1</v>
      </c>
      <c r="Z34" s="1">
        <v>10</v>
      </c>
      <c r="AA34" s="1">
        <v>10</v>
      </c>
      <c r="AB34" s="1">
        <v>-0.059722</v>
      </c>
      <c r="AC34" s="1">
        <v>-0.0607824</v>
      </c>
      <c r="AD34" s="1">
        <v>1</v>
      </c>
      <c r="AE34" s="1">
        <f>ABS(S34-'true value and the measurement'!$F34)</f>
        <v>0.000868799999999996</v>
      </c>
      <c r="AF34" s="1">
        <f>ABS(X34-'true value and the measurement'!$F34)</f>
        <v>8.64999999999963e-5</v>
      </c>
      <c r="AG34" s="1">
        <f>ABS(AC34-'true value and the measurement'!$F34)</f>
        <v>0.000217599999999998</v>
      </c>
      <c r="AH34" s="8">
        <f>(AE34)/'true value and the measurement'!$G34</f>
        <v>0.349336550060312</v>
      </c>
      <c r="AI34" s="8">
        <f>(AF34)/'true value and the measurement'!$G34</f>
        <v>0.0347808604744657</v>
      </c>
      <c r="AJ34" s="8">
        <f>(AG34)/'true value and the measurement'!$G34</f>
        <v>0.0874949738640926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-0.013881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-0.013881</v>
      </c>
      <c r="S35" s="1">
        <v>-0.0158321</v>
      </c>
      <c r="T35" s="1">
        <v>1</v>
      </c>
      <c r="U35" s="1">
        <v>10</v>
      </c>
      <c r="V35" s="1">
        <v>10</v>
      </c>
      <c r="W35" s="1">
        <v>-0.013881</v>
      </c>
      <c r="X35" s="1">
        <v>-0.015806</v>
      </c>
      <c r="Y35" s="1">
        <v>1</v>
      </c>
      <c r="Z35" s="1">
        <v>10</v>
      </c>
      <c r="AA35" s="1">
        <v>10</v>
      </c>
      <c r="AB35" s="1">
        <v>-0.013881</v>
      </c>
      <c r="AC35" s="1">
        <v>-0.0157391</v>
      </c>
      <c r="AD35" s="1">
        <v>1</v>
      </c>
      <c r="AE35" s="1">
        <f>ABS(S35-'true value and the measurement'!$F35)</f>
        <v>0.000167899999999999</v>
      </c>
      <c r="AF35" s="1">
        <f>ABS(X35-'true value and the measurement'!$F35)</f>
        <v>0.000194</v>
      </c>
      <c r="AG35" s="1">
        <f>ABS(AC35-'true value and the measurement'!$F35)</f>
        <v>0.000260900000000001</v>
      </c>
      <c r="AH35" s="8">
        <f>(AE35)/'true value and the measurement'!$G35</f>
        <v>0.0767718335619564</v>
      </c>
      <c r="AI35" s="8">
        <f>(AF35)/'true value and the measurement'!$G35</f>
        <v>0.0887059899405577</v>
      </c>
      <c r="AJ35" s="8">
        <f>(AG35)/'true value and the measurement'!$G35</f>
        <v>0.119295839048926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-0.110761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-0.110761</v>
      </c>
      <c r="S36" s="1">
        <v>-0.109787</v>
      </c>
      <c r="T36" s="1">
        <v>1</v>
      </c>
      <c r="U36" s="1">
        <v>11</v>
      </c>
      <c r="V36" s="1">
        <v>11</v>
      </c>
      <c r="W36" s="1">
        <v>-0.110761</v>
      </c>
      <c r="X36" s="1">
        <v>-0.111806</v>
      </c>
      <c r="Y36" s="1">
        <v>1</v>
      </c>
      <c r="Z36" s="1">
        <v>11</v>
      </c>
      <c r="AA36" s="1">
        <v>11</v>
      </c>
      <c r="AB36" s="1">
        <v>-0.110761</v>
      </c>
      <c r="AC36" s="1">
        <v>-0.11166</v>
      </c>
      <c r="AD36" s="1">
        <v>1</v>
      </c>
      <c r="AE36" s="1">
        <f>ABS(S36-'true value and the measurement'!$F36)</f>
        <v>0.00221300000000001</v>
      </c>
      <c r="AF36" s="1">
        <f>ABS(X36-'true value and the measurement'!$F36)</f>
        <v>0.000194</v>
      </c>
      <c r="AG36" s="1">
        <f>ABS(AC36-'true value and the measurement'!$F36)</f>
        <v>0.000340000000000007</v>
      </c>
      <c r="AH36" s="8">
        <f>(AE36)/'true value and the measurement'!$G36</f>
        <v>0.782808631057661</v>
      </c>
      <c r="AI36" s="8">
        <f>(AF36)/'true value and the measurement'!$G36</f>
        <v>0.0686239830208701</v>
      </c>
      <c r="AJ36" s="8">
        <f>(AG36)/'true value and the measurement'!$G36</f>
        <v>0.120268836222146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0.105382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0.105382</v>
      </c>
      <c r="S37" s="1">
        <v>0.103904</v>
      </c>
      <c r="T37" s="1">
        <v>1</v>
      </c>
      <c r="U37" s="1">
        <v>11</v>
      </c>
      <c r="V37" s="1">
        <v>11</v>
      </c>
      <c r="W37" s="1">
        <v>0.105382</v>
      </c>
      <c r="X37" s="1">
        <v>0.103874</v>
      </c>
      <c r="Y37" s="1">
        <v>1</v>
      </c>
      <c r="Z37" s="1">
        <v>11</v>
      </c>
      <c r="AA37" s="1">
        <v>11</v>
      </c>
      <c r="AB37" s="1">
        <v>0.105382</v>
      </c>
      <c r="AC37" s="1">
        <v>0.103848</v>
      </c>
      <c r="AD37" s="1">
        <v>1</v>
      </c>
      <c r="AE37" s="1">
        <f>ABS(S37-'true value and the measurement'!$F37)</f>
        <v>0.001984</v>
      </c>
      <c r="AF37" s="1">
        <f>ABS(X37-'true value and the measurement'!$F37)</f>
        <v>0.002014</v>
      </c>
      <c r="AG37" s="1">
        <f>ABS(AC37-'true value and the measurement'!$F37)</f>
        <v>0.00204</v>
      </c>
      <c r="AH37" s="8">
        <f>(AE37)/'true value and the measurement'!$G37</f>
        <v>0.712132089016511</v>
      </c>
      <c r="AI37" s="8">
        <f>(AF37)/'true value and the measurement'!$G37</f>
        <v>0.722900215362528</v>
      </c>
      <c r="AJ37" s="8">
        <f>(AG37)/'true value and the measurement'!$G37</f>
        <v>0.732232591529074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-0.136434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-0.136434</v>
      </c>
      <c r="S38" s="1">
        <v>-0.136669</v>
      </c>
      <c r="T38" s="1">
        <v>1</v>
      </c>
      <c r="U38" s="1">
        <v>12</v>
      </c>
      <c r="V38" s="1">
        <v>12</v>
      </c>
      <c r="W38" s="1">
        <v>-0.136434</v>
      </c>
      <c r="X38" s="1">
        <v>-0.137837</v>
      </c>
      <c r="Y38" s="1">
        <v>1</v>
      </c>
      <c r="Z38" s="1">
        <v>12</v>
      </c>
      <c r="AA38" s="1">
        <v>12</v>
      </c>
      <c r="AB38" s="1">
        <v>-0.136434</v>
      </c>
      <c r="AC38" s="1">
        <v>-0.13775</v>
      </c>
      <c r="AD38" s="1">
        <v>1</v>
      </c>
      <c r="AE38" s="1">
        <f>ABS(S38-'true value and the measurement'!$F38)</f>
        <v>0.001669</v>
      </c>
      <c r="AF38" s="1">
        <f>ABS(X38-'true value and the measurement'!$F38)</f>
        <v>0.00283699999999998</v>
      </c>
      <c r="AG38" s="1">
        <f>ABS(AC38-'true value and the measurement'!$F38)</f>
        <v>0.00275</v>
      </c>
      <c r="AH38" s="8">
        <f>(AE38)/'true value and the measurement'!$G38</f>
        <v>0.560067114093961</v>
      </c>
      <c r="AI38" s="8">
        <f>(AF38)/'true value and the measurement'!$G38</f>
        <v>0.952013422818785</v>
      </c>
      <c r="AJ38" s="8">
        <f>(AG38)/'true value and the measurement'!$G38</f>
        <v>0.92281879194631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-0.058169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-0.058169</v>
      </c>
      <c r="S39" s="1">
        <v>-0.0592543</v>
      </c>
      <c r="T39" s="1">
        <v>1</v>
      </c>
      <c r="U39" s="1">
        <v>12</v>
      </c>
      <c r="V39" s="1">
        <v>12</v>
      </c>
      <c r="W39" s="1">
        <v>-0.058169</v>
      </c>
      <c r="X39" s="1">
        <v>-0.0592563</v>
      </c>
      <c r="Y39" s="1">
        <v>1</v>
      </c>
      <c r="Z39" s="1">
        <v>12</v>
      </c>
      <c r="AA39" s="1">
        <v>12</v>
      </c>
      <c r="AB39" s="1">
        <v>-0.058169</v>
      </c>
      <c r="AC39" s="1">
        <v>-0.0591591</v>
      </c>
      <c r="AD39" s="1">
        <v>1</v>
      </c>
      <c r="AE39" s="1">
        <f>ABS(S39-'true value and the measurement'!$F39)</f>
        <v>0.0012543</v>
      </c>
      <c r="AF39" s="1">
        <f>ABS(X39-'true value and the measurement'!$F39)</f>
        <v>0.00125629999999999</v>
      </c>
      <c r="AG39" s="1">
        <f>ABS(AC39-'true value and the measurement'!$F39)</f>
        <v>0.0011591</v>
      </c>
      <c r="AH39" s="8">
        <f>(AE39)/'true value and the measurement'!$G39</f>
        <v>0.508431293068504</v>
      </c>
      <c r="AI39" s="8">
        <f>(AF39)/'true value and the measurement'!$G39</f>
        <v>0.509241994325089</v>
      </c>
      <c r="AJ39" s="8">
        <f>(AG39)/'true value and the measurement'!$G39</f>
        <v>0.469841913254964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-0.147154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-0.147154</v>
      </c>
      <c r="S40" s="1">
        <v>-0.146768</v>
      </c>
      <c r="T40" s="1">
        <v>1</v>
      </c>
      <c r="U40" s="1">
        <v>13</v>
      </c>
      <c r="V40" s="1">
        <v>13</v>
      </c>
      <c r="W40" s="1">
        <v>-0.147154</v>
      </c>
      <c r="X40" s="1">
        <v>-0.147603</v>
      </c>
      <c r="Y40" s="1">
        <v>1</v>
      </c>
      <c r="Z40" s="1">
        <v>13</v>
      </c>
      <c r="AA40" s="1">
        <v>13</v>
      </c>
      <c r="AB40" s="1">
        <v>-0.147154</v>
      </c>
      <c r="AC40" s="1">
        <v>-0.147444</v>
      </c>
      <c r="AD40" s="1">
        <v>1</v>
      </c>
      <c r="AE40" s="1">
        <f>ABS(S40-'true value and the measurement'!$F40)</f>
        <v>0.00223199999999998</v>
      </c>
      <c r="AF40" s="1">
        <f>ABS(X40-'true value and the measurement'!$F40)</f>
        <v>0.00139699999999998</v>
      </c>
      <c r="AG40" s="1">
        <f>ABS(AC40-'true value and the measurement'!$F40)</f>
        <v>0.001556</v>
      </c>
      <c r="AH40" s="8">
        <f>(AE40)/'true value and the measurement'!$G40</f>
        <v>0.726326065733805</v>
      </c>
      <c r="AI40" s="8">
        <f>(AF40)/'true value and the measurement'!$G40</f>
        <v>0.454604620891631</v>
      </c>
      <c r="AJ40" s="8">
        <f>(AG40)/'true value and the measurement'!$G40</f>
        <v>0.506345590628051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-0.04764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-0.04764</v>
      </c>
      <c r="S41" s="1">
        <v>-0.0476094</v>
      </c>
      <c r="T41" s="1">
        <v>1</v>
      </c>
      <c r="U41" s="1">
        <v>13</v>
      </c>
      <c r="V41" s="1">
        <v>13</v>
      </c>
      <c r="W41" s="1">
        <v>-0.04764</v>
      </c>
      <c r="X41" s="1">
        <v>-0.0475955</v>
      </c>
      <c r="Y41" s="1">
        <v>1</v>
      </c>
      <c r="Z41" s="1">
        <v>13</v>
      </c>
      <c r="AA41" s="1">
        <v>13</v>
      </c>
      <c r="AB41" s="1">
        <v>-0.04764</v>
      </c>
      <c r="AC41" s="1">
        <v>-0.0475167</v>
      </c>
      <c r="AD41" s="1">
        <v>1</v>
      </c>
      <c r="AE41" s="1">
        <f>ABS(S41-'true value and the measurement'!$F41)</f>
        <v>0.0023906</v>
      </c>
      <c r="AF41" s="1">
        <f>ABS(X41-'true value and the measurement'!$F41)</f>
        <v>0.0024045</v>
      </c>
      <c r="AG41" s="1">
        <f>ABS(AC41-'true value and the measurement'!$F41)</f>
        <v>0.0024833</v>
      </c>
      <c r="AH41" s="8">
        <f>(AE41)/'true value and the measurement'!$G41</f>
        <v>0.990716949854952</v>
      </c>
      <c r="AI41" s="8">
        <f>(AF41)/'true value and the measurement'!$G41</f>
        <v>0.996477414007461</v>
      </c>
      <c r="AJ41" s="8">
        <f>(AG41)/'true value and the measurement'!$G41</f>
        <v>1.02913385826772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1.577795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1.5778</v>
      </c>
      <c r="S42" s="1">
        <v>1.60966</v>
      </c>
      <c r="T42" s="1">
        <v>1</v>
      </c>
      <c r="U42" s="1">
        <v>14</v>
      </c>
      <c r="V42" s="1">
        <v>3</v>
      </c>
      <c r="W42" s="1">
        <v>1.5778</v>
      </c>
      <c r="X42" s="1">
        <v>1.58621</v>
      </c>
      <c r="Y42" s="1">
        <v>1</v>
      </c>
      <c r="Z42" s="1">
        <v>14</v>
      </c>
      <c r="AA42" s="1">
        <v>3</v>
      </c>
      <c r="AB42" s="1">
        <v>1.5778</v>
      </c>
      <c r="AC42" s="1">
        <v>1.58229</v>
      </c>
      <c r="AD42" s="1">
        <v>1</v>
      </c>
      <c r="AE42" s="1">
        <f>ABS(S42-'true value and the measurement'!$F42)</f>
        <v>0.0401180000000001</v>
      </c>
      <c r="AF42" s="1">
        <f>ABS(X42-'true value and the measurement'!$F42)</f>
        <v>0.0166679999999999</v>
      </c>
      <c r="AG42" s="1">
        <f>ABS(AC42-'true value and the measurement'!$F42)</f>
        <v>0.012748</v>
      </c>
      <c r="AH42" s="8">
        <f>(AE42)/'true value and the measurement'!$G42</f>
        <v>3.19818239795919</v>
      </c>
      <c r="AI42" s="8">
        <f>(AF42)/'true value and the measurement'!$G42</f>
        <v>1.32876275510203</v>
      </c>
      <c r="AJ42" s="8">
        <f>(AG42)/'true value and the measurement'!$G42</f>
        <v>1.01626275510204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-0.204053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-0.204053</v>
      </c>
      <c r="S43" s="1">
        <v>-0.205204</v>
      </c>
      <c r="T43" s="1">
        <v>1</v>
      </c>
      <c r="U43" s="1">
        <v>14</v>
      </c>
      <c r="V43" s="1">
        <v>3</v>
      </c>
      <c r="W43" s="1">
        <v>-0.204053</v>
      </c>
      <c r="X43" s="1">
        <v>-0.206738</v>
      </c>
      <c r="Y43" s="1">
        <v>1</v>
      </c>
      <c r="Z43" s="1">
        <v>14</v>
      </c>
      <c r="AA43" s="1">
        <v>3</v>
      </c>
      <c r="AB43" s="1">
        <v>-0.204053</v>
      </c>
      <c r="AC43" s="1">
        <v>-0.207518</v>
      </c>
      <c r="AD43" s="1">
        <v>1</v>
      </c>
      <c r="AE43" s="1">
        <f>ABS(S43-'true value and the measurement'!$F43)</f>
        <v>0.000993999999999995</v>
      </c>
      <c r="AF43" s="1">
        <f>ABS(X43-'true value and the measurement'!$F43)</f>
        <v>0.002528</v>
      </c>
      <c r="AG43" s="1">
        <f>ABS(AC43-'true value and the measurement'!$F43)</f>
        <v>0.00330800000000001</v>
      </c>
      <c r="AH43" s="8">
        <f>(AE43)/'true value and the measurement'!$G43</f>
        <v>0.288869514675965</v>
      </c>
      <c r="AI43" s="8">
        <f>(AF43)/'true value and the measurement'!$G43</f>
        <v>0.734670154024993</v>
      </c>
      <c r="AJ43" s="8">
        <f>(AG43)/'true value and the measurement'!$G43</f>
        <v>0.961348445219415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0.725866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0.725866</v>
      </c>
      <c r="S44" s="1">
        <v>0.739259</v>
      </c>
      <c r="T44" s="1">
        <v>1</v>
      </c>
      <c r="U44" s="1">
        <v>3</v>
      </c>
      <c r="V44" s="1">
        <v>2</v>
      </c>
      <c r="W44" s="1">
        <v>0.725866</v>
      </c>
      <c r="X44" s="1">
        <v>0.735099</v>
      </c>
      <c r="Y44" s="1">
        <v>1</v>
      </c>
      <c r="Z44" s="1">
        <v>3</v>
      </c>
      <c r="AA44" s="1">
        <v>2</v>
      </c>
      <c r="AB44" s="1">
        <v>0.725866</v>
      </c>
      <c r="AC44" s="1">
        <v>0.734286</v>
      </c>
      <c r="AD44" s="1">
        <v>1</v>
      </c>
      <c r="AE44" s="1">
        <f>ABS(S44-'true value and the measurement'!$F44)</f>
        <v>0.00626800000000005</v>
      </c>
      <c r="AF44" s="1">
        <f>ABS(X44-'true value and the measurement'!$F44)</f>
        <v>0.002108</v>
      </c>
      <c r="AG44" s="1">
        <f>ABS(AC44-'true value and the measurement'!$F44)</f>
        <v>0.00129500000000005</v>
      </c>
      <c r="AH44" s="8">
        <f>(AE44)/'true value and the measurement'!$G44</f>
        <v>0.899669872254923</v>
      </c>
      <c r="AI44" s="8">
        <f>(AF44)/'true value and the measurement'!$G44</f>
        <v>0.302569255059566</v>
      </c>
      <c r="AJ44" s="8">
        <f>(AG44)/'true value and the measurement'!$G44</f>
        <v>0.185876273862501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0.031382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0.031382</v>
      </c>
      <c r="S45" s="1">
        <v>0.0308374</v>
      </c>
      <c r="T45" s="1">
        <v>1</v>
      </c>
      <c r="U45" s="1">
        <v>3</v>
      </c>
      <c r="V45" s="1">
        <v>2</v>
      </c>
      <c r="W45" s="1">
        <v>0.031382</v>
      </c>
      <c r="X45" s="1">
        <v>0.0312282</v>
      </c>
      <c r="Y45" s="1">
        <v>1</v>
      </c>
      <c r="Z45" s="1">
        <v>3</v>
      </c>
      <c r="AA45" s="1">
        <v>2</v>
      </c>
      <c r="AB45" s="1">
        <v>0.031382</v>
      </c>
      <c r="AC45" s="1">
        <v>0.0312823</v>
      </c>
      <c r="AD45" s="1">
        <v>1</v>
      </c>
      <c r="AE45" s="1">
        <f>ABS(S45-'true value and the measurement'!$F45)</f>
        <v>0.0047046</v>
      </c>
      <c r="AF45" s="1">
        <f>ABS(X45-'true value and the measurement'!$F45)</f>
        <v>0.0043138</v>
      </c>
      <c r="AG45" s="1">
        <f>ABS(AC45-'true value and the measurement'!$F45)</f>
        <v>0.0042597</v>
      </c>
      <c r="AH45" s="8">
        <f>(AE45)/'true value and the measurement'!$G45</f>
        <v>2.0304704359085</v>
      </c>
      <c r="AI45" s="8">
        <f>(AF45)/'true value and the measurement'!$G45</f>
        <v>1.86180405697022</v>
      </c>
      <c r="AJ45" s="8">
        <f>(AG45)/'true value and the measurement'!$G45</f>
        <v>1.83845489857574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0.574983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0.574983</v>
      </c>
      <c r="S46" s="1">
        <v>0.582502</v>
      </c>
      <c r="T46" s="1">
        <v>1</v>
      </c>
      <c r="U46" s="1">
        <v>3</v>
      </c>
      <c r="V46" s="1">
        <v>6</v>
      </c>
      <c r="W46" s="1">
        <v>0.574983</v>
      </c>
      <c r="X46" s="1">
        <v>0.570082</v>
      </c>
      <c r="Y46" s="1">
        <v>1</v>
      </c>
      <c r="Z46" s="1">
        <v>3</v>
      </c>
      <c r="AA46" s="1">
        <v>6</v>
      </c>
      <c r="AB46" s="1">
        <v>0.574983</v>
      </c>
      <c r="AC46" s="1">
        <v>0.568247</v>
      </c>
      <c r="AD46" s="1">
        <v>1</v>
      </c>
      <c r="AE46" s="1">
        <f>ABS(S46-'true value and the measurement'!$F46)</f>
        <v>0.020535</v>
      </c>
      <c r="AF46" s="1">
        <f>ABS(X46-'true value and the measurement'!$F46)</f>
        <v>0.00811499999999998</v>
      </c>
      <c r="AG46" s="1">
        <f>ABS(AC46-'true value and the measurement'!$F46)</f>
        <v>0.00627999999999995</v>
      </c>
      <c r="AH46" s="8">
        <f>(AE46)/'true value and the measurement'!$G46</f>
        <v>3.52471678681771</v>
      </c>
      <c r="AI46" s="8">
        <f>(AF46)/'true value and the measurement'!$G46</f>
        <v>1.3928939237899</v>
      </c>
      <c r="AJ46" s="8">
        <f>(AG46)/'true value and the measurement'!$G46</f>
        <v>1.07792653621695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-0.013552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-0.013552</v>
      </c>
      <c r="S47" s="1">
        <v>-0.0163023</v>
      </c>
      <c r="T47" s="1">
        <v>1</v>
      </c>
      <c r="U47" s="1">
        <v>3</v>
      </c>
      <c r="V47" s="1">
        <v>6</v>
      </c>
      <c r="W47" s="1">
        <v>-0.013552</v>
      </c>
      <c r="X47" s="1">
        <v>-0.0167241</v>
      </c>
      <c r="Y47" s="1">
        <v>1</v>
      </c>
      <c r="Z47" s="1">
        <v>3</v>
      </c>
      <c r="AA47" s="1">
        <v>6</v>
      </c>
      <c r="AB47" s="1">
        <v>-0.013552</v>
      </c>
      <c r="AC47" s="1">
        <v>-0.0164446</v>
      </c>
      <c r="AD47" s="1">
        <v>1</v>
      </c>
      <c r="AE47" s="1">
        <f>ABS(S47-'true value and the measurement'!$F47)</f>
        <v>0.0019773</v>
      </c>
      <c r="AF47" s="1">
        <f>ABS(X47-'true value and the measurement'!$F47)</f>
        <v>0.0023991</v>
      </c>
      <c r="AG47" s="1">
        <f>ABS(AC47-'true value and the measurement'!$F47)</f>
        <v>0.0021196</v>
      </c>
      <c r="AH47" s="8">
        <f>(AE47)/'true value and the measurement'!$G47</f>
        <v>0.908685661764706</v>
      </c>
      <c r="AI47" s="8">
        <f>(AF47)/'true value and the measurement'!$G47</f>
        <v>1.10252757352941</v>
      </c>
      <c r="AJ47" s="8">
        <f>(AG47)/'true value and the measurement'!$G47</f>
        <v>0.974080882352942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0.756814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0.756814</v>
      </c>
      <c r="S48" s="1">
        <v>0.774151</v>
      </c>
      <c r="T48" s="1">
        <v>1</v>
      </c>
      <c r="U48" s="1">
        <v>14</v>
      </c>
      <c r="V48" s="1">
        <v>4</v>
      </c>
      <c r="W48" s="1">
        <v>0.756814</v>
      </c>
      <c r="X48" s="1">
        <v>0.762594</v>
      </c>
      <c r="Y48" s="1">
        <v>1</v>
      </c>
      <c r="Z48" s="1">
        <v>14</v>
      </c>
      <c r="AA48" s="1">
        <v>4</v>
      </c>
      <c r="AB48" s="1">
        <v>0.756814</v>
      </c>
      <c r="AC48" s="1">
        <v>0.760598</v>
      </c>
      <c r="AD48" s="1">
        <v>1</v>
      </c>
      <c r="AE48" s="1">
        <f>ABS(S48-'true value and the measurement'!$F48)</f>
        <v>0.019219</v>
      </c>
      <c r="AF48" s="1">
        <f>ABS(X48-'true value and the measurement'!$F48)</f>
        <v>0.00766199999999995</v>
      </c>
      <c r="AG48" s="1">
        <f>ABS(AC48-'true value and the measurement'!$F48)</f>
        <v>0.00566599999999995</v>
      </c>
      <c r="AH48" s="8">
        <f>(AE48)/'true value and the measurement'!$G48</f>
        <v>2.70195416842401</v>
      </c>
      <c r="AI48" s="8">
        <f>(AF48)/'true value and the measurement'!$G48</f>
        <v>1.07718262336566</v>
      </c>
      <c r="AJ48" s="8">
        <f>(AG48)/'true value and the measurement'!$G48</f>
        <v>0.796569661183741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0.034543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0.034543</v>
      </c>
      <c r="S49" s="1">
        <v>0.0393567</v>
      </c>
      <c r="T49" s="1">
        <v>1</v>
      </c>
      <c r="U49" s="1">
        <v>14</v>
      </c>
      <c r="V49" s="1">
        <v>4</v>
      </c>
      <c r="W49" s="1">
        <v>0.034543</v>
      </c>
      <c r="X49" s="1">
        <v>0.0371169</v>
      </c>
      <c r="Y49" s="1">
        <v>1</v>
      </c>
      <c r="Z49" s="1">
        <v>14</v>
      </c>
      <c r="AA49" s="1">
        <v>4</v>
      </c>
      <c r="AB49" s="1">
        <v>0.034543</v>
      </c>
      <c r="AC49" s="1">
        <v>0.0369064</v>
      </c>
      <c r="AD49" s="1">
        <v>1</v>
      </c>
      <c r="AE49" s="1">
        <f>ABS(S49-'true value and the measurement'!$F49)</f>
        <v>0.0015537</v>
      </c>
      <c r="AF49" s="1">
        <f>ABS(X49-'true value and the measurement'!$F49)</f>
        <v>0.000686100000000002</v>
      </c>
      <c r="AG49" s="1">
        <f>ABS(AC49-'true value and the measurement'!$F49)</f>
        <v>0.000896600000000004</v>
      </c>
      <c r="AH49" s="8">
        <f>(AE49)/'true value and the measurement'!$G49</f>
        <v>0.666252144082332</v>
      </c>
      <c r="AI49" s="8">
        <f>(AF49)/'true value and the measurement'!$G49</f>
        <v>0.294210977701545</v>
      </c>
      <c r="AJ49" s="8">
        <f>(AG49)/'true value and the measurement'!$G49</f>
        <v>0.384476843910808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0.41034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0.41034</v>
      </c>
      <c r="S50" s="1">
        <v>0.424853</v>
      </c>
      <c r="T50" s="1">
        <v>1</v>
      </c>
      <c r="U50" s="1">
        <v>3</v>
      </c>
      <c r="V50" s="1">
        <v>4</v>
      </c>
      <c r="W50" s="1">
        <v>0.41034</v>
      </c>
      <c r="X50" s="1">
        <v>0.418282</v>
      </c>
      <c r="Y50" s="1">
        <v>1</v>
      </c>
      <c r="Z50" s="1">
        <v>3</v>
      </c>
      <c r="AA50" s="1">
        <v>4</v>
      </c>
      <c r="AB50" s="1">
        <v>0.41034</v>
      </c>
      <c r="AC50" s="1">
        <v>0.417172</v>
      </c>
      <c r="AD50" s="1">
        <v>1</v>
      </c>
      <c r="AE50" s="1">
        <f>ABS(S50-'true value and the measurement'!$F50)</f>
        <v>0.010285</v>
      </c>
      <c r="AF50" s="1">
        <f>ABS(X50-'true value and the measurement'!$F50)</f>
        <v>0.003714</v>
      </c>
      <c r="AG50" s="1">
        <f>ABS(AC50-'true value and the measurement'!$F50)</f>
        <v>0.002604</v>
      </c>
      <c r="AH50" s="8">
        <f>(AE50)/'true value and the measurement'!$G50</f>
        <v>2.12324525185797</v>
      </c>
      <c r="AI50" s="8">
        <f>(AF50)/'true value and the measurement'!$G50</f>
        <v>0.766721717588769</v>
      </c>
      <c r="AJ50" s="8">
        <f>(AG50)/'true value and the measurement'!$G50</f>
        <v>0.537572254335259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0.011256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0.011256</v>
      </c>
      <c r="S51" s="1">
        <v>0.0100266</v>
      </c>
      <c r="T51" s="1">
        <v>1</v>
      </c>
      <c r="U51" s="1">
        <v>3</v>
      </c>
      <c r="V51" s="1">
        <v>4</v>
      </c>
      <c r="W51" s="1">
        <v>0.011256</v>
      </c>
      <c r="X51" s="1">
        <v>0.0098398</v>
      </c>
      <c r="Y51" s="1">
        <v>1</v>
      </c>
      <c r="Z51" s="1">
        <v>3</v>
      </c>
      <c r="AA51" s="1">
        <v>4</v>
      </c>
      <c r="AB51" s="1">
        <v>0.011256</v>
      </c>
      <c r="AC51" s="1">
        <v>0.0102353</v>
      </c>
      <c r="AD51" s="1">
        <v>1</v>
      </c>
      <c r="AE51" s="1">
        <f>ABS(S51-'true value and the measurement'!$F51)</f>
        <v>0.0011944</v>
      </c>
      <c r="AF51" s="1">
        <f>ABS(X51-'true value and the measurement'!$F51)</f>
        <v>0.0013812</v>
      </c>
      <c r="AG51" s="1">
        <f>ABS(AC51-'true value and the measurement'!$F51)</f>
        <v>0.000985700000000001</v>
      </c>
      <c r="AH51" s="8">
        <f>(AE51)/'true value and the measurement'!$G51</f>
        <v>0.554245939675174</v>
      </c>
      <c r="AI51" s="8">
        <f>(AF51)/'true value and the measurement'!$G51</f>
        <v>0.64092807424594</v>
      </c>
      <c r="AJ51" s="8">
        <f>(AG51)/'true value and the measurement'!$G51</f>
        <v>0.457401392111369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-0.227054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-0.227054</v>
      </c>
      <c r="S52" s="1">
        <v>-0.218217</v>
      </c>
      <c r="T52" s="1">
        <v>1</v>
      </c>
      <c r="U52" s="1">
        <v>2</v>
      </c>
      <c r="V52" s="1">
        <v>6</v>
      </c>
      <c r="W52" s="1">
        <v>-0.227054</v>
      </c>
      <c r="X52" s="1">
        <v>-0.226034</v>
      </c>
      <c r="Y52" s="1">
        <v>1</v>
      </c>
      <c r="Z52" s="1">
        <v>2</v>
      </c>
      <c r="AA52" s="1">
        <v>6</v>
      </c>
      <c r="AB52" s="1">
        <v>-0.227054</v>
      </c>
      <c r="AC52" s="1">
        <v>-0.22694</v>
      </c>
      <c r="AD52" s="1">
        <v>1</v>
      </c>
      <c r="AE52" s="1">
        <f>ABS(S52-'true value and the measurement'!$F52)</f>
        <v>0.014063</v>
      </c>
      <c r="AF52" s="1">
        <f>ABS(X52-'true value and the measurement'!$F52)</f>
        <v>0.00624599999999997</v>
      </c>
      <c r="AG52" s="1">
        <f>ABS(AC52-'true value and the measurement'!$F52)</f>
        <v>0.00533999999999998</v>
      </c>
      <c r="AH52" s="8">
        <f>(AE52)/'true value and the measurement'!$G52</f>
        <v>3.8751722237531</v>
      </c>
      <c r="AI52" s="8">
        <f>(AF52)/'true value and the measurement'!$G52</f>
        <v>1.72113529898043</v>
      </c>
      <c r="AJ52" s="8">
        <f>(AG52)/'true value and the measurement'!$G52</f>
        <v>1.47147974648663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0.040318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0.040318</v>
      </c>
      <c r="S53" s="1">
        <v>0.0376672</v>
      </c>
      <c r="T53" s="1">
        <v>1</v>
      </c>
      <c r="U53" s="1">
        <v>2</v>
      </c>
      <c r="V53" s="1">
        <v>6</v>
      </c>
      <c r="W53" s="1">
        <v>0.040318</v>
      </c>
      <c r="X53" s="1">
        <v>0.0379553</v>
      </c>
      <c r="Y53" s="1">
        <v>1</v>
      </c>
      <c r="Z53" s="1">
        <v>2</v>
      </c>
      <c r="AA53" s="1">
        <v>6</v>
      </c>
      <c r="AB53" s="1">
        <v>0.040318</v>
      </c>
      <c r="AC53" s="1">
        <v>0.038208</v>
      </c>
      <c r="AD53" s="1">
        <v>1</v>
      </c>
      <c r="AE53" s="1">
        <f>ABS(S53-'true value and the measurement'!$F53)</f>
        <v>0.000996199999999996</v>
      </c>
      <c r="AF53" s="1">
        <f>ABS(X53-'true value and the measurement'!$F53)</f>
        <v>0.0012843</v>
      </c>
      <c r="AG53" s="1">
        <f>ABS(AC53-'true value and the measurement'!$F53)</f>
        <v>0.001537</v>
      </c>
      <c r="AH53" s="8">
        <f>(AE53)/'true value and the measurement'!$G53</f>
        <v>0.42865748709122</v>
      </c>
      <c r="AI53" s="8">
        <f>(AF53)/'true value and the measurement'!$G53</f>
        <v>0.552624784853698</v>
      </c>
      <c r="AJ53" s="8">
        <f>(AG53)/'true value and the measurement'!$G53</f>
        <v>0.661359724612735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-0.717596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-0.717596</v>
      </c>
      <c r="N54" s="1">
        <v>-0.625146</v>
      </c>
      <c r="O54" s="1">
        <f>N54-(-0.617584)</f>
        <v>-0.00756199999999996</v>
      </c>
      <c r="P54" s="1">
        <v>-0.669085</v>
      </c>
      <c r="Q54" s="1">
        <f>P54+0.617584</f>
        <v>-0.051501</v>
      </c>
      <c r="S54" s="1">
        <v>-0.659036</v>
      </c>
      <c r="T54" s="1">
        <v>3</v>
      </c>
      <c r="U54" s="1">
        <v>6</v>
      </c>
      <c r="V54" s="1">
        <v>4</v>
      </c>
      <c r="W54" s="1">
        <v>-0.717596</v>
      </c>
      <c r="X54" s="1">
        <v>-0.635302</v>
      </c>
      <c r="Y54" s="1">
        <v>3</v>
      </c>
      <c r="Z54" s="1">
        <v>6</v>
      </c>
      <c r="AA54" s="1">
        <v>4</v>
      </c>
      <c r="AB54" s="1">
        <v>-0.717596</v>
      </c>
      <c r="AC54" s="1">
        <v>-0.632312</v>
      </c>
      <c r="AD54" s="1">
        <v>3</v>
      </c>
      <c r="AE54" s="1">
        <f>ABS(S54-'true value and the measurement'!$F54)</f>
        <v>0.0414519999999999</v>
      </c>
      <c r="AF54" s="1">
        <f>ABS(X54-'true value and the measurement'!$F54)</f>
        <v>0.017718</v>
      </c>
      <c r="AG54" s="1">
        <f>ABS(AC54-'true value and the measurement'!$F54)</f>
        <v>0.014728</v>
      </c>
      <c r="AH54" s="8">
        <f>(AE54)/'true value and the measurement'!$G54</f>
        <v>6.68904308536387</v>
      </c>
      <c r="AI54" s="8">
        <f>(AF54)/'true value and the measurement'!$G54</f>
        <v>2.85912538324996</v>
      </c>
      <c r="AJ54" s="8">
        <f>(AG54)/'true value and the measurement'!$G54</f>
        <v>2.37663385509117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0.148059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0.148059</v>
      </c>
      <c r="N55" s="1">
        <v>0.143374</v>
      </c>
      <c r="O55" s="1">
        <f>N55-0.136292</f>
        <v>0.007082</v>
      </c>
      <c r="P55" s="1">
        <v>0.144241</v>
      </c>
      <c r="Q55" s="1">
        <f>P55-0.1362</f>
        <v>0.00804100000000002</v>
      </c>
      <c r="S55" s="1">
        <v>0.144822</v>
      </c>
      <c r="T55" s="1">
        <v>1</v>
      </c>
      <c r="U55" s="1">
        <v>6</v>
      </c>
      <c r="V55" s="1">
        <v>4</v>
      </c>
      <c r="W55" s="1">
        <v>0.148059</v>
      </c>
      <c r="X55" s="1">
        <v>0.142793</v>
      </c>
      <c r="Y55" s="1">
        <v>1</v>
      </c>
      <c r="Z55" s="1">
        <v>6</v>
      </c>
      <c r="AA55" s="1">
        <v>4</v>
      </c>
      <c r="AB55" s="1">
        <v>0.148059</v>
      </c>
      <c r="AC55" s="1">
        <v>0.142761</v>
      </c>
      <c r="AD55" s="1">
        <v>1</v>
      </c>
      <c r="AE55" s="1">
        <f>ABS(S55-'true value and the measurement'!$F55)</f>
        <v>0.00853000000000001</v>
      </c>
      <c r="AF55" s="1">
        <f>ABS(X55-'true value and the measurement'!$F55)</f>
        <v>0.00650100000000001</v>
      </c>
      <c r="AG55" s="1">
        <f>ABS(AC55-'true value and the measurement'!$F55)</f>
        <v>0.006469</v>
      </c>
      <c r="AH55" s="8">
        <f>(AE55)/'true value and the measurement'!$G55</f>
        <v>2.85379725660756</v>
      </c>
      <c r="AI55" s="8">
        <f>(AF55)/'true value and the measurement'!$G55</f>
        <v>2.17497490799599</v>
      </c>
      <c r="AJ55" s="8">
        <f>(AG55)/'true value and the measurement'!$G55</f>
        <v>2.16426898628304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0.437467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0.437467</v>
      </c>
      <c r="S56" s="1">
        <v>0.4319</v>
      </c>
      <c r="T56" s="1">
        <v>1</v>
      </c>
      <c r="U56" s="1">
        <v>4</v>
      </c>
      <c r="V56" s="1">
        <v>11</v>
      </c>
      <c r="W56" s="1">
        <v>0.437467</v>
      </c>
      <c r="X56" s="1">
        <v>0.434132</v>
      </c>
      <c r="Y56" s="1">
        <v>1</v>
      </c>
      <c r="Z56" s="1">
        <v>4</v>
      </c>
      <c r="AA56" s="1">
        <v>11</v>
      </c>
      <c r="AB56" s="1">
        <v>0.437467</v>
      </c>
      <c r="AC56" s="1">
        <v>0.434805</v>
      </c>
      <c r="AD56" s="1">
        <v>1</v>
      </c>
      <c r="AE56" s="1">
        <f>ABS(S56-'true value and the measurement'!$F56)</f>
        <v>0.00220999999999999</v>
      </c>
      <c r="AF56" s="1">
        <f>ABS(X56-'true value and the measurement'!$F56)</f>
        <v>2.2000000000022e-5</v>
      </c>
      <c r="AG56" s="1">
        <f>ABS(AC56-'true value and the measurement'!$F56)</f>
        <v>0.000695000000000001</v>
      </c>
      <c r="AH56" s="8">
        <f>(AE56)/'true value and the measurement'!$G56</f>
        <v>0.444310414153597</v>
      </c>
      <c r="AI56" s="8">
        <f>(AF56)/'true value and the measurement'!$G56</f>
        <v>0.00442299959791355</v>
      </c>
      <c r="AJ56" s="8">
        <f>(AG56)/'true value and the measurement'!$G56</f>
        <v>0.139726578206675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0.116027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0.116027</v>
      </c>
      <c r="S57" s="1">
        <v>0.115493</v>
      </c>
      <c r="T57" s="1">
        <v>1</v>
      </c>
      <c r="U57" s="1">
        <v>4</v>
      </c>
      <c r="V57" s="1">
        <v>11</v>
      </c>
      <c r="W57" s="1">
        <v>0.116027</v>
      </c>
      <c r="X57" s="1">
        <v>0.116123</v>
      </c>
      <c r="Y57" s="1">
        <v>1</v>
      </c>
      <c r="Z57" s="1">
        <v>4</v>
      </c>
      <c r="AA57" s="1">
        <v>11</v>
      </c>
      <c r="AB57" s="1">
        <v>0.116027</v>
      </c>
      <c r="AC57" s="1">
        <v>0.116124</v>
      </c>
      <c r="AD57" s="1">
        <v>1</v>
      </c>
      <c r="AE57" s="1">
        <f>ABS(S57-'true value and the measurement'!$F57)</f>
        <v>0.001289</v>
      </c>
      <c r="AF57" s="1">
        <f>ABS(X57-'true value and the measurement'!$F57)</f>
        <v>0.001919</v>
      </c>
      <c r="AG57" s="1">
        <f>ABS(AC57-'true value and the measurement'!$F57)</f>
        <v>0.00192000000000001</v>
      </c>
      <c r="AH57" s="8">
        <f>(AE57)/'true value and the measurement'!$G57</f>
        <v>0.453713481168602</v>
      </c>
      <c r="AI57" s="8">
        <f>(AF57)/'true value and the measurement'!$G57</f>
        <v>0.675466385075679</v>
      </c>
      <c r="AJ57" s="8">
        <f>(AG57)/'true value and the measurement'!$G57</f>
        <v>0.67581837381204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0.286327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0.286327</v>
      </c>
      <c r="S58" s="1">
        <v>0.281744</v>
      </c>
      <c r="T58" s="1">
        <v>1</v>
      </c>
      <c r="U58" s="1">
        <v>6</v>
      </c>
      <c r="V58" s="1">
        <v>5</v>
      </c>
      <c r="W58" s="1">
        <v>0.286327</v>
      </c>
      <c r="X58" s="1">
        <v>0.286913</v>
      </c>
      <c r="Y58" s="1">
        <v>1</v>
      </c>
      <c r="Z58" s="1">
        <v>6</v>
      </c>
      <c r="AA58" s="1">
        <v>5</v>
      </c>
      <c r="AB58" s="1">
        <v>0.286327</v>
      </c>
      <c r="AC58" s="1">
        <v>0.287855</v>
      </c>
      <c r="AD58" s="1">
        <v>1</v>
      </c>
      <c r="AE58" s="1">
        <f>ABS(S58-'true value and the measurement'!$F58)</f>
        <v>0.007247</v>
      </c>
      <c r="AF58" s="1">
        <f>ABS(X58-'true value and the measurement'!$F58)</f>
        <v>0.00207800000000002</v>
      </c>
      <c r="AG58" s="1">
        <f>ABS(AC58-'true value and the measurement'!$F58)</f>
        <v>0.00113599999999997</v>
      </c>
      <c r="AH58" s="8">
        <f>(AE58)/'true value and the measurement'!$G58</f>
        <v>1.80858497629149</v>
      </c>
      <c r="AI58" s="8">
        <f>(AF58)/'true value and the measurement'!$G58</f>
        <v>0.518592463189425</v>
      </c>
      <c r="AJ58" s="8">
        <f>(AG58)/'true value and the measurement'!$G58</f>
        <v>0.283503868230589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-0.070548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-0.070548</v>
      </c>
      <c r="S59" s="1">
        <v>-0.0719264</v>
      </c>
      <c r="T59" s="1">
        <v>1</v>
      </c>
      <c r="U59" s="1">
        <v>6</v>
      </c>
      <c r="V59" s="1">
        <v>5</v>
      </c>
      <c r="W59" s="1">
        <v>-0.070548</v>
      </c>
      <c r="X59" s="1">
        <v>-0.0704081</v>
      </c>
      <c r="Y59" s="1">
        <v>1</v>
      </c>
      <c r="Z59" s="1">
        <v>6</v>
      </c>
      <c r="AA59" s="1">
        <v>5</v>
      </c>
      <c r="AB59" s="1">
        <v>-0.070548</v>
      </c>
      <c r="AC59" s="1">
        <v>-0.0697726</v>
      </c>
      <c r="AD59" s="1">
        <v>1</v>
      </c>
      <c r="AE59" s="1">
        <f>ABS(S59-'true value and the measurement'!$F59)</f>
        <v>0.000944600000000004</v>
      </c>
      <c r="AF59" s="1">
        <f>ABS(X59-'true value and the measurement'!$F59)</f>
        <v>0.0024629</v>
      </c>
      <c r="AG59" s="1">
        <f>ABS(AC59-'true value and the measurement'!$F59)</f>
        <v>0.0030984</v>
      </c>
      <c r="AH59" s="8">
        <f>(AE59)/'true value and the measurement'!$G59</f>
        <v>0.368121590023384</v>
      </c>
      <c r="AI59" s="8">
        <f>(AF59)/'true value and the measurement'!$G59</f>
        <v>0.959820732657835</v>
      </c>
      <c r="AJ59" s="8">
        <f>(AG59)/'true value and the measurement'!$G59</f>
        <v>1.2074824629774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-0.0012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-0.0012</v>
      </c>
      <c r="N60" s="7"/>
      <c r="O60" s="7"/>
      <c r="P60" s="7"/>
      <c r="Q60" s="7"/>
      <c r="R60" s="7"/>
      <c r="S60" s="7">
        <v>-0.000930152</v>
      </c>
      <c r="T60" s="1">
        <v>1</v>
      </c>
      <c r="U60" s="1">
        <v>5</v>
      </c>
      <c r="V60" s="1">
        <v>1</v>
      </c>
      <c r="W60" s="7">
        <v>-0.0012</v>
      </c>
      <c r="X60" s="7">
        <v>-0.000232522</v>
      </c>
      <c r="Y60" s="1">
        <v>1</v>
      </c>
      <c r="Z60" s="1">
        <v>5</v>
      </c>
      <c r="AA60" s="1">
        <v>1</v>
      </c>
      <c r="AB60" s="1">
        <v>-0.0012</v>
      </c>
      <c r="AC60" s="1">
        <v>-0.000198138</v>
      </c>
      <c r="AD60" s="1">
        <v>1</v>
      </c>
      <c r="AE60" s="1">
        <f>ABS(S60-'true value and the measurement'!$F60)</f>
        <v>0.000930152</v>
      </c>
      <c r="AF60" s="1">
        <f>ABS(X60-'true value and the measurement'!$F60)</f>
        <v>0.000232522</v>
      </c>
      <c r="AG60" s="1">
        <f>ABS(AC60-'true value and the measurement'!$F60)</f>
        <v>0.000198138</v>
      </c>
      <c r="AH60" s="8">
        <f>(AE60)/'true value and the measurement'!$G60</f>
        <v>0.447188461538462</v>
      </c>
      <c r="AI60" s="8">
        <f>(AF60)/'true value and the measurement'!$G60</f>
        <v>0.111789423076923</v>
      </c>
      <c r="AJ60" s="8">
        <f>(AG60)/'true value and the measurement'!$G60</f>
        <v>0.0952586538461539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-0.192891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-0.192891</v>
      </c>
      <c r="S61" s="1">
        <v>-0.195888</v>
      </c>
      <c r="T61" s="1">
        <v>1</v>
      </c>
      <c r="U61" s="1">
        <v>5</v>
      </c>
      <c r="V61" s="1">
        <v>1</v>
      </c>
      <c r="W61" s="1">
        <v>-0.192891</v>
      </c>
      <c r="X61" s="1">
        <v>-0.194605</v>
      </c>
      <c r="Y61" s="1">
        <v>1</v>
      </c>
      <c r="Z61" s="1">
        <v>5</v>
      </c>
      <c r="AA61" s="1">
        <v>1</v>
      </c>
      <c r="AB61" s="1">
        <v>-0.192891</v>
      </c>
      <c r="AC61" s="1">
        <v>-0.194584</v>
      </c>
      <c r="AD61" s="1">
        <v>1</v>
      </c>
      <c r="AE61" s="1">
        <f>ABS(S61-'true value and the measurement'!$F61)</f>
        <v>0.001752</v>
      </c>
      <c r="AF61" s="1">
        <f>ABS(X61-'true value and the measurement'!$F61)</f>
        <v>0.00303500000000001</v>
      </c>
      <c r="AG61" s="1">
        <f>ABS(AC61-'true value and the measurement'!$F61)</f>
        <v>0.003056</v>
      </c>
      <c r="AH61" s="8">
        <f>(AE61)/'true value and the measurement'!$G61</f>
        <v>0.515597410241319</v>
      </c>
      <c r="AI61" s="8">
        <f>(AF61)/'true value and the measurement'!$G61</f>
        <v>0.893172454384935</v>
      </c>
      <c r="AJ61" s="8">
        <f>(AG61)/'true value and the measurement'!$G61</f>
        <v>0.899352560329607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0.16535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0.16535</v>
      </c>
      <c r="S62" s="1">
        <v>0.156284</v>
      </c>
      <c r="T62" s="1">
        <v>1</v>
      </c>
      <c r="U62" s="1">
        <v>6</v>
      </c>
      <c r="V62" s="1">
        <v>9</v>
      </c>
      <c r="W62" s="1">
        <v>0.16535</v>
      </c>
      <c r="X62" s="1">
        <v>0.158754</v>
      </c>
      <c r="Y62" s="1">
        <v>1</v>
      </c>
      <c r="Z62" s="1">
        <v>6</v>
      </c>
      <c r="AA62" s="1">
        <v>9</v>
      </c>
      <c r="AB62" s="1">
        <v>0.16535</v>
      </c>
      <c r="AC62" s="1">
        <v>0.159265</v>
      </c>
      <c r="AD62" s="1">
        <v>1</v>
      </c>
      <c r="AE62" s="1">
        <f>ABS(S62-'true value and the measurement'!$F62)</f>
        <v>0.00345099999999998</v>
      </c>
      <c r="AF62" s="1">
        <f>ABS(X62-'true value and the measurement'!$F62)</f>
        <v>0.000980999999999982</v>
      </c>
      <c r="AG62" s="1">
        <f>ABS(AC62-'true value and the measurement'!$F62)</f>
        <v>0.000469999999999998</v>
      </c>
      <c r="AH62" s="8">
        <f>(AE62)/'true value and the measurement'!$G62</f>
        <v>1.09729729729729</v>
      </c>
      <c r="AI62" s="8">
        <f>(AF62)/'true value and the measurement'!$G62</f>
        <v>0.311923688394271</v>
      </c>
      <c r="AJ62" s="8">
        <f>(AG62)/'true value and the measurement'!$G62</f>
        <v>0.149443561208267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0.015159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0.015159</v>
      </c>
      <c r="S63" s="1">
        <v>0.0125181</v>
      </c>
      <c r="T63" s="1">
        <v>1</v>
      </c>
      <c r="U63" s="1">
        <v>6</v>
      </c>
      <c r="V63" s="1">
        <v>9</v>
      </c>
      <c r="W63" s="1">
        <v>0.015159</v>
      </c>
      <c r="X63" s="1">
        <v>0.0132823</v>
      </c>
      <c r="Y63" s="1">
        <v>1</v>
      </c>
      <c r="Z63" s="1">
        <v>6</v>
      </c>
      <c r="AA63" s="1">
        <v>9</v>
      </c>
      <c r="AB63" s="1">
        <v>0.015159</v>
      </c>
      <c r="AC63" s="1">
        <v>0.0134656</v>
      </c>
      <c r="AD63" s="1">
        <v>1</v>
      </c>
      <c r="AE63" s="1">
        <f>ABS(S63-'true value and the measurement'!$F63)</f>
        <v>0.000181899999999999</v>
      </c>
      <c r="AF63" s="1">
        <f>ABS(X63-'true value and the measurement'!$F63)</f>
        <v>0.000582300000000001</v>
      </c>
      <c r="AG63" s="1">
        <f>ABS(AC63-'true value and the measurement'!$F63)</f>
        <v>0.0007656</v>
      </c>
      <c r="AH63" s="8">
        <f>(AE63)/'true value and the measurement'!$G63</f>
        <v>0.0840184757505768</v>
      </c>
      <c r="AI63" s="8">
        <f>(AF63)/'true value and the measurement'!$G63</f>
        <v>0.268960739030024</v>
      </c>
      <c r="AJ63" s="8">
        <f>(AG63)/'true value and the measurement'!$G63</f>
        <v>0.353625866050808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0.291875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0.291875</v>
      </c>
      <c r="S64" s="1">
        <v>0.284457</v>
      </c>
      <c r="T64" s="1">
        <v>1</v>
      </c>
      <c r="U64" s="1">
        <v>5</v>
      </c>
      <c r="V64" s="1">
        <v>9</v>
      </c>
      <c r="W64" s="1">
        <v>0.291875</v>
      </c>
      <c r="X64" s="1">
        <v>0.287547</v>
      </c>
      <c r="Y64" s="1">
        <v>1</v>
      </c>
      <c r="Z64" s="1">
        <v>5</v>
      </c>
      <c r="AA64" s="1">
        <v>9</v>
      </c>
      <c r="AB64" s="1">
        <v>0.291875</v>
      </c>
      <c r="AC64" s="1">
        <v>0.288375</v>
      </c>
      <c r="AD64" s="1">
        <v>1</v>
      </c>
      <c r="AE64" s="1">
        <f>ABS(S64-'true value and the measurement'!$F64)</f>
        <v>0.00453399999999998</v>
      </c>
      <c r="AF64" s="1">
        <f>ABS(X64-'true value and the measurement'!$F64)</f>
        <v>0.001444</v>
      </c>
      <c r="AG64" s="1">
        <f>ABS(AC64-'true value and the measurement'!$F64)</f>
        <v>0.000616000000000005</v>
      </c>
      <c r="AH64" s="8">
        <f>(AE64)/'true value and the measurement'!$G64</f>
        <v>1.13151984027951</v>
      </c>
      <c r="AI64" s="8">
        <f>(AF64)/'true value and the measurement'!$G64</f>
        <v>0.360369353631146</v>
      </c>
      <c r="AJ64" s="8">
        <f>(AG64)/'true value and the measurement'!$G64</f>
        <v>0.153730970801099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0.102699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0.102699</v>
      </c>
      <c r="S65" s="1">
        <v>0.104141</v>
      </c>
      <c r="T65" s="1">
        <v>1</v>
      </c>
      <c r="U65" s="1">
        <v>5</v>
      </c>
      <c r="V65" s="1">
        <v>9</v>
      </c>
      <c r="W65" s="1">
        <v>0.102699</v>
      </c>
      <c r="X65" s="1">
        <v>0.104927</v>
      </c>
      <c r="Y65" s="1">
        <v>1</v>
      </c>
      <c r="Z65" s="1">
        <v>5</v>
      </c>
      <c r="AA65" s="1">
        <v>9</v>
      </c>
      <c r="AB65" s="1">
        <v>0.102699</v>
      </c>
      <c r="AC65" s="1">
        <v>0.104476</v>
      </c>
      <c r="AD65" s="1">
        <v>1</v>
      </c>
      <c r="AE65" s="1">
        <f>ABS(S65-'true value and the measurement'!$F65)</f>
        <v>0.00267200000000001</v>
      </c>
      <c r="AF65" s="1">
        <f>ABS(X65-'true value and the measurement'!$F65)</f>
        <v>0.001886</v>
      </c>
      <c r="AG65" s="1">
        <f>ABS(AC65-'true value and the measurement'!$F65)</f>
        <v>0.00233700000000001</v>
      </c>
      <c r="AH65" s="8">
        <f>(AE65)/'true value and the measurement'!$G65</f>
        <v>0.957020057306593</v>
      </c>
      <c r="AI65" s="8">
        <f>(AF65)/'true value and the measurement'!$G65</f>
        <v>0.675501432664756</v>
      </c>
      <c r="AJ65" s="8">
        <f>(AG65)/'true value and the measurement'!$G65</f>
        <v>0.837034383954157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0.059086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0.059086</v>
      </c>
      <c r="S66" s="1">
        <v>0.0584345</v>
      </c>
      <c r="T66" s="1">
        <v>1</v>
      </c>
      <c r="U66" s="1">
        <v>9</v>
      </c>
      <c r="V66" s="1">
        <v>7</v>
      </c>
      <c r="W66" s="1">
        <v>0.059086</v>
      </c>
      <c r="X66" s="1">
        <v>0.0590002</v>
      </c>
      <c r="Y66" s="1">
        <v>1</v>
      </c>
      <c r="Z66" s="1">
        <v>9</v>
      </c>
      <c r="AA66" s="1">
        <v>7</v>
      </c>
      <c r="AB66" s="1">
        <v>0.059086</v>
      </c>
      <c r="AC66" s="1">
        <v>0.0592076</v>
      </c>
      <c r="AD66" s="1">
        <v>1</v>
      </c>
      <c r="AE66" s="1">
        <f>ABS(S66-'true value and the measurement'!$F66)</f>
        <v>0.000207499999999999</v>
      </c>
      <c r="AF66" s="1">
        <f>ABS(X66-'true value and the measurement'!$F66)</f>
        <v>0.000358200000000003</v>
      </c>
      <c r="AG66" s="1">
        <f>ABS(AC66-'true value and the measurement'!$F66)</f>
        <v>0.000565599999999999</v>
      </c>
      <c r="AH66" s="8">
        <f>(AE66)/'true value and the measurement'!$G66</f>
        <v>0.0839740995548358</v>
      </c>
      <c r="AI66" s="8">
        <f>(AF66)/'true value and the measurement'!$G66</f>
        <v>0.144961554026711</v>
      </c>
      <c r="AJ66" s="8">
        <f>(AG66)/'true value and the measurement'!$G66</f>
        <v>0.228895184135977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0.014582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0.014582</v>
      </c>
      <c r="S67" s="1">
        <v>0.0170703</v>
      </c>
      <c r="T67" s="1">
        <v>1</v>
      </c>
      <c r="U67" s="1">
        <v>9</v>
      </c>
      <c r="V67" s="1">
        <v>7</v>
      </c>
      <c r="W67" s="1">
        <v>0.014582</v>
      </c>
      <c r="X67" s="1">
        <v>0.0172358</v>
      </c>
      <c r="Y67" s="1">
        <v>1</v>
      </c>
      <c r="Z67" s="1">
        <v>9</v>
      </c>
      <c r="AA67" s="1">
        <v>7</v>
      </c>
      <c r="AB67" s="1">
        <v>0.014582</v>
      </c>
      <c r="AC67" s="1">
        <v>0.0168107</v>
      </c>
      <c r="AD67" s="1">
        <v>1</v>
      </c>
      <c r="AE67" s="1">
        <f>ABS(S67-'true value and the measurement'!$F67)</f>
        <v>0.0013407</v>
      </c>
      <c r="AF67" s="1">
        <f>ABS(X67-'true value and the measurement'!$F67)</f>
        <v>0.0011752</v>
      </c>
      <c r="AG67" s="1">
        <f>ABS(AC67-'true value and the measurement'!$F67)</f>
        <v>0.0016003</v>
      </c>
      <c r="AH67" s="8">
        <f>(AE67)/'true value and the measurement'!$G67</f>
        <v>0.608579210167953</v>
      </c>
      <c r="AI67" s="8">
        <f>(AF67)/'true value and the measurement'!$G67</f>
        <v>0.533454380390377</v>
      </c>
      <c r="AJ67" s="8">
        <f>(AG67)/'true value and the measurement'!$G67</f>
        <v>0.726418520199727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0.067511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0.067511</v>
      </c>
      <c r="S68" s="1">
        <v>0.0669384</v>
      </c>
      <c r="T68" s="1">
        <v>1</v>
      </c>
      <c r="U68" s="1">
        <v>11</v>
      </c>
      <c r="V68" s="1">
        <v>8</v>
      </c>
      <c r="W68" s="1">
        <v>0.067511</v>
      </c>
      <c r="X68" s="1">
        <v>0.0654596</v>
      </c>
      <c r="Y68" s="1">
        <v>1</v>
      </c>
      <c r="Z68" s="1">
        <v>11</v>
      </c>
      <c r="AA68" s="1">
        <v>8</v>
      </c>
      <c r="AB68" s="1">
        <v>0.067511</v>
      </c>
      <c r="AC68" s="1">
        <v>0.0665156</v>
      </c>
      <c r="AD68" s="1">
        <v>1</v>
      </c>
      <c r="AE68" s="1">
        <f>ABS(S68-'true value and the measurement'!$F68)</f>
        <v>0.000396600000000011</v>
      </c>
      <c r="AF68" s="1">
        <f>ABS(X68-'true value and the measurement'!$F68)</f>
        <v>0.0018754</v>
      </c>
      <c r="AG68" s="1">
        <f>ABS(AC68-'true value and the measurement'!$F68)</f>
        <v>0.000819400000000012</v>
      </c>
      <c r="AH68" s="8">
        <f>(AE68)/'true value and the measurement'!$G68</f>
        <v>0.156820877817323</v>
      </c>
      <c r="AI68" s="8">
        <f>(AF68)/'true value and the measurement'!$G68</f>
        <v>0.741557928034796</v>
      </c>
      <c r="AJ68" s="8">
        <f>(AG68)/'true value and the measurement'!$G68</f>
        <v>0.324001581652832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0.059564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0.059564</v>
      </c>
      <c r="S69" s="1">
        <v>0.0598879</v>
      </c>
      <c r="T69" s="1">
        <v>1</v>
      </c>
      <c r="U69" s="1">
        <v>11</v>
      </c>
      <c r="V69" s="1">
        <v>8</v>
      </c>
      <c r="W69" s="1">
        <v>0.059564</v>
      </c>
      <c r="X69" s="1">
        <v>0.0598685</v>
      </c>
      <c r="Y69" s="1">
        <v>1</v>
      </c>
      <c r="Z69" s="1">
        <v>11</v>
      </c>
      <c r="AA69" s="1">
        <v>8</v>
      </c>
      <c r="AB69" s="1">
        <v>0.059564</v>
      </c>
      <c r="AC69" s="1">
        <v>0.0598193</v>
      </c>
      <c r="AD69" s="1">
        <v>1</v>
      </c>
      <c r="AE69" s="1">
        <f>ABS(S69-'true value and the measurement'!$F69)</f>
        <v>0.000143900000000002</v>
      </c>
      <c r="AF69" s="1">
        <f>ABS(X69-'true value and the measurement'!$F69)</f>
        <v>0.0001245</v>
      </c>
      <c r="AG69" s="1">
        <f>ABS(AC69-'true value and the measurement'!$F69)</f>
        <v>7.53000000000004e-5</v>
      </c>
      <c r="AH69" s="8">
        <f>(AE69)/'true value and the measurement'!$G69</f>
        <v>0.0580710250201785</v>
      </c>
      <c r="AI69" s="8">
        <f>(AF69)/'true value and the measurement'!$G69</f>
        <v>0.0502421307506052</v>
      </c>
      <c r="AJ69" s="8">
        <f>(AG69)/'true value and the measurement'!$G69</f>
        <v>0.0303874092009687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0.091433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0.091433</v>
      </c>
      <c r="S70" s="1">
        <v>0.0900954</v>
      </c>
      <c r="T70" s="1">
        <v>1</v>
      </c>
      <c r="U70" s="1">
        <v>11</v>
      </c>
      <c r="V70" s="1">
        <v>10</v>
      </c>
      <c r="W70" s="1">
        <v>0.091433</v>
      </c>
      <c r="X70" s="1">
        <v>0.0908429</v>
      </c>
      <c r="Y70" s="1">
        <v>1</v>
      </c>
      <c r="Z70" s="1">
        <v>11</v>
      </c>
      <c r="AA70" s="1">
        <v>10</v>
      </c>
      <c r="AB70" s="1">
        <v>0.091433</v>
      </c>
      <c r="AC70" s="1">
        <v>0.0907277</v>
      </c>
      <c r="AD70" s="1">
        <v>1</v>
      </c>
      <c r="AE70" s="1">
        <f>ABS(S70-'true value and the measurement'!$F70)</f>
        <v>0.00032059999999999</v>
      </c>
      <c r="AF70" s="1">
        <f>ABS(X70-'true value and the measurement'!$F70)</f>
        <v>0.000426900000000008</v>
      </c>
      <c r="AG70" s="1">
        <f>ABS(AC70-'true value and the measurement'!$F70)</f>
        <v>0.000311699999999998</v>
      </c>
      <c r="AH70" s="8">
        <f>(AE70)/'true value and the measurement'!$G70</f>
        <v>0.119493104733504</v>
      </c>
      <c r="AI70" s="8">
        <f>(AF70)/'true value and the measurement'!$G70</f>
        <v>0.159112933283641</v>
      </c>
      <c r="AJ70" s="8">
        <f>(AG70)/'true value and the measurement'!$G70</f>
        <v>0.116175922474841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0.022867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0.022867</v>
      </c>
      <c r="S71" s="1">
        <v>0.0230205</v>
      </c>
      <c r="T71" s="1">
        <v>1</v>
      </c>
      <c r="U71" s="1">
        <v>11</v>
      </c>
      <c r="V71" s="1">
        <v>10</v>
      </c>
      <c r="W71" s="1">
        <v>0.022867</v>
      </c>
      <c r="X71" s="1">
        <v>0.0229715</v>
      </c>
      <c r="Y71" s="1">
        <v>1</v>
      </c>
      <c r="Z71" s="1">
        <v>11</v>
      </c>
      <c r="AA71" s="1">
        <v>10</v>
      </c>
      <c r="AB71" s="1">
        <v>0.022867</v>
      </c>
      <c r="AC71" s="1">
        <v>0.022922</v>
      </c>
      <c r="AD71" s="1">
        <v>1</v>
      </c>
      <c r="AE71" s="1">
        <f>ABS(S71-'true value and the measurement'!$F71)</f>
        <v>0.000207499999999999</v>
      </c>
      <c r="AF71" s="1">
        <f>ABS(X71-'true value and the measurement'!$F71)</f>
        <v>0.0002565</v>
      </c>
      <c r="AG71" s="1">
        <f>ABS(AC71-'true value and the measurement'!$F71)</f>
        <v>0.000305999999999997</v>
      </c>
      <c r="AH71" s="8">
        <f>(AE71)/'true value and the measurement'!$G71</f>
        <v>0.0928411633109617</v>
      </c>
      <c r="AI71" s="8">
        <f>(AF71)/'true value and the measurement'!$G71</f>
        <v>0.114765100671141</v>
      </c>
      <c r="AJ71" s="8">
        <f>(AG71)/'true value and the measurement'!$G71</f>
        <v>0.136912751677851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0.166839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0.166839</v>
      </c>
      <c r="S72" s="1">
        <v>0.165079</v>
      </c>
      <c r="T72" s="1">
        <v>1</v>
      </c>
      <c r="U72" s="1">
        <v>11</v>
      </c>
      <c r="V72" s="1">
        <v>12</v>
      </c>
      <c r="W72" s="1">
        <v>0.166839</v>
      </c>
      <c r="X72" s="1">
        <v>0.166023</v>
      </c>
      <c r="Y72" s="1">
        <v>1</v>
      </c>
      <c r="Z72" s="1">
        <v>11</v>
      </c>
      <c r="AA72" s="1">
        <v>12</v>
      </c>
      <c r="AB72" s="1">
        <v>0.166839</v>
      </c>
      <c r="AC72" s="1">
        <v>0.165902</v>
      </c>
      <c r="AD72" s="1">
        <v>1</v>
      </c>
      <c r="AE72" s="1">
        <f>ABS(S72-'true value and the measurement'!$F72)</f>
        <v>0.000719999999999998</v>
      </c>
      <c r="AF72" s="1">
        <f>ABS(X72-'true value and the measurement'!$F72)</f>
        <v>0.001664</v>
      </c>
      <c r="AG72" s="1">
        <f>ABS(AC72-'true value and the measurement'!$F72)</f>
        <v>0.00154299999999999</v>
      </c>
      <c r="AH72" s="8">
        <f>(AE72)/'true value and the measurement'!$G72</f>
        <v>0.226700251889168</v>
      </c>
      <c r="AI72" s="8">
        <f>(AF72)/'true value and the measurement'!$G72</f>
        <v>0.523929471032745</v>
      </c>
      <c r="AJ72" s="8">
        <f>(AG72)/'true value and the measurement'!$G72</f>
        <v>0.485831234256923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0.089173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0.089173</v>
      </c>
      <c r="S73" s="1">
        <v>0.088286</v>
      </c>
      <c r="T73" s="1">
        <v>1</v>
      </c>
      <c r="U73" s="1">
        <v>11</v>
      </c>
      <c r="V73" s="1">
        <v>12</v>
      </c>
      <c r="W73" s="1">
        <v>0.089173</v>
      </c>
      <c r="X73" s="1">
        <v>0.0883058</v>
      </c>
      <c r="Y73" s="1">
        <v>1</v>
      </c>
      <c r="Z73" s="1">
        <v>11</v>
      </c>
      <c r="AA73" s="1">
        <v>12</v>
      </c>
      <c r="AB73" s="1">
        <v>0.089173</v>
      </c>
      <c r="AC73" s="1">
        <v>0.0882626</v>
      </c>
      <c r="AD73" s="1">
        <v>1</v>
      </c>
      <c r="AE73" s="1">
        <f>ABS(S73-'true value and the measurement'!$F73)</f>
        <v>6.000000000006e-6</v>
      </c>
      <c r="AF73" s="1">
        <f>ABS(X73-'true value and the measurement'!$F73)</f>
        <v>2.58000000000064e-5</v>
      </c>
      <c r="AG73" s="1">
        <f>ABS(AC73-'true value and the measurement'!$F73)</f>
        <v>1.74000000000007e-5</v>
      </c>
      <c r="AH73" s="8">
        <f>(AE73)/'true value and the measurement'!$G73</f>
        <v>0.00224803297115249</v>
      </c>
      <c r="AI73" s="8">
        <f>(AF73)/'true value and the measurement'!$G73</f>
        <v>0.00966654177594843</v>
      </c>
      <c r="AJ73" s="8">
        <f>(AG73)/'true value and the measurement'!$G73</f>
        <v>0.00651929561633599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0.091136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0.091136</v>
      </c>
      <c r="S74" s="1">
        <v>0.0931773</v>
      </c>
      <c r="T74" s="1">
        <v>1</v>
      </c>
      <c r="U74" s="1">
        <v>9</v>
      </c>
      <c r="V74" s="1">
        <v>13</v>
      </c>
      <c r="W74" s="1">
        <v>0.091136</v>
      </c>
      <c r="X74" s="1">
        <v>0.0943391</v>
      </c>
      <c r="Y74" s="1">
        <v>1</v>
      </c>
      <c r="Z74" s="1">
        <v>9</v>
      </c>
      <c r="AA74" s="1">
        <v>13</v>
      </c>
      <c r="AB74" s="1">
        <v>0.091136</v>
      </c>
      <c r="AC74" s="1">
        <v>0.0941864</v>
      </c>
      <c r="AD74" s="1">
        <v>1</v>
      </c>
      <c r="AE74" s="1">
        <f>ABS(S74-'true value and the measurement'!$F74)</f>
        <v>0.0019067</v>
      </c>
      <c r="AF74" s="1">
        <f>ABS(X74-'true value and the measurement'!$F74)</f>
        <v>0.000744900000000007</v>
      </c>
      <c r="AG74" s="1">
        <f>ABS(AC74-'true value and the measurement'!$F74)</f>
        <v>0.000897599999999998</v>
      </c>
      <c r="AH74" s="8">
        <f>(AE74)/'true value and the measurement'!$G74</f>
        <v>0.702542372881355</v>
      </c>
      <c r="AI74" s="8">
        <f>(AF74)/'true value and the measurement'!$G74</f>
        <v>0.27446573323508</v>
      </c>
      <c r="AJ74" s="8">
        <f>(AG74)/'true value and the measurement'!$G74</f>
        <v>0.330729550478997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0.019894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0.019894</v>
      </c>
      <c r="S75" s="1">
        <v>0.0201838</v>
      </c>
      <c r="T75" s="1">
        <v>1</v>
      </c>
      <c r="U75" s="1">
        <v>9</v>
      </c>
      <c r="V75" s="1">
        <v>13</v>
      </c>
      <c r="W75" s="1">
        <v>0.019894</v>
      </c>
      <c r="X75" s="1">
        <v>0.0203003</v>
      </c>
      <c r="Y75" s="1">
        <v>1</v>
      </c>
      <c r="Z75" s="1">
        <v>9</v>
      </c>
      <c r="AA75" s="1">
        <v>13</v>
      </c>
      <c r="AB75" s="1">
        <v>0.019894</v>
      </c>
      <c r="AC75" s="1">
        <v>0.0201298</v>
      </c>
      <c r="AD75" s="1">
        <v>1</v>
      </c>
      <c r="AE75" s="1">
        <f>ABS(S75-'true value and the measurement'!$F75)</f>
        <v>0.0012592</v>
      </c>
      <c r="AF75" s="1">
        <f>ABS(X75-'true value and the measurement'!$F75)</f>
        <v>0.0011427</v>
      </c>
      <c r="AG75" s="1">
        <f>ABS(AC75-'true value and the measurement'!$F75)</f>
        <v>0.0013132</v>
      </c>
      <c r="AH75" s="8">
        <f>(AE75)/'true value and the measurement'!$G75</f>
        <v>0.566441745389115</v>
      </c>
      <c r="AI75" s="8">
        <f>(AF75)/'true value and the measurement'!$G75</f>
        <v>0.514035087719298</v>
      </c>
      <c r="AJ75" s="8">
        <f>(AG75)/'true value and the measurement'!$G75</f>
        <v>0.590733243364822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-0.031181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-0.031181</v>
      </c>
      <c r="S76" s="1">
        <v>-0.0343442</v>
      </c>
      <c r="T76" s="1">
        <v>1</v>
      </c>
      <c r="U76" s="1">
        <v>7</v>
      </c>
      <c r="V76" s="1">
        <v>8</v>
      </c>
      <c r="W76" s="1">
        <v>-0.031181</v>
      </c>
      <c r="X76" s="1">
        <v>-0.0345563</v>
      </c>
      <c r="Y76" s="1">
        <v>1</v>
      </c>
      <c r="Z76" s="1">
        <v>7</v>
      </c>
      <c r="AA76" s="1">
        <v>8</v>
      </c>
      <c r="AB76" s="1">
        <v>-0.031181</v>
      </c>
      <c r="AC76" s="1">
        <v>-0.0336404</v>
      </c>
      <c r="AD76" s="1">
        <v>1</v>
      </c>
      <c r="AE76" s="1">
        <f>ABS(S76-'true value and the measurement'!$F76)</f>
        <v>0.0028762</v>
      </c>
      <c r="AF76" s="1">
        <f>ABS(X76-'true value and the measurement'!$F76)</f>
        <v>0.0030883</v>
      </c>
      <c r="AG76" s="1">
        <f>ABS(AC76-'true value and the measurement'!$F76)</f>
        <v>0.0021724</v>
      </c>
      <c r="AH76" s="8">
        <f>(AE76)/'true value and the measurement'!$G76</f>
        <v>1.25598253275109</v>
      </c>
      <c r="AI76" s="8">
        <f>(AF76)/'true value and the measurement'!$G76</f>
        <v>1.34860262008733</v>
      </c>
      <c r="AJ76" s="8">
        <f>(AG76)/'true value and the measurement'!$G76</f>
        <v>0.948646288209606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-0.038177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-0.038177</v>
      </c>
      <c r="S77" s="1">
        <v>-0.0386081</v>
      </c>
      <c r="T77" s="1">
        <v>1</v>
      </c>
      <c r="U77" s="1">
        <v>7</v>
      </c>
      <c r="V77" s="1">
        <v>8</v>
      </c>
      <c r="W77" s="1">
        <v>-0.038177</v>
      </c>
      <c r="X77" s="1">
        <v>-0.038454</v>
      </c>
      <c r="Y77" s="1">
        <v>1</v>
      </c>
      <c r="Z77" s="1">
        <v>7</v>
      </c>
      <c r="AA77" s="1">
        <v>8</v>
      </c>
      <c r="AB77" s="1">
        <v>-0.038177</v>
      </c>
      <c r="AC77" s="1">
        <v>-0.0386445</v>
      </c>
      <c r="AD77" s="1">
        <v>1</v>
      </c>
      <c r="AE77" s="1">
        <f>ABS(S77-'true value and the measurement'!$F77)</f>
        <v>0.0012719</v>
      </c>
      <c r="AF77" s="1">
        <f>ABS(X77-'true value and the measurement'!$F77)</f>
        <v>0.001426</v>
      </c>
      <c r="AG77" s="1">
        <f>ABS(AC77-'true value and the measurement'!$F77)</f>
        <v>0.0012355</v>
      </c>
      <c r="AH77" s="8">
        <f>(AE77)/'true value and the measurement'!$G77</f>
        <v>0.542156862745098</v>
      </c>
      <c r="AI77" s="8">
        <f>(AF77)/'true value and the measurement'!$G77</f>
        <v>0.607843137254901</v>
      </c>
      <c r="AJ77" s="8">
        <f>(AG77)/'true value and the measurement'!$G77</f>
        <v>0.526641091219097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0.028603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0.028603</v>
      </c>
      <c r="S78" s="1">
        <v>0.0290401</v>
      </c>
      <c r="T78" s="1">
        <v>1</v>
      </c>
      <c r="U78" s="1">
        <v>10</v>
      </c>
      <c r="V78" s="1">
        <v>12</v>
      </c>
      <c r="W78" s="1">
        <v>0.028603</v>
      </c>
      <c r="X78" s="1">
        <v>0.0289879</v>
      </c>
      <c r="Y78" s="1">
        <v>1</v>
      </c>
      <c r="Z78" s="1">
        <v>10</v>
      </c>
      <c r="AA78" s="1">
        <v>12</v>
      </c>
      <c r="AB78" s="1">
        <v>0.028603</v>
      </c>
      <c r="AC78" s="1">
        <v>0.0290068</v>
      </c>
      <c r="AD78" s="1">
        <v>1</v>
      </c>
      <c r="AE78" s="1">
        <f>ABS(S78-'true value and the measurement'!$F78)</f>
        <v>0.000560100000000001</v>
      </c>
      <c r="AF78" s="1">
        <f>ABS(X78-'true value and the measurement'!$F78)</f>
        <v>0.000507900000000002</v>
      </c>
      <c r="AG78" s="1">
        <f>ABS(AC78-'true value and the measurement'!$F78)</f>
        <v>0.000526800000000001</v>
      </c>
      <c r="AH78" s="8">
        <f>(AE78)/'true value and the measurement'!$G78</f>
        <v>0.246740088105727</v>
      </c>
      <c r="AI78" s="8">
        <f>(AF78)/'true value and the measurement'!$G78</f>
        <v>0.223744493392071</v>
      </c>
      <c r="AJ78" s="8">
        <f>(AG78)/'true value and the measurement'!$G78</f>
        <v>0.232070484581498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0.003342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0.003342</v>
      </c>
      <c r="S79" s="1">
        <v>0.00601692</v>
      </c>
      <c r="T79" s="1">
        <v>1</v>
      </c>
      <c r="U79" s="1">
        <v>10</v>
      </c>
      <c r="V79" s="1">
        <v>12</v>
      </c>
      <c r="W79" s="1">
        <v>0.003342</v>
      </c>
      <c r="X79" s="1">
        <v>0.00597201</v>
      </c>
      <c r="Y79" s="1">
        <v>1</v>
      </c>
      <c r="Z79" s="1">
        <v>10</v>
      </c>
      <c r="AA79" s="1">
        <v>12</v>
      </c>
      <c r="AB79" s="1">
        <v>0.003342</v>
      </c>
      <c r="AC79" s="1">
        <v>0.00599325</v>
      </c>
      <c r="AD79" s="1">
        <v>1</v>
      </c>
      <c r="AE79" s="1">
        <f>ABS(S79-'true value and the measurement'!$F79)</f>
        <v>2.50799999999994e-5</v>
      </c>
      <c r="AF79" s="1">
        <f>ABS(X79-'true value and the measurement'!$F79)</f>
        <v>6.99899999999998e-5</v>
      </c>
      <c r="AG79" s="1">
        <f>ABS(AC79-'true value and the measurement'!$F79)</f>
        <v>4.87499999999993e-5</v>
      </c>
      <c r="AH79" s="8">
        <f>(AE79)/'true value and the measurement'!$G79</f>
        <v>0.011830188679245</v>
      </c>
      <c r="AI79" s="8">
        <f>(AF79)/'true value and the measurement'!$G79</f>
        <v>0.0330141509433961</v>
      </c>
      <c r="AJ79" s="8">
        <f>(AG79)/'true value and the measurement'!$G79</f>
        <v>0.0229952830188676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0.056099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0.056099</v>
      </c>
      <c r="S80" s="1">
        <v>0.0552611</v>
      </c>
      <c r="T80" s="1">
        <v>1</v>
      </c>
      <c r="U80" s="1">
        <v>12</v>
      </c>
      <c r="V80" s="1">
        <v>13</v>
      </c>
      <c r="W80" s="1">
        <v>0.056099</v>
      </c>
      <c r="X80" s="1">
        <v>0.05496</v>
      </c>
      <c r="Y80" s="1">
        <v>1</v>
      </c>
      <c r="Z80" s="1">
        <v>12</v>
      </c>
      <c r="AA80" s="1">
        <v>13</v>
      </c>
      <c r="AB80" s="1">
        <v>0.056099</v>
      </c>
      <c r="AC80" s="1">
        <v>0.0549486</v>
      </c>
      <c r="AD80" s="1">
        <v>1</v>
      </c>
      <c r="AE80" s="1">
        <f>ABS(S80-'true value and the measurement'!$F80)</f>
        <v>0.000399900000000002</v>
      </c>
      <c r="AF80" s="1">
        <f>ABS(X80-'true value and the measurement'!$F80)</f>
        <v>0.000701</v>
      </c>
      <c r="AG80" s="1">
        <f>ABS(AC80-'true value and the measurement'!$F80)</f>
        <v>0.000712400000000002</v>
      </c>
      <c r="AH80" s="8">
        <f>(AE80)/'true value and the measurement'!$G80</f>
        <v>0.163157894736843</v>
      </c>
      <c r="AI80" s="8">
        <f>(AF80)/'true value and the measurement'!$G80</f>
        <v>0.286005711954304</v>
      </c>
      <c r="AJ80" s="8">
        <f>(AG80)/'true value and the measurement'!$G80</f>
        <v>0.290656874745003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0.029387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0.029387</v>
      </c>
      <c r="S81" s="1">
        <v>0.0309221</v>
      </c>
      <c r="T81" s="1">
        <v>1</v>
      </c>
      <c r="U81" s="1">
        <v>12</v>
      </c>
      <c r="V81" s="1">
        <v>13</v>
      </c>
      <c r="W81" s="1">
        <v>0.029387</v>
      </c>
      <c r="X81" s="1">
        <v>0.030846</v>
      </c>
      <c r="Y81" s="1">
        <v>1</v>
      </c>
      <c r="Z81" s="1">
        <v>12</v>
      </c>
      <c r="AA81" s="1">
        <v>13</v>
      </c>
      <c r="AB81" s="1">
        <v>0.029387</v>
      </c>
      <c r="AC81" s="1">
        <v>0.0309285</v>
      </c>
      <c r="AD81" s="1">
        <v>1</v>
      </c>
      <c r="AE81" s="1">
        <f>ABS(S81-'true value and the measurement'!$F81)</f>
        <v>0.0012879</v>
      </c>
      <c r="AF81" s="1">
        <f>ABS(X81-'true value and the measurement'!$F81)</f>
        <v>0.001364</v>
      </c>
      <c r="AG81" s="1">
        <f>ABS(AC81-'true value and the measurement'!$F81)</f>
        <v>0.0012815</v>
      </c>
      <c r="AH81" s="8">
        <f>(AE81)/'true value and the measurement'!$G81</f>
        <v>0.561176470588236</v>
      </c>
      <c r="AI81" s="8">
        <f>(AF81)/'true value and the measurement'!$G81</f>
        <v>0.594335511982573</v>
      </c>
      <c r="AJ81" s="8">
        <f>(AG81)/'true value and the measurement'!$G81</f>
        <v>0.558387799564271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-0.001238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-0.001238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-0.001238</v>
      </c>
      <c r="X82" s="1">
        <v>0</v>
      </c>
      <c r="Y82" s="1">
        <v>1</v>
      </c>
      <c r="Z82" s="1">
        <v>9</v>
      </c>
      <c r="AA82" s="1">
        <v>9</v>
      </c>
      <c r="AB82" s="1">
        <v>-0.001238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-0.115707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-0.115707</v>
      </c>
      <c r="S83" s="1">
        <v>-0.109985</v>
      </c>
      <c r="T83" s="1">
        <v>1</v>
      </c>
      <c r="U83" s="1">
        <v>9</v>
      </c>
      <c r="V83" s="1">
        <v>9</v>
      </c>
      <c r="W83" s="1">
        <v>-0.115707</v>
      </c>
      <c r="X83" s="1">
        <v>-0.109642</v>
      </c>
      <c r="Y83" s="1">
        <v>1</v>
      </c>
      <c r="Z83" s="1">
        <v>9</v>
      </c>
      <c r="AA83" s="1">
        <v>9</v>
      </c>
      <c r="AB83" s="1">
        <v>-0.115707</v>
      </c>
      <c r="AC83" s="1">
        <v>-0.109688</v>
      </c>
      <c r="AD83" s="1">
        <v>1</v>
      </c>
      <c r="AE83" s="1">
        <f>ABS(S83-'true value and the measurement'!$F83)</f>
        <v>0.000493999999999994</v>
      </c>
      <c r="AF83" s="1">
        <f>ABS(X83-'true value and the measurement'!$F83)</f>
        <v>0.000150999999999998</v>
      </c>
      <c r="AG83" s="1">
        <f>ABS(AC83-'true value and the measurement'!$F83)</f>
        <v>0.000196999999999989</v>
      </c>
      <c r="AH83" s="8">
        <f>(AE83)/'true value and the measurement'!$G83</f>
        <v>0.17580071174377</v>
      </c>
      <c r="AI83" s="8">
        <f>(AF83)/'true value and the measurement'!$G83</f>
        <v>0.0537366548042699</v>
      </c>
      <c r="AJ83" s="8">
        <f>(AG83)/'true value and the measurement'!$G83</f>
        <v>0.0701067615658323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0.148059</v>
      </c>
    </row>
  </sheetData>
  <autoFilter ref="A1:H84">
    <filterColumn colId="6">
      <colorFilter dxfId="37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1.097545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1.09754</v>
      </c>
      <c r="S2" s="1">
        <v>1.09357</v>
      </c>
      <c r="T2" s="1">
        <v>1</v>
      </c>
      <c r="U2" s="6">
        <v>1</v>
      </c>
      <c r="V2" s="1">
        <v>1</v>
      </c>
      <c r="W2" s="1">
        <v>1.09754</v>
      </c>
      <c r="X2" s="1">
        <v>1.09374</v>
      </c>
      <c r="Y2" s="1">
        <v>1</v>
      </c>
      <c r="Z2" s="6">
        <v>1</v>
      </c>
      <c r="AA2" s="1">
        <v>1</v>
      </c>
      <c r="AB2" s="1">
        <v>1.09754</v>
      </c>
      <c r="AC2" s="1">
        <v>1.08673</v>
      </c>
      <c r="AD2" s="1">
        <v>1</v>
      </c>
      <c r="AE2" s="1">
        <f>ABS(S2-'true value and the measurement'!$F2)</f>
        <v>0.00356999999999985</v>
      </c>
      <c r="AF2" s="1">
        <f>ABS(X2-'true value and the measurement'!$F2)</f>
        <v>0.00373999999999985</v>
      </c>
      <c r="AG2" s="1">
        <f>ABS(AC2-'true value and the measurement'!$F2)</f>
        <v>0.00327000000000011</v>
      </c>
      <c r="AH2" s="8">
        <f>(AE2)/'true value and the measurement'!$G2</f>
        <v>0.38194072964586</v>
      </c>
      <c r="AI2" s="8">
        <f>(AF2)/'true value and the measurement'!$G2</f>
        <v>0.400128383438521</v>
      </c>
      <c r="AJ2" s="8">
        <f>(AG2)/'true value and the measurement'!$G2</f>
        <v>0.34984487001178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1.024478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1.02448</v>
      </c>
      <c r="S3" s="1">
        <v>1.0137</v>
      </c>
      <c r="T3" s="1">
        <v>1</v>
      </c>
      <c r="U3" s="1">
        <v>2</v>
      </c>
      <c r="V3" s="1">
        <v>2</v>
      </c>
      <c r="W3" s="1">
        <v>1.02448</v>
      </c>
      <c r="X3" s="1">
        <v>1.01392</v>
      </c>
      <c r="Y3" s="1">
        <v>1</v>
      </c>
      <c r="Z3" s="1">
        <v>2</v>
      </c>
      <c r="AA3" s="1">
        <v>2</v>
      </c>
      <c r="AB3" s="1">
        <v>1.02448</v>
      </c>
      <c r="AC3" s="1">
        <v>1.00697</v>
      </c>
      <c r="AD3" s="1">
        <v>1</v>
      </c>
      <c r="AE3" s="1">
        <f>ABS(S3-'true value and the measurement'!$F3)</f>
        <v>0.00370000000000004</v>
      </c>
      <c r="AF3" s="1">
        <f>ABS(X3-'true value and the measurement'!$F3)</f>
        <v>0.00391999999999992</v>
      </c>
      <c r="AG3" s="1">
        <f>ABS(AC3-'true value and the measurement'!$F3)</f>
        <v>0.00303000000000009</v>
      </c>
      <c r="AH3" s="8">
        <f>(AE3)/'true value and the measurement'!$G3</f>
        <v>0.419834335640535</v>
      </c>
      <c r="AI3" s="8">
        <f>(AF3)/'true value and the measurement'!$G3</f>
        <v>0.44479745830023</v>
      </c>
      <c r="AJ3" s="8">
        <f>(AG3)/'true value and the measurement'!$G3</f>
        <v>0.343810280267796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1.047257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1.04726</v>
      </c>
      <c r="S4" s="1">
        <v>1.04868</v>
      </c>
      <c r="T4" s="1">
        <v>1</v>
      </c>
      <c r="U4" s="1">
        <v>3</v>
      </c>
      <c r="V4" s="1">
        <v>3</v>
      </c>
      <c r="W4" s="1">
        <v>1.04726</v>
      </c>
      <c r="X4" s="1">
        <v>1.04855</v>
      </c>
      <c r="Y4" s="1">
        <v>1</v>
      </c>
      <c r="Z4" s="1">
        <v>3</v>
      </c>
      <c r="AA4" s="1">
        <v>3</v>
      </c>
      <c r="AB4" s="1">
        <v>1.04726</v>
      </c>
      <c r="AC4" s="1">
        <v>1.04185</v>
      </c>
      <c r="AD4" s="1">
        <v>1</v>
      </c>
      <c r="AE4" s="1">
        <f>ABS(S4-'true value and the measurement'!$F4)</f>
        <v>0.00368000000000013</v>
      </c>
      <c r="AF4" s="1">
        <f>ABS(X4-'true value and the measurement'!$F4)</f>
        <v>0.00355000000000016</v>
      </c>
      <c r="AG4" s="1">
        <f>ABS(AC4-'true value and the measurement'!$F4)</f>
        <v>0.00314999999999999</v>
      </c>
      <c r="AH4" s="8">
        <f>(AE4)/'true value and the measurement'!$G4</f>
        <v>0.406764673372403</v>
      </c>
      <c r="AI4" s="8">
        <f>(AF4)/'true value and the measurement'!$G4</f>
        <v>0.392395269150013</v>
      </c>
      <c r="AJ4" s="8">
        <f>(AG4)/'true value and the measurement'!$G4</f>
        <v>0.348181717696472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1.024968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1.02497</v>
      </c>
      <c r="S5" s="1">
        <v>1.02291</v>
      </c>
      <c r="T5" s="1">
        <v>1</v>
      </c>
      <c r="U5" s="1">
        <v>4</v>
      </c>
      <c r="V5" s="1">
        <v>4</v>
      </c>
      <c r="W5" s="1">
        <v>1.02497</v>
      </c>
      <c r="X5" s="1">
        <v>1.02313</v>
      </c>
      <c r="Y5" s="1">
        <v>1</v>
      </c>
      <c r="Z5" s="1">
        <v>4</v>
      </c>
      <c r="AA5" s="1">
        <v>4</v>
      </c>
      <c r="AB5" s="1">
        <v>1.02497</v>
      </c>
      <c r="AC5" s="1">
        <v>1.01705</v>
      </c>
      <c r="AD5" s="1">
        <v>1</v>
      </c>
      <c r="AE5" s="1">
        <f>ABS(S5-'true value and the measurement'!$F5)</f>
        <v>0.0032319999999999</v>
      </c>
      <c r="AF5" s="1">
        <f>ABS(X5-'true value and the measurement'!$F5)</f>
        <v>0.00345200000000001</v>
      </c>
      <c r="AG5" s="1">
        <f>ABS(AC5-'true value and the measurement'!$F5)</f>
        <v>0.00262800000000007</v>
      </c>
      <c r="AH5" s="8">
        <f>(AE5)/'true value and the measurement'!$G5</f>
        <v>0.364045956296452</v>
      </c>
      <c r="AI5" s="8">
        <f>(AF5)/'true value and the measurement'!$G5</f>
        <v>0.388826312232486</v>
      </c>
      <c r="AJ5" s="8">
        <f>(AG5)/'true value and the measurement'!$G5</f>
        <v>0.296012615453939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1.067057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1.06706</v>
      </c>
      <c r="S6" s="1">
        <v>1.06052</v>
      </c>
      <c r="T6" s="1">
        <v>1</v>
      </c>
      <c r="U6" s="1">
        <v>5</v>
      </c>
      <c r="V6" s="1">
        <v>5</v>
      </c>
      <c r="W6" s="1">
        <v>1.06706</v>
      </c>
      <c r="X6" s="1">
        <v>1.06079</v>
      </c>
      <c r="Y6" s="1">
        <v>1</v>
      </c>
      <c r="Z6" s="1">
        <v>5</v>
      </c>
      <c r="AA6" s="1">
        <v>5</v>
      </c>
      <c r="AB6" s="1">
        <v>1.06706</v>
      </c>
      <c r="AC6" s="1">
        <v>1.05363</v>
      </c>
      <c r="AD6" s="1">
        <v>1</v>
      </c>
      <c r="AE6" s="1">
        <f>ABS(S6-'true value and the measurement'!$F6)</f>
        <v>0.00345499999999999</v>
      </c>
      <c r="AF6" s="1">
        <f>ABS(X6-'true value and the measurement'!$F6)</f>
        <v>0.00372499999999998</v>
      </c>
      <c r="AG6" s="1">
        <f>ABS(AC6-'true value and the measurement'!$F6)</f>
        <v>0.00343499999999985</v>
      </c>
      <c r="AH6" s="8">
        <f>(AE6)/'true value and the measurement'!$G6</f>
        <v>0.378547167744055</v>
      </c>
      <c r="AI6" s="8">
        <f>(AF6)/'true value and the measurement'!$G6</f>
        <v>0.40812972499178</v>
      </c>
      <c r="AJ6" s="8">
        <f>(AG6)/'true value and the measurement'!$G6</f>
        <v>0.376355867207172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1.004909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1.00491</v>
      </c>
      <c r="S7" s="1">
        <v>1.0197</v>
      </c>
      <c r="T7" s="1">
        <v>1</v>
      </c>
      <c r="U7" s="1">
        <v>6</v>
      </c>
      <c r="V7" s="1">
        <v>6</v>
      </c>
      <c r="W7" s="1">
        <v>1.00491</v>
      </c>
      <c r="X7" s="1">
        <v>1.02049</v>
      </c>
      <c r="Y7" s="1">
        <v>1</v>
      </c>
      <c r="Z7" s="1">
        <v>6</v>
      </c>
      <c r="AA7" s="1">
        <v>6</v>
      </c>
      <c r="AB7" s="1">
        <v>1.00491</v>
      </c>
      <c r="AC7" s="1">
        <v>1.01366</v>
      </c>
      <c r="AD7" s="1">
        <v>1</v>
      </c>
      <c r="AE7" s="1">
        <f>ABS(S7-'true value and the measurement'!$F7)</f>
        <v>0.00258099999999994</v>
      </c>
      <c r="AF7" s="1">
        <f>ABS(X7-'true value and the measurement'!$F7)</f>
        <v>0.00337099999999979</v>
      </c>
      <c r="AG7" s="1">
        <f>ABS(AC7-'true value and the measurement'!$F7)</f>
        <v>0.0034590000000001</v>
      </c>
      <c r="AH7" s="8">
        <f>(AE7)/'true value and the measurement'!$G7</f>
        <v>0.291276379641118</v>
      </c>
      <c r="AI7" s="8">
        <f>(AF7)/'true value and the measurement'!$G7</f>
        <v>0.380431102584335</v>
      </c>
      <c r="AJ7" s="8">
        <f>(AG7)/'true value and the measurement'!$G7</f>
        <v>0.390362261595768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1.032138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1.03214</v>
      </c>
      <c r="S8" s="1">
        <v>1.04655</v>
      </c>
      <c r="T8" s="1">
        <v>1</v>
      </c>
      <c r="U8" s="1">
        <v>7</v>
      </c>
      <c r="V8" s="1">
        <v>7</v>
      </c>
      <c r="W8" s="1">
        <v>1.03214</v>
      </c>
      <c r="X8" s="1">
        <v>1.04663</v>
      </c>
      <c r="Y8" s="1">
        <v>1</v>
      </c>
      <c r="Z8" s="1">
        <v>7</v>
      </c>
      <c r="AA8" s="1">
        <v>7</v>
      </c>
      <c r="AB8" s="1">
        <v>1.03214</v>
      </c>
      <c r="AC8" s="1">
        <v>1.03929</v>
      </c>
      <c r="AD8" s="1">
        <v>1</v>
      </c>
      <c r="AE8" s="1">
        <f>ABS(S8-'true value and the measurement'!$F8)</f>
        <v>0.00343000000000004</v>
      </c>
      <c r="AF8" s="1">
        <f>ABS(X8-'true value and the measurement'!$F8)</f>
        <v>0.0035099999999999</v>
      </c>
      <c r="AG8" s="1">
        <f>ABS(AC8-'true value and the measurement'!$F8)</f>
        <v>0.00383</v>
      </c>
      <c r="AH8" s="8">
        <f>(AE8)/'true value and the measurement'!$G8</f>
        <v>0.379676776621656</v>
      </c>
      <c r="AI8" s="8">
        <f>(AF8)/'true value and the measurement'!$G8</f>
        <v>0.388532211644886</v>
      </c>
      <c r="AJ8" s="8">
        <f>(AG8)/'true value and the measurement'!$G8</f>
        <v>0.423953951737879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1.046232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1.04623</v>
      </c>
      <c r="S9" s="1">
        <v>1.0566</v>
      </c>
      <c r="T9" s="1">
        <v>1</v>
      </c>
      <c r="U9" s="1">
        <v>8</v>
      </c>
      <c r="V9" s="1">
        <v>8</v>
      </c>
      <c r="W9" s="1">
        <v>1.04623</v>
      </c>
      <c r="X9" s="1">
        <v>1.05651</v>
      </c>
      <c r="Y9" s="1">
        <v>1</v>
      </c>
      <c r="Z9" s="1">
        <v>8</v>
      </c>
      <c r="AA9" s="1">
        <v>8</v>
      </c>
      <c r="AB9" s="1">
        <v>1.04623</v>
      </c>
      <c r="AC9" s="1">
        <v>1.04926</v>
      </c>
      <c r="AD9" s="1">
        <v>1</v>
      </c>
      <c r="AE9" s="1">
        <f>ABS(S9-'true value and the measurement'!$F9)</f>
        <v>0.00365799999999994</v>
      </c>
      <c r="AF9" s="1">
        <f>ABS(X9-'true value and the measurement'!$F9)</f>
        <v>0.00356800000000002</v>
      </c>
      <c r="AG9" s="1">
        <f>ABS(AC9-'true value and the measurement'!$F9)</f>
        <v>0.00368199999999996</v>
      </c>
      <c r="AH9" s="8">
        <f>(AE9)/'true value and the measurement'!$G9</f>
        <v>0.401978021978015</v>
      </c>
      <c r="AI9" s="8">
        <f>(AF9)/'true value and the measurement'!$G9</f>
        <v>0.392087912087914</v>
      </c>
      <c r="AJ9" s="8">
        <f>(AG9)/'true value and the measurement'!$G9</f>
        <v>0.404615384615381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1.043686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1.04369</v>
      </c>
      <c r="S10" s="1">
        <v>1.04987</v>
      </c>
      <c r="T10" s="1">
        <v>1</v>
      </c>
      <c r="U10" s="1">
        <v>9</v>
      </c>
      <c r="V10" s="1">
        <v>9</v>
      </c>
      <c r="W10" s="1">
        <v>1.04369</v>
      </c>
      <c r="X10" s="1">
        <v>1.05004</v>
      </c>
      <c r="Y10" s="1">
        <v>1</v>
      </c>
      <c r="Z10" s="1">
        <v>9</v>
      </c>
      <c r="AA10" s="1">
        <v>9</v>
      </c>
      <c r="AB10" s="1">
        <v>1.04369</v>
      </c>
      <c r="AC10" s="1">
        <v>1.04272</v>
      </c>
      <c r="AD10" s="1">
        <v>1</v>
      </c>
      <c r="AE10" s="1">
        <f>ABS(S10-'true value and the measurement'!$F10)</f>
        <v>0.00348900000000008</v>
      </c>
      <c r="AF10" s="1">
        <f>ABS(X10-'true value and the measurement'!$F10)</f>
        <v>0.00365900000000008</v>
      </c>
      <c r="AG10" s="1">
        <f>ABS(AC10-'true value and the measurement'!$F10)</f>
        <v>0.00366099999999991</v>
      </c>
      <c r="AH10" s="8">
        <f>(AE10)/'true value and the measurement'!$G10</f>
        <v>0.385269434628984</v>
      </c>
      <c r="AI10" s="8">
        <f>(AF10)/'true value and the measurement'!$G10</f>
        <v>0.404041519434638</v>
      </c>
      <c r="AJ10" s="8">
        <f>(AG10)/'true value and the measurement'!$G10</f>
        <v>0.404262367491157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1.051601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1.0516</v>
      </c>
      <c r="S11" s="1">
        <v>1.06059</v>
      </c>
      <c r="T11" s="1">
        <v>1</v>
      </c>
      <c r="U11" s="1">
        <v>10</v>
      </c>
      <c r="V11" s="1">
        <v>10</v>
      </c>
      <c r="W11" s="1">
        <v>1.0516</v>
      </c>
      <c r="X11" s="1">
        <v>1.06022</v>
      </c>
      <c r="Y11" s="1">
        <v>1</v>
      </c>
      <c r="Z11" s="1">
        <v>10</v>
      </c>
      <c r="AA11" s="1">
        <v>10</v>
      </c>
      <c r="AB11" s="1">
        <v>1.0516</v>
      </c>
      <c r="AC11" s="1">
        <v>1.05306</v>
      </c>
      <c r="AD11" s="1">
        <v>1</v>
      </c>
      <c r="AE11" s="1">
        <f>ABS(S11-'true value and the measurement'!$F11)</f>
        <v>0.00430599999999992</v>
      </c>
      <c r="AF11" s="1">
        <f>ABS(X11-'true value and the measurement'!$F11)</f>
        <v>0.00393599999999994</v>
      </c>
      <c r="AG11" s="1">
        <f>ABS(AC11-'true value and the measurement'!$F11)</f>
        <v>0.00322399999999989</v>
      </c>
      <c r="AH11" s="8">
        <f>(AE11)/'true value and the measurement'!$G11</f>
        <v>0.472045604034194</v>
      </c>
      <c r="AI11" s="8">
        <f>(AF11)/'true value and the measurement'!$G11</f>
        <v>0.431484323613236</v>
      </c>
      <c r="AJ11" s="8">
        <f>(AG11)/'true value and the measurement'!$G11</f>
        <v>0.353431265073437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1.08175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1.08175</v>
      </c>
      <c r="S12" s="1">
        <v>1.07412</v>
      </c>
      <c r="T12" s="1">
        <v>1</v>
      </c>
      <c r="U12" s="1">
        <v>11</v>
      </c>
      <c r="V12" s="1">
        <v>11</v>
      </c>
      <c r="W12" s="1">
        <v>1.08175</v>
      </c>
      <c r="X12" s="1">
        <v>1.07388</v>
      </c>
      <c r="Y12" s="1">
        <v>1</v>
      </c>
      <c r="Z12" s="1">
        <v>11</v>
      </c>
      <c r="AA12" s="1">
        <v>11</v>
      </c>
      <c r="AB12" s="1">
        <v>1.08175</v>
      </c>
      <c r="AC12" s="1">
        <v>1.06683</v>
      </c>
      <c r="AD12" s="1">
        <v>1</v>
      </c>
      <c r="AE12" s="1">
        <f>ABS(S12-'true value and the measurement'!$F12)</f>
        <v>0.0041199999999999</v>
      </c>
      <c r="AF12" s="1">
        <f>ABS(X12-'true value and the measurement'!$F12)</f>
        <v>0.00387999999999988</v>
      </c>
      <c r="AG12" s="1">
        <f>ABS(AC12-'true value and the measurement'!$F12)</f>
        <v>0.00317000000000012</v>
      </c>
      <c r="AH12" s="8">
        <f>(AE12)/'true value and the measurement'!$G12</f>
        <v>0.44719418213393</v>
      </c>
      <c r="AI12" s="8">
        <f>(AF12)/'true value and the measurement'!$G12</f>
        <v>0.421144035601854</v>
      </c>
      <c r="AJ12" s="8">
        <f>(AG12)/'true value and the measurement'!$G12</f>
        <v>0.344079018777827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1.054827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1.05483</v>
      </c>
      <c r="S13" s="1">
        <v>1.05344</v>
      </c>
      <c r="T13" s="1">
        <v>1</v>
      </c>
      <c r="U13" s="1">
        <v>12</v>
      </c>
      <c r="V13" s="1">
        <v>12</v>
      </c>
      <c r="W13" s="1">
        <v>1.05483</v>
      </c>
      <c r="X13" s="1">
        <v>1.0531</v>
      </c>
      <c r="Y13" s="1">
        <v>1</v>
      </c>
      <c r="Z13" s="1">
        <v>12</v>
      </c>
      <c r="AA13" s="1">
        <v>12</v>
      </c>
      <c r="AB13" s="1">
        <v>1.05483</v>
      </c>
      <c r="AC13" s="1">
        <v>1.04588</v>
      </c>
      <c r="AD13" s="1">
        <v>1</v>
      </c>
      <c r="AE13" s="1">
        <f>ABS(S13-'true value and the measurement'!$F13)</f>
        <v>0.00424800000000003</v>
      </c>
      <c r="AF13" s="1">
        <f>ABS(X13-'true value and the measurement'!$F13)</f>
        <v>0.00390800000000002</v>
      </c>
      <c r="AG13" s="1">
        <f>ABS(AC13-'true value and the measurement'!$F13)</f>
        <v>0.00331199999999998</v>
      </c>
      <c r="AH13" s="8">
        <f>(AE13)/'true value and the measurement'!$G13</f>
        <v>0.468099173553722</v>
      </c>
      <c r="AI13" s="8">
        <f>(AF13)/'true value and the measurement'!$G13</f>
        <v>0.43063360881543</v>
      </c>
      <c r="AJ13" s="8">
        <f>(AG13)/'true value and the measurement'!$G13</f>
        <v>0.364958677685948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1.01386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1.01386</v>
      </c>
      <c r="S14" s="1">
        <v>1.03425</v>
      </c>
      <c r="T14" s="1">
        <v>1</v>
      </c>
      <c r="U14" s="1">
        <v>13</v>
      </c>
      <c r="V14" s="1">
        <v>13</v>
      </c>
      <c r="W14" s="1">
        <v>1.01386</v>
      </c>
      <c r="X14" s="1">
        <v>1.0341</v>
      </c>
      <c r="Y14" s="1">
        <v>1</v>
      </c>
      <c r="Z14" s="1">
        <v>13</v>
      </c>
      <c r="AA14" s="1">
        <v>13</v>
      </c>
      <c r="AB14" s="1">
        <v>1.01386</v>
      </c>
      <c r="AC14" s="1">
        <v>1.02669</v>
      </c>
      <c r="AD14" s="1">
        <v>1</v>
      </c>
      <c r="AE14" s="1">
        <f>ABS(S14-'true value and the measurement'!$F14)</f>
        <v>0.00472599999999979</v>
      </c>
      <c r="AF14" s="1">
        <f>ABS(X14-'true value and the measurement'!$F14)</f>
        <v>0.00457599999999991</v>
      </c>
      <c r="AG14" s="1">
        <f>ABS(AC14-'true value and the measurement'!$F14)</f>
        <v>0.002834</v>
      </c>
      <c r="AH14" s="8">
        <f>(AE14)/'true value and the measurement'!$G14</f>
        <v>0.528458011852822</v>
      </c>
      <c r="AI14" s="8">
        <f>(AF14)/'true value and the measurement'!$G14</f>
        <v>0.511685116851159</v>
      </c>
      <c r="AJ14" s="8">
        <f>(AG14)/'true value and the measurement'!$G14</f>
        <v>0.31689589623169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1.050787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1.05079</v>
      </c>
      <c r="S15" s="1">
        <v>1.06427</v>
      </c>
      <c r="T15" s="1">
        <v>1</v>
      </c>
      <c r="U15" s="1">
        <v>14</v>
      </c>
      <c r="V15" s="1">
        <v>14</v>
      </c>
      <c r="W15" s="1">
        <v>1.05079</v>
      </c>
      <c r="X15" s="1">
        <v>1.06355</v>
      </c>
      <c r="Y15" s="1">
        <v>1</v>
      </c>
      <c r="Z15" s="1">
        <v>14</v>
      </c>
      <c r="AA15" s="1">
        <v>14</v>
      </c>
      <c r="AB15" s="1">
        <v>1.05079</v>
      </c>
      <c r="AC15" s="1">
        <v>1.05686</v>
      </c>
      <c r="AD15" s="1">
        <v>1</v>
      </c>
      <c r="AE15" s="1">
        <f>ABS(S15-'true value and the measurement'!$F15)</f>
        <v>0.00427</v>
      </c>
      <c r="AF15" s="1">
        <f>ABS(X15-'true value and the measurement'!$F15)</f>
        <v>0.00354999999999994</v>
      </c>
      <c r="AG15" s="1">
        <f>ABS(AC15-'true value and the measurement'!$F15)</f>
        <v>0.00314000000000014</v>
      </c>
      <c r="AH15" s="8">
        <f>(AE15)/'true value and the measurement'!$G15</f>
        <v>0.466819722313326</v>
      </c>
      <c r="AI15" s="8">
        <f>(AF15)/'true value and the measurement'!$G15</f>
        <v>0.388105389745265</v>
      </c>
      <c r="AJ15" s="8">
        <f>(AG15)/'true value and the measurement'!$G15</f>
        <v>0.343281950366256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0.000111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0.000111</v>
      </c>
      <c r="S16" s="7">
        <v>0.000259537</v>
      </c>
      <c r="T16" s="1">
        <v>1</v>
      </c>
      <c r="U16" s="1">
        <v>1</v>
      </c>
      <c r="V16" s="1">
        <v>1</v>
      </c>
      <c r="W16" s="1">
        <v>0.000111</v>
      </c>
      <c r="X16" s="7">
        <v>-0.000358763</v>
      </c>
      <c r="Y16" s="1">
        <v>1</v>
      </c>
      <c r="Z16" s="1">
        <v>1</v>
      </c>
      <c r="AA16" s="1">
        <v>1</v>
      </c>
      <c r="AB16" s="1">
        <v>0.000111</v>
      </c>
      <c r="AC16" s="1">
        <v>-0.000437945</v>
      </c>
      <c r="AD16" s="1">
        <v>1</v>
      </c>
      <c r="AE16" s="1">
        <f>ABS(S16-'true value and the measurement'!$F16)</f>
        <v>0.000259537</v>
      </c>
      <c r="AF16" s="1">
        <f>ABS(X16-'true value and the measurement'!$F16)</f>
        <v>0.000358763</v>
      </c>
      <c r="AG16" s="1">
        <f>ABS(AC16-'true value and the measurement'!$F16)</f>
        <v>0.000437945</v>
      </c>
      <c r="AH16" s="8">
        <f>(AE16)/'true value and the measurement'!$G16</f>
        <v>0.124777403846154</v>
      </c>
      <c r="AI16" s="8">
        <f>(AF16)/'true value and the measurement'!$G16</f>
        <v>0.172482211538462</v>
      </c>
      <c r="AJ16" s="8">
        <f>(AG16)/'true value and the measurement'!$G16</f>
        <v>0.210550480769231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0.202621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0.202621</v>
      </c>
      <c r="S17" s="1">
        <v>0.20514</v>
      </c>
      <c r="T17" s="1">
        <v>1</v>
      </c>
      <c r="U17" s="1">
        <v>1</v>
      </c>
      <c r="V17" s="1">
        <v>1</v>
      </c>
      <c r="W17" s="1">
        <v>0.202621</v>
      </c>
      <c r="X17" s="1">
        <v>0.204567</v>
      </c>
      <c r="Y17" s="1">
        <v>1</v>
      </c>
      <c r="Z17" s="1">
        <v>1</v>
      </c>
      <c r="AA17" s="1">
        <v>1</v>
      </c>
      <c r="AB17" s="1">
        <v>0.202621</v>
      </c>
      <c r="AC17" s="1">
        <v>0.204203</v>
      </c>
      <c r="AD17" s="1">
        <v>1</v>
      </c>
      <c r="AE17" s="1">
        <f>ABS(S17-'true value and the measurement'!$F17)</f>
        <v>0.00134299999999998</v>
      </c>
      <c r="AF17" s="1">
        <f>ABS(X17-'true value and the measurement'!$F17)</f>
        <v>0.000769999999999993</v>
      </c>
      <c r="AG17" s="1">
        <f>ABS(AC17-'true value and the measurement'!$F17)</f>
        <v>0.00040599999999999</v>
      </c>
      <c r="AH17" s="8">
        <f>(AE17)/'true value and the measurement'!$G17</f>
        <v>0.390520500145386</v>
      </c>
      <c r="AI17" s="8">
        <f>(AF17)/'true value and the measurement'!$G17</f>
        <v>0.223902297179411</v>
      </c>
      <c r="AJ17" s="8">
        <f>(AG17)/'true value and the measurement'!$G17</f>
        <v>0.118057574876415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-0.937591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-0.937591</v>
      </c>
      <c r="S18" s="1">
        <v>-0.936244</v>
      </c>
      <c r="T18" s="1">
        <v>1</v>
      </c>
      <c r="U18" s="1">
        <v>2</v>
      </c>
      <c r="V18" s="1">
        <v>2</v>
      </c>
      <c r="W18" s="1">
        <v>-0.937591</v>
      </c>
      <c r="X18" s="1">
        <v>-0.938801</v>
      </c>
      <c r="Y18" s="1">
        <v>1</v>
      </c>
      <c r="Z18" s="1">
        <v>2</v>
      </c>
      <c r="AA18" s="1">
        <v>2</v>
      </c>
      <c r="AB18" s="1">
        <v>-0.937591</v>
      </c>
      <c r="AC18" s="1">
        <v>-0.934026</v>
      </c>
      <c r="AD18" s="1">
        <v>1</v>
      </c>
      <c r="AE18" s="1">
        <f>ABS(S18-'true value and the measurement'!$F18)</f>
        <v>0.00575599999999998</v>
      </c>
      <c r="AF18" s="1">
        <f>ABS(X18-'true value and the measurement'!$F18)</f>
        <v>0.00319899999999995</v>
      </c>
      <c r="AG18" s="1">
        <f>ABS(AC18-'true value and the measurement'!$F18)</f>
        <v>0.00797399999999993</v>
      </c>
      <c r="AH18" s="8">
        <f>(AE18)/'true value and the measurement'!$G18</f>
        <v>0.688516746411481</v>
      </c>
      <c r="AI18" s="8">
        <f>(AF18)/'true value and the measurement'!$G18</f>
        <v>0.382655502392339</v>
      </c>
      <c r="AJ18" s="8">
        <f>(AG18)/'true value and the measurement'!$G18</f>
        <v>0.953827751196163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0.055052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0.055052</v>
      </c>
      <c r="S19" s="1">
        <v>0.0555945</v>
      </c>
      <c r="T19" s="1">
        <v>1</v>
      </c>
      <c r="U19" s="1">
        <v>2</v>
      </c>
      <c r="V19" s="1">
        <v>2</v>
      </c>
      <c r="W19" s="1">
        <v>0.055052</v>
      </c>
      <c r="X19" s="1">
        <v>0.0553214</v>
      </c>
      <c r="Y19" s="1">
        <v>1</v>
      </c>
      <c r="Z19" s="1">
        <v>2</v>
      </c>
      <c r="AA19" s="1">
        <v>2</v>
      </c>
      <c r="AB19" s="1">
        <v>0.055052</v>
      </c>
      <c r="AC19" s="1">
        <v>0.0542318</v>
      </c>
      <c r="AD19" s="1">
        <v>1</v>
      </c>
      <c r="AE19" s="1">
        <f>ABS(S19-'true value and the measurement'!$F19)</f>
        <v>0.0026785</v>
      </c>
      <c r="AF19" s="1">
        <f>ABS(X19-'true value and the measurement'!$F19)</f>
        <v>0.0024054</v>
      </c>
      <c r="AG19" s="1">
        <f>ABS(AC19-'true value and the measurement'!$F19)</f>
        <v>0.0013158</v>
      </c>
      <c r="AH19" s="8">
        <f>(AE19)/'true value and the measurement'!$G19</f>
        <v>1.10090423345664</v>
      </c>
      <c r="AI19" s="8">
        <f>(AF19)/'true value and the measurement'!$G19</f>
        <v>0.988655980271271</v>
      </c>
      <c r="AJ19" s="8">
        <f>(AG19)/'true value and the measurement'!$G19</f>
        <v>0.540813810110974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0.181171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0.181171</v>
      </c>
      <c r="S20" s="1">
        <v>0.181358</v>
      </c>
      <c r="T20" s="1">
        <v>1</v>
      </c>
      <c r="U20" s="1">
        <v>3</v>
      </c>
      <c r="V20" s="1">
        <v>3</v>
      </c>
      <c r="W20" s="1">
        <v>0.181171</v>
      </c>
      <c r="X20" s="1">
        <v>0.180991</v>
      </c>
      <c r="Y20" s="1">
        <v>1</v>
      </c>
      <c r="Z20" s="1">
        <v>3</v>
      </c>
      <c r="AA20" s="1">
        <v>3</v>
      </c>
      <c r="AB20" s="1">
        <v>0.181171</v>
      </c>
      <c r="AC20" s="1">
        <v>0.180878</v>
      </c>
      <c r="AD20" s="1">
        <v>1</v>
      </c>
      <c r="AE20" s="1">
        <f>ABS(S20-'true value and the measurement'!$F20)</f>
        <v>0.001642</v>
      </c>
      <c r="AF20" s="1">
        <f>ABS(X20-'true value and the measurement'!$F20)</f>
        <v>0.00200899999999998</v>
      </c>
      <c r="AG20" s="1">
        <f>ABS(AC20-'true value and the measurement'!$F20)</f>
        <v>0.00212199999999999</v>
      </c>
      <c r="AH20" s="8">
        <f>(AE20)/'true value and the measurement'!$G20</f>
        <v>0.497575757575759</v>
      </c>
      <c r="AI20" s="8">
        <f>(AF20)/'true value and the measurement'!$G20</f>
        <v>0.608787878787874</v>
      </c>
      <c r="AJ20" s="8">
        <f>(AG20)/'true value and the measurement'!$G20</f>
        <v>0.643030303030299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0.305771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0.305771</v>
      </c>
      <c r="S21" s="1">
        <v>0.309877</v>
      </c>
      <c r="T21" s="1">
        <v>1</v>
      </c>
      <c r="U21" s="1">
        <v>3</v>
      </c>
      <c r="V21" s="1">
        <v>3</v>
      </c>
      <c r="W21" s="1">
        <v>0.305771</v>
      </c>
      <c r="X21" s="1">
        <v>0.306437</v>
      </c>
      <c r="Y21" s="1">
        <v>1</v>
      </c>
      <c r="Z21" s="1">
        <v>3</v>
      </c>
      <c r="AA21" s="1">
        <v>3</v>
      </c>
      <c r="AB21" s="1">
        <v>0.305771</v>
      </c>
      <c r="AC21" s="1">
        <v>0.305278</v>
      </c>
      <c r="AD21" s="1">
        <v>1</v>
      </c>
      <c r="AE21" s="1">
        <f>ABS(S21-'true value and the measurement'!$F21)</f>
        <v>0.000389000000000028</v>
      </c>
      <c r="AF21" s="1">
        <f>ABS(X21-'true value and the measurement'!$F21)</f>
        <v>0.00305099999999997</v>
      </c>
      <c r="AG21" s="1">
        <f>ABS(AC21-'true value and the measurement'!$F21)</f>
        <v>0.00420999999999999</v>
      </c>
      <c r="AH21" s="8">
        <f>(AE21)/'true value and the measurement'!$G21</f>
        <v>0.0938933140236612</v>
      </c>
      <c r="AI21" s="8">
        <f>(AF21)/'true value and the measurement'!$G21</f>
        <v>0.73642288196958</v>
      </c>
      <c r="AJ21" s="8">
        <f>(AG21)/'true value and the measurement'!$G21</f>
        <v>1.01617185614289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-0.074644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-0.074644</v>
      </c>
      <c r="S22" s="1">
        <v>-0.0712799</v>
      </c>
      <c r="T22" s="1">
        <v>1</v>
      </c>
      <c r="U22" s="1">
        <v>4</v>
      </c>
      <c r="V22" s="1">
        <v>4</v>
      </c>
      <c r="W22" s="1">
        <v>-0.074644</v>
      </c>
      <c r="X22" s="1">
        <v>-0.0746438</v>
      </c>
      <c r="Y22" s="1">
        <v>1</v>
      </c>
      <c r="Z22" s="1">
        <v>4</v>
      </c>
      <c r="AA22" s="1">
        <v>4</v>
      </c>
      <c r="AB22" s="1">
        <v>-0.074644</v>
      </c>
      <c r="AC22" s="1">
        <v>-0.074973</v>
      </c>
      <c r="AD22" s="1">
        <v>1</v>
      </c>
      <c r="AE22" s="1">
        <f>ABS(S22-'true value and the measurement'!$F22)</f>
        <v>0.0047201</v>
      </c>
      <c r="AF22" s="1">
        <f>ABS(X22-'true value and the measurement'!$F22)</f>
        <v>0.0013562</v>
      </c>
      <c r="AG22" s="1">
        <f>ABS(AC22-'true value and the measurement'!$F22)</f>
        <v>0.001027</v>
      </c>
      <c r="AH22" s="8">
        <f>(AE22)/'true value and the measurement'!$G22</f>
        <v>1.82454580595284</v>
      </c>
      <c r="AI22" s="8">
        <f>(AF22)/'true value and the measurement'!$G22</f>
        <v>0.524236567452649</v>
      </c>
      <c r="AJ22" s="8">
        <f>(AG22)/'true value and the measurement'!$G22</f>
        <v>0.396984924623116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-0.020016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-0.020016</v>
      </c>
      <c r="S23" s="1">
        <v>-0.0143883</v>
      </c>
      <c r="T23" s="1">
        <v>1</v>
      </c>
      <c r="U23" s="1">
        <v>4</v>
      </c>
      <c r="V23" s="1">
        <v>4</v>
      </c>
      <c r="W23" s="1">
        <v>-0.020016</v>
      </c>
      <c r="X23" s="1">
        <v>-0.0200161</v>
      </c>
      <c r="Y23" s="1">
        <v>1</v>
      </c>
      <c r="Z23" s="1">
        <v>4</v>
      </c>
      <c r="AA23" s="1">
        <v>4</v>
      </c>
      <c r="AB23" s="1">
        <v>-0.020016</v>
      </c>
      <c r="AC23" s="1">
        <v>0.0097398</v>
      </c>
      <c r="AD23" s="1">
        <v>3</v>
      </c>
      <c r="AE23" s="1">
        <f>ABS(S23-'true value and the measurement'!$F23)</f>
        <v>0.0016117</v>
      </c>
      <c r="AF23" s="1">
        <f>ABS(X23-'true value and the measurement'!$F23)</f>
        <v>0.0040161</v>
      </c>
      <c r="AG23" s="1">
        <f>ABS(AC23-'true value and the measurement'!$F23)</f>
        <v>0.0257398</v>
      </c>
      <c r="AH23" s="8">
        <f>(AE23)/'true value and the measurement'!$G23</f>
        <v>0.736945587562872</v>
      </c>
      <c r="AI23" s="8">
        <f>(AF23)/'true value and the measurement'!$G23</f>
        <v>1.83635116598079</v>
      </c>
      <c r="AJ23" s="8">
        <f>(AG23)/'true value and the measurement'!$G23</f>
        <v>11.7694558756287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0.000403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0.000403</v>
      </c>
      <c r="N24" s="7"/>
      <c r="O24" s="7"/>
      <c r="P24" s="7"/>
      <c r="Q24" s="7"/>
      <c r="R24" s="7"/>
      <c r="S24" s="1">
        <v>0.00184915</v>
      </c>
      <c r="T24" s="1">
        <v>1</v>
      </c>
      <c r="U24" s="1">
        <v>5</v>
      </c>
      <c r="V24" s="1">
        <v>5</v>
      </c>
      <c r="W24" s="7">
        <v>0.000403</v>
      </c>
      <c r="X24" s="7">
        <v>0.00040295</v>
      </c>
      <c r="Y24" s="1">
        <v>1</v>
      </c>
      <c r="Z24" s="1">
        <v>5</v>
      </c>
      <c r="AA24" s="1">
        <v>5</v>
      </c>
      <c r="AB24" s="1">
        <v>0.000403</v>
      </c>
      <c r="AC24" s="1">
        <v>0.00045343</v>
      </c>
      <c r="AD24" s="1">
        <v>1</v>
      </c>
      <c r="AE24" s="1">
        <f>ABS(S24-'true value and the measurement'!$F24)</f>
        <v>0.00184915</v>
      </c>
      <c r="AF24" s="1">
        <f>ABS(X24-'true value and the measurement'!$F24)</f>
        <v>0.00040295</v>
      </c>
      <c r="AG24" s="1">
        <f>ABS(AC24-'true value and the measurement'!$F24)</f>
        <v>0.00045343</v>
      </c>
      <c r="AH24" s="8">
        <f>(AE24)/'true value and the measurement'!$G24</f>
        <v>0.889014423076923</v>
      </c>
      <c r="AI24" s="8">
        <f>(AF24)/'true value and the measurement'!$G24</f>
        <v>0.193725961538462</v>
      </c>
      <c r="AJ24" s="8">
        <f>(AG24)/'true value and the measurement'!$G24</f>
        <v>0.217995192307692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0.00172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0.00172</v>
      </c>
      <c r="N25" s="7"/>
      <c r="O25" s="7"/>
      <c r="P25" s="7"/>
      <c r="Q25" s="7"/>
      <c r="R25" s="7"/>
      <c r="S25" s="7">
        <v>0.00235839</v>
      </c>
      <c r="T25" s="1">
        <v>1</v>
      </c>
      <c r="U25" s="1">
        <v>5</v>
      </c>
      <c r="V25" s="1">
        <v>5</v>
      </c>
      <c r="W25" s="7">
        <v>0.00172</v>
      </c>
      <c r="X25" s="7">
        <v>0.00172002</v>
      </c>
      <c r="Y25" s="1">
        <v>1</v>
      </c>
      <c r="Z25" s="1">
        <v>5</v>
      </c>
      <c r="AA25" s="1">
        <v>5</v>
      </c>
      <c r="AB25" s="1">
        <v>0.00172</v>
      </c>
      <c r="AC25" s="1">
        <v>0.00167957</v>
      </c>
      <c r="AD25" s="1">
        <v>1</v>
      </c>
      <c r="AE25" s="1">
        <f>ABS(S25-'true value and the measurement'!$F25)</f>
        <v>0.00235839</v>
      </c>
      <c r="AF25" s="1">
        <f>ABS(X25-'true value and the measurement'!$F25)</f>
        <v>0.00172002</v>
      </c>
      <c r="AG25" s="1">
        <f>ABS(AC25-'true value and the measurement'!$F25)</f>
        <v>0.00167957</v>
      </c>
      <c r="AH25" s="8">
        <f>(AE25)/'true value and the measurement'!$G25</f>
        <v>1.13384134615385</v>
      </c>
      <c r="AI25" s="8">
        <f>(AF25)/'true value and the measurement'!$G25</f>
        <v>0.826932692307692</v>
      </c>
      <c r="AJ25" s="8">
        <f>(AG25)/'true value and the measurement'!$G25</f>
        <v>0.807485576923077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-0.533501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-0.533501</v>
      </c>
      <c r="N26" s="1">
        <v>-0.477286</v>
      </c>
      <c r="O26" s="1">
        <f>N26-(-0.478)</f>
        <v>0.000713999999999992</v>
      </c>
      <c r="P26" s="1">
        <v>-0.527793</v>
      </c>
      <c r="Q26" s="9">
        <f>P26+0.478</f>
        <v>-0.049793</v>
      </c>
      <c r="S26" s="1">
        <v>-0.521207</v>
      </c>
      <c r="T26" s="1">
        <v>1</v>
      </c>
      <c r="U26" s="1">
        <v>6</v>
      </c>
      <c r="V26" s="1">
        <v>6</v>
      </c>
      <c r="W26" s="1">
        <v>-0.533501</v>
      </c>
      <c r="X26" s="1">
        <v>-0.472256</v>
      </c>
      <c r="Y26" s="1">
        <v>3</v>
      </c>
      <c r="Z26" s="1">
        <v>6</v>
      </c>
      <c r="AA26" s="1">
        <v>6</v>
      </c>
      <c r="AB26" s="1">
        <v>-0.533501</v>
      </c>
      <c r="AC26" s="1">
        <v>-0.46926</v>
      </c>
      <c r="AD26" s="1">
        <v>3</v>
      </c>
      <c r="AE26" s="1">
        <f>ABS(S26-'true value and the measurement'!$F26)</f>
        <v>0.043207</v>
      </c>
      <c r="AF26" s="1">
        <f>ABS(X26-'true value and the measurement'!$F26)</f>
        <v>0.00574399999999997</v>
      </c>
      <c r="AG26" s="1">
        <f>ABS(AC26-'true value and the measurement'!$F26)</f>
        <v>0.00873999999999997</v>
      </c>
      <c r="AH26" s="8">
        <f>(AE26)/'true value and the measurement'!$G26</f>
        <v>8.20334156066072</v>
      </c>
      <c r="AI26" s="8">
        <f>(AF26)/'true value and the measurement'!$G26</f>
        <v>1.09056388836149</v>
      </c>
      <c r="AJ26" s="8">
        <f>(AG26)/'true value and the measurement'!$G26</f>
        <v>1.6593886462882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0.011887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0.011887</v>
      </c>
      <c r="N27" s="1">
        <v>0.0264547</v>
      </c>
      <c r="O27" s="1">
        <f>N27-0.039</f>
        <v>-0.0125453</v>
      </c>
      <c r="P27" s="1">
        <v>0.0135228</v>
      </c>
      <c r="Q27" s="1">
        <f>P27-0.039</f>
        <v>-0.0254772</v>
      </c>
      <c r="S27" s="1">
        <v>0.0145394</v>
      </c>
      <c r="T27" s="1">
        <v>1</v>
      </c>
      <c r="U27" s="1">
        <v>6</v>
      </c>
      <c r="V27" s="1">
        <v>6</v>
      </c>
      <c r="W27" s="1">
        <v>0.011887</v>
      </c>
      <c r="X27" s="1">
        <v>0.0262021</v>
      </c>
      <c r="Y27" s="1">
        <v>3</v>
      </c>
      <c r="Z27" s="1">
        <v>6</v>
      </c>
      <c r="AA27" s="1">
        <v>6</v>
      </c>
      <c r="AB27" s="1">
        <v>0.011887</v>
      </c>
      <c r="AC27" s="1">
        <v>0.0116872</v>
      </c>
      <c r="AD27" s="1">
        <v>1</v>
      </c>
      <c r="AE27" s="1">
        <f>ABS(S27-'true value and the measurement'!$F27)</f>
        <v>0.0244606</v>
      </c>
      <c r="AF27" s="1">
        <f>ABS(X27-'true value and the measurement'!$F27)</f>
        <v>0.0127979</v>
      </c>
      <c r="AG27" s="1">
        <f>ABS(AC27-'true value and the measurement'!$F27)</f>
        <v>0.0273128</v>
      </c>
      <c r="AH27" s="8">
        <f>(AE27)/'true value and the measurement'!$G27</f>
        <v>10.4532478632479</v>
      </c>
      <c r="AI27" s="8">
        <f>(AF27)/'true value and the measurement'!$G27</f>
        <v>5.46918803418803</v>
      </c>
      <c r="AJ27" s="8">
        <f>(AG27)/'true value and the measurement'!$G27</f>
        <v>11.6721367521368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-0.088435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-0.088435</v>
      </c>
      <c r="S28" s="1">
        <v>-0.0875968</v>
      </c>
      <c r="T28" s="1">
        <v>1</v>
      </c>
      <c r="U28" s="1">
        <v>7</v>
      </c>
      <c r="V28" s="1">
        <v>7</v>
      </c>
      <c r="W28" s="1">
        <v>-0.088435</v>
      </c>
      <c r="X28" s="1">
        <v>-0.0882868</v>
      </c>
      <c r="Y28" s="1">
        <v>1</v>
      </c>
      <c r="Z28" s="1">
        <v>7</v>
      </c>
      <c r="AA28" s="1">
        <v>7</v>
      </c>
      <c r="AB28" s="1">
        <v>-0.088435</v>
      </c>
      <c r="AC28" s="1">
        <v>-0.0882692</v>
      </c>
      <c r="AD28" s="1">
        <v>1</v>
      </c>
      <c r="AE28" s="1">
        <f>ABS(S28-'true value and the measurement'!$F28)</f>
        <v>0.00240319999999999</v>
      </c>
      <c r="AF28" s="1">
        <f>ABS(X28-'true value and the measurement'!$F28)</f>
        <v>0.0017132</v>
      </c>
      <c r="AG28" s="1">
        <f>ABS(AC28-'true value and the measurement'!$F28)</f>
        <v>0.00173079999999999</v>
      </c>
      <c r="AH28" s="8">
        <f>(AE28)/'true value and the measurement'!$G28</f>
        <v>0.896716417910446</v>
      </c>
      <c r="AI28" s="8">
        <f>(AF28)/'true value and the measurement'!$G28</f>
        <v>0.639253731343283</v>
      </c>
      <c r="AJ28" s="8">
        <f>(AG28)/'true value and the measurement'!$G28</f>
        <v>0.645820895522385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-0.059074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-0.059074</v>
      </c>
      <c r="S29" s="1">
        <v>-0.0611879</v>
      </c>
      <c r="T29" s="1">
        <v>1</v>
      </c>
      <c r="U29" s="1">
        <v>7</v>
      </c>
      <c r="V29" s="1">
        <v>7</v>
      </c>
      <c r="W29" s="1">
        <v>-0.059074</v>
      </c>
      <c r="X29" s="1">
        <v>-0.0612253</v>
      </c>
      <c r="Y29" s="1">
        <v>1</v>
      </c>
      <c r="Z29" s="1">
        <v>7</v>
      </c>
      <c r="AA29" s="1">
        <v>7</v>
      </c>
      <c r="AB29" s="1">
        <v>-0.059074</v>
      </c>
      <c r="AC29" s="1">
        <v>-0.0612673</v>
      </c>
      <c r="AD29" s="1">
        <v>1</v>
      </c>
      <c r="AE29" s="1">
        <f>ABS(S29-'true value and the measurement'!$F29)</f>
        <v>0.0031879</v>
      </c>
      <c r="AF29" s="1">
        <f>ABS(X29-'true value and the measurement'!$F29)</f>
        <v>0.0032253</v>
      </c>
      <c r="AG29" s="1">
        <f>ABS(AC29-'true value and the measurement'!$F29)</f>
        <v>0.00326729999999999</v>
      </c>
      <c r="AH29" s="8">
        <f>(AE29)/'true value and the measurement'!$G29</f>
        <v>1.29221726793677</v>
      </c>
      <c r="AI29" s="8">
        <f>(AF29)/'true value and the measurement'!$G29</f>
        <v>1.30737738143494</v>
      </c>
      <c r="AJ29" s="8">
        <f>(AG29)/'true value and the measurement'!$G29</f>
        <v>1.32440210782326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-0.037759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-0.037759</v>
      </c>
      <c r="S30" s="1">
        <v>-0.0380228</v>
      </c>
      <c r="T30" s="1">
        <v>1</v>
      </c>
      <c r="U30" s="1">
        <v>8</v>
      </c>
      <c r="V30" s="1">
        <v>8</v>
      </c>
      <c r="W30" s="1">
        <v>-0.037759</v>
      </c>
      <c r="X30" s="1">
        <v>-0.037759</v>
      </c>
      <c r="Y30" s="1">
        <v>1</v>
      </c>
      <c r="Z30" s="1">
        <v>8</v>
      </c>
      <c r="AA30" s="1">
        <v>8</v>
      </c>
      <c r="AB30" s="1">
        <v>-0.037759</v>
      </c>
      <c r="AC30" s="1">
        <v>-0.0386091</v>
      </c>
      <c r="AD30" s="1">
        <v>1</v>
      </c>
      <c r="AE30" s="1">
        <f>ABS(S30-'true value and the measurement'!$F30)</f>
        <v>0.0030228</v>
      </c>
      <c r="AF30" s="1">
        <f>ABS(X30-'true value and the measurement'!$F30)</f>
        <v>0.002759</v>
      </c>
      <c r="AG30" s="1">
        <f>ABS(AC30-'true value and the measurement'!$F30)</f>
        <v>0.0036091</v>
      </c>
      <c r="AH30" s="8">
        <f>(AE30)/'true value and the measurement'!$G30</f>
        <v>1.30687418936446</v>
      </c>
      <c r="AI30" s="8">
        <f>(AF30)/'true value and the measurement'!$G30</f>
        <v>1.19282317336792</v>
      </c>
      <c r="AJ30" s="8">
        <f>(AG30)/'true value and the measurement'!$G30</f>
        <v>1.56035451794207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-0.018161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-0.018161</v>
      </c>
      <c r="S31" s="1">
        <v>-0.01793</v>
      </c>
      <c r="T31" s="1">
        <v>1</v>
      </c>
      <c r="U31" s="1">
        <v>8</v>
      </c>
      <c r="V31" s="1">
        <v>8</v>
      </c>
      <c r="W31" s="1">
        <v>-0.018161</v>
      </c>
      <c r="X31" s="1">
        <v>-0.018161</v>
      </c>
      <c r="Y31" s="1">
        <v>1</v>
      </c>
      <c r="Z31" s="1">
        <v>8</v>
      </c>
      <c r="AA31" s="1">
        <v>8</v>
      </c>
      <c r="AB31" s="1">
        <v>-0.018161</v>
      </c>
      <c r="AC31" s="1">
        <v>-0.0182038</v>
      </c>
      <c r="AD31" s="1">
        <v>1</v>
      </c>
      <c r="AE31" s="1">
        <f>ABS(S31-'true value and the measurement'!$F31)</f>
        <v>6.99999999999971e-5</v>
      </c>
      <c r="AF31" s="1">
        <f>ABS(X31-'true value and the measurement'!$F31)</f>
        <v>0.000161000000000001</v>
      </c>
      <c r="AG31" s="1">
        <f>ABS(AC31-'true value and the measurement'!$F31)</f>
        <v>0.000203800000000001</v>
      </c>
      <c r="AH31" s="8">
        <f>(AE31)/'true value and the measurement'!$G31</f>
        <v>0.0318181818181805</v>
      </c>
      <c r="AI31" s="8">
        <f>(AF31)/'true value and the measurement'!$G31</f>
        <v>0.0731818181818188</v>
      </c>
      <c r="AJ31" s="8">
        <f>(AG31)/'true value and the measurement'!$G31</f>
        <v>0.0926363636363639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-0.298622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-0.298622</v>
      </c>
      <c r="S32" s="1">
        <v>-0.291713</v>
      </c>
      <c r="T32" s="1">
        <v>1</v>
      </c>
      <c r="U32" s="1">
        <v>9</v>
      </c>
      <c r="V32" s="1">
        <v>9</v>
      </c>
      <c r="W32" s="1">
        <v>-0.298622</v>
      </c>
      <c r="X32" s="1">
        <v>-0.294161</v>
      </c>
      <c r="Y32" s="1">
        <v>1</v>
      </c>
      <c r="Z32" s="1">
        <v>9</v>
      </c>
      <c r="AA32" s="1">
        <v>9</v>
      </c>
      <c r="AB32" s="1">
        <v>-0.298622</v>
      </c>
      <c r="AC32" s="1">
        <v>-0.294507</v>
      </c>
      <c r="AD32" s="1">
        <v>1</v>
      </c>
      <c r="AE32" s="1">
        <f>ABS(S32-'true value and the measurement'!$F32)</f>
        <v>0.00328699999999998</v>
      </c>
      <c r="AF32" s="1">
        <f>ABS(X32-'true value and the measurement'!$F32)</f>
        <v>0.000838999999999979</v>
      </c>
      <c r="AG32" s="1">
        <f>ABS(AC32-'true value and the measurement'!$F32)</f>
        <v>0.000492999999999966</v>
      </c>
      <c r="AH32" s="8">
        <f>(AE32)/'true value and the measurement'!$G32</f>
        <v>0.812206572769949</v>
      </c>
      <c r="AI32" s="8">
        <f>(AF32)/'true value and the measurement'!$G32</f>
        <v>0.207314059797375</v>
      </c>
      <c r="AJ32" s="8">
        <f>(AG32)/'true value and the measurement'!$G32</f>
        <v>0.121818631084746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-0.166147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-0.166147</v>
      </c>
      <c r="S33" s="1">
        <v>-0.167378</v>
      </c>
      <c r="T33" s="1">
        <v>1</v>
      </c>
      <c r="U33" s="1">
        <v>9</v>
      </c>
      <c r="V33" s="1">
        <v>9</v>
      </c>
      <c r="W33" s="1">
        <v>-0.166147</v>
      </c>
      <c r="X33" s="1">
        <v>-0.168238</v>
      </c>
      <c r="Y33" s="1">
        <v>1</v>
      </c>
      <c r="Z33" s="1">
        <v>9</v>
      </c>
      <c r="AA33" s="1">
        <v>9</v>
      </c>
      <c r="AB33" s="1">
        <v>-0.166147</v>
      </c>
      <c r="AC33" s="1">
        <v>-0.168056</v>
      </c>
      <c r="AD33" s="1">
        <v>1</v>
      </c>
      <c r="AE33" s="1">
        <f>ABS(S33-'true value and the measurement'!$F33)</f>
        <v>0.00137799999999999</v>
      </c>
      <c r="AF33" s="1">
        <f>ABS(X33-'true value and the measurement'!$F33)</f>
        <v>0.00223799999999999</v>
      </c>
      <c r="AG33" s="1">
        <f>ABS(AC33-'true value and the measurement'!$F33)</f>
        <v>0.002056</v>
      </c>
      <c r="AH33" s="8">
        <f>(AE33)/'true value and the measurement'!$G33</f>
        <v>0.432381550047063</v>
      </c>
      <c r="AI33" s="8">
        <f>(AF33)/'true value and the measurement'!$G33</f>
        <v>0.702227800439281</v>
      </c>
      <c r="AJ33" s="8">
        <f>(AG33)/'true value and the measurement'!$G33</f>
        <v>0.645120803263258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-0.059022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-0.059022</v>
      </c>
      <c r="S34" s="1">
        <v>-0.0583939</v>
      </c>
      <c r="T34" s="1">
        <v>1</v>
      </c>
      <c r="U34" s="1">
        <v>10</v>
      </c>
      <c r="V34" s="1">
        <v>10</v>
      </c>
      <c r="W34" s="1">
        <v>-0.059022</v>
      </c>
      <c r="X34" s="1">
        <v>-0.0593063</v>
      </c>
      <c r="Y34" s="1">
        <v>1</v>
      </c>
      <c r="Z34" s="1">
        <v>10</v>
      </c>
      <c r="AA34" s="1">
        <v>10</v>
      </c>
      <c r="AB34" s="1">
        <v>-0.059022</v>
      </c>
      <c r="AC34" s="1">
        <v>-0.059345</v>
      </c>
      <c r="AD34" s="1">
        <v>1</v>
      </c>
      <c r="AE34" s="1">
        <f>ABS(S34-'true value and the measurement'!$F34)</f>
        <v>0.0026061</v>
      </c>
      <c r="AF34" s="1">
        <f>ABS(X34-'true value and the measurement'!$F34)</f>
        <v>0.0016937</v>
      </c>
      <c r="AG34" s="1">
        <f>ABS(AC34-'true value and the measurement'!$F34)</f>
        <v>0.001655</v>
      </c>
      <c r="AH34" s="8">
        <f>(AE34)/'true value and the measurement'!$G34</f>
        <v>1.04788902291918</v>
      </c>
      <c r="AI34" s="8">
        <f>(AF34)/'true value and the measurement'!$G34</f>
        <v>0.681021310816244</v>
      </c>
      <c r="AJ34" s="8">
        <f>(AG34)/'true value and the measurement'!$G34</f>
        <v>0.665460394049054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-0.017778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-0.017778</v>
      </c>
      <c r="S35" s="1">
        <v>-0.0168913</v>
      </c>
      <c r="T35" s="1">
        <v>1</v>
      </c>
      <c r="U35" s="1">
        <v>10</v>
      </c>
      <c r="V35" s="1">
        <v>10</v>
      </c>
      <c r="W35" s="1">
        <v>-0.017778</v>
      </c>
      <c r="X35" s="1">
        <v>-0.017239</v>
      </c>
      <c r="Y35" s="1">
        <v>1</v>
      </c>
      <c r="Z35" s="1">
        <v>10</v>
      </c>
      <c r="AA35" s="1">
        <v>10</v>
      </c>
      <c r="AB35" s="1">
        <v>-0.017778</v>
      </c>
      <c r="AC35" s="1">
        <v>-0.0173164</v>
      </c>
      <c r="AD35" s="1">
        <v>1</v>
      </c>
      <c r="AE35" s="1">
        <f>ABS(S35-'true value and the measurement'!$F35)</f>
        <v>0.000891300000000001</v>
      </c>
      <c r="AF35" s="1">
        <f>ABS(X35-'true value and the measurement'!$F35)</f>
        <v>0.001239</v>
      </c>
      <c r="AG35" s="1">
        <f>ABS(AC35-'true value and the measurement'!$F35)</f>
        <v>0.0013164</v>
      </c>
      <c r="AH35" s="8">
        <f>(AE35)/'true value and the measurement'!$G35</f>
        <v>0.407544581618656</v>
      </c>
      <c r="AI35" s="8">
        <f>(AF35)/'true value and the measurement'!$G35</f>
        <v>0.566529492455419</v>
      </c>
      <c r="AJ35" s="8">
        <f>(AG35)/'true value and the measurement'!$G35</f>
        <v>0.601920438957475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-0.108852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-0.108852</v>
      </c>
      <c r="S36" s="1">
        <v>-0.106815</v>
      </c>
      <c r="T36" s="1">
        <v>1</v>
      </c>
      <c r="U36" s="1">
        <v>11</v>
      </c>
      <c r="V36" s="1">
        <v>11</v>
      </c>
      <c r="W36" s="1">
        <v>-0.108852</v>
      </c>
      <c r="X36" s="1">
        <v>-0.109122</v>
      </c>
      <c r="Y36" s="1">
        <v>1</v>
      </c>
      <c r="Z36" s="1">
        <v>11</v>
      </c>
      <c r="AA36" s="1">
        <v>11</v>
      </c>
      <c r="AB36" s="1">
        <v>-0.108852</v>
      </c>
      <c r="AC36" s="1">
        <v>-0.109344</v>
      </c>
      <c r="AD36" s="1">
        <v>1</v>
      </c>
      <c r="AE36" s="1">
        <f>ABS(S36-'true value and the measurement'!$F36)</f>
        <v>0.00518500000000001</v>
      </c>
      <c r="AF36" s="1">
        <f>ABS(X36-'true value and the measurement'!$F36)</f>
        <v>0.00287800000000001</v>
      </c>
      <c r="AG36" s="1">
        <f>ABS(AC36-'true value and the measurement'!$F36)</f>
        <v>0.00265600000000001</v>
      </c>
      <c r="AH36" s="8">
        <f>(AE36)/'true value and the measurement'!$G36</f>
        <v>1.83409975238769</v>
      </c>
      <c r="AI36" s="8">
        <f>(AF36)/'true value and the measurement'!$G36</f>
        <v>1.01804032543332</v>
      </c>
      <c r="AJ36" s="8">
        <f>(AG36)/'true value and the measurement'!$G36</f>
        <v>0.939511850017689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0.107012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0.107012</v>
      </c>
      <c r="S37" s="1">
        <v>0.109372</v>
      </c>
      <c r="T37" s="1">
        <v>1</v>
      </c>
      <c r="U37" s="1">
        <v>11</v>
      </c>
      <c r="V37" s="1">
        <v>11</v>
      </c>
      <c r="W37" s="1">
        <v>0.107012</v>
      </c>
      <c r="X37" s="1">
        <v>0.108271</v>
      </c>
      <c r="Y37" s="1">
        <v>1</v>
      </c>
      <c r="Z37" s="1">
        <v>11</v>
      </c>
      <c r="AA37" s="1">
        <v>11</v>
      </c>
      <c r="AB37" s="1">
        <v>0.107012</v>
      </c>
      <c r="AC37" s="1">
        <v>0.108084</v>
      </c>
      <c r="AD37" s="1">
        <v>1</v>
      </c>
      <c r="AE37" s="1">
        <f>ABS(S37-'true value and the measurement'!$F37)</f>
        <v>0.003484</v>
      </c>
      <c r="AF37" s="1">
        <f>ABS(X37-'true value and the measurement'!$F37)</f>
        <v>0.00238300000000001</v>
      </c>
      <c r="AG37" s="1">
        <f>ABS(AC37-'true value and the measurement'!$F37)</f>
        <v>0.002196</v>
      </c>
      <c r="AH37" s="8">
        <f>(AE37)/'true value and the measurement'!$G37</f>
        <v>1.2505384063173</v>
      </c>
      <c r="AI37" s="8">
        <f>(AF37)/'true value and the measurement'!$G37</f>
        <v>0.855348169418525</v>
      </c>
      <c r="AJ37" s="8">
        <f>(AG37)/'true value and the measurement'!$G37</f>
        <v>0.788226848528357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-0.135355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-0.135355</v>
      </c>
      <c r="S38" s="1">
        <v>-0.135527</v>
      </c>
      <c r="T38" s="1">
        <v>1</v>
      </c>
      <c r="U38" s="1">
        <v>12</v>
      </c>
      <c r="V38" s="1">
        <v>12</v>
      </c>
      <c r="W38" s="1">
        <v>-0.135355</v>
      </c>
      <c r="X38" s="1">
        <v>-0.136911</v>
      </c>
      <c r="Y38" s="1">
        <v>1</v>
      </c>
      <c r="Z38" s="1">
        <v>12</v>
      </c>
      <c r="AA38" s="1">
        <v>12</v>
      </c>
      <c r="AB38" s="1">
        <v>-0.135355</v>
      </c>
      <c r="AC38" s="1">
        <v>-0.137128</v>
      </c>
      <c r="AD38" s="1">
        <v>1</v>
      </c>
      <c r="AE38" s="1">
        <f>ABS(S38-'true value and the measurement'!$F38)</f>
        <v>0.000527</v>
      </c>
      <c r="AF38" s="1">
        <f>ABS(X38-'true value and the measurement'!$F38)</f>
        <v>0.001911</v>
      </c>
      <c r="AG38" s="1">
        <f>ABS(AC38-'true value and the measurement'!$F38)</f>
        <v>0.00212799999999999</v>
      </c>
      <c r="AH38" s="8">
        <f>(AE38)/'true value and the measurement'!$G38</f>
        <v>0.176845637583893</v>
      </c>
      <c r="AI38" s="8">
        <f>(AF38)/'true value and the measurement'!$G38</f>
        <v>0.641275167785234</v>
      </c>
      <c r="AJ38" s="8">
        <f>(AG38)/'true value and the measurement'!$G38</f>
        <v>0.714093959731541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-0.060037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-0.060037</v>
      </c>
      <c r="S39" s="1">
        <v>-0.0586444</v>
      </c>
      <c r="T39" s="1">
        <v>1</v>
      </c>
      <c r="U39" s="1">
        <v>12</v>
      </c>
      <c r="V39" s="1">
        <v>12</v>
      </c>
      <c r="W39" s="1">
        <v>-0.060037</v>
      </c>
      <c r="X39" s="1">
        <v>-0.0591259</v>
      </c>
      <c r="Y39" s="1">
        <v>1</v>
      </c>
      <c r="Z39" s="1">
        <v>12</v>
      </c>
      <c r="AA39" s="1">
        <v>12</v>
      </c>
      <c r="AB39" s="1">
        <v>-0.060037</v>
      </c>
      <c r="AC39" s="1">
        <v>-0.0591809</v>
      </c>
      <c r="AD39" s="1">
        <v>1</v>
      </c>
      <c r="AE39" s="1">
        <f>ABS(S39-'true value and the measurement'!$F39)</f>
        <v>0.000644399999999996</v>
      </c>
      <c r="AF39" s="1">
        <f>ABS(X39-'true value and the measurement'!$F39)</f>
        <v>0.0011259</v>
      </c>
      <c r="AG39" s="1">
        <f>ABS(AC39-'true value and the measurement'!$F39)</f>
        <v>0.0011809</v>
      </c>
      <c r="AH39" s="8">
        <f>(AE39)/'true value and the measurement'!$G39</f>
        <v>0.261207944872313</v>
      </c>
      <c r="AI39" s="8">
        <f>(AF39)/'true value and the measurement'!$G39</f>
        <v>0.456384272395622</v>
      </c>
      <c r="AJ39" s="8">
        <f>(AG39)/'true value and the measurement'!$G39</f>
        <v>0.478678556951763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-0.146347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-0.146347</v>
      </c>
      <c r="S40" s="1">
        <v>-0.145283</v>
      </c>
      <c r="T40" s="1">
        <v>1</v>
      </c>
      <c r="U40" s="1">
        <v>13</v>
      </c>
      <c r="V40" s="1">
        <v>13</v>
      </c>
      <c r="W40" s="1">
        <v>-0.146347</v>
      </c>
      <c r="X40" s="1">
        <v>-0.146214</v>
      </c>
      <c r="Y40" s="1">
        <v>1</v>
      </c>
      <c r="Z40" s="1">
        <v>13</v>
      </c>
      <c r="AA40" s="1">
        <v>13</v>
      </c>
      <c r="AB40" s="1">
        <v>-0.146347</v>
      </c>
      <c r="AC40" s="1">
        <v>-0.146382</v>
      </c>
      <c r="AD40" s="1">
        <v>1</v>
      </c>
      <c r="AE40" s="1">
        <f>ABS(S40-'true value and the measurement'!$F40)</f>
        <v>0.003717</v>
      </c>
      <c r="AF40" s="1">
        <f>ABS(X40-'true value and the measurement'!$F40)</f>
        <v>0.00278599999999998</v>
      </c>
      <c r="AG40" s="1">
        <f>ABS(AC40-'true value and the measurement'!$F40)</f>
        <v>0.00261799999999998</v>
      </c>
      <c r="AH40" s="8">
        <f>(AE40)/'true value and the measurement'!$G40</f>
        <v>1.20956719817768</v>
      </c>
      <c r="AI40" s="8">
        <f>(AF40)/'true value and the measurement'!$G40</f>
        <v>0.906605922551247</v>
      </c>
      <c r="AJ40" s="8">
        <f>(AG40)/'true value and the measurement'!$G40</f>
        <v>0.851936218678809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-0.043772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-0.043772</v>
      </c>
      <c r="S41" s="1">
        <v>-0.046225</v>
      </c>
      <c r="T41" s="1">
        <v>1</v>
      </c>
      <c r="U41" s="1">
        <v>13</v>
      </c>
      <c r="V41" s="1">
        <v>13</v>
      </c>
      <c r="W41" s="1">
        <v>-0.043772</v>
      </c>
      <c r="X41" s="1">
        <v>-0.0464173</v>
      </c>
      <c r="Y41" s="1">
        <v>1</v>
      </c>
      <c r="Z41" s="1">
        <v>13</v>
      </c>
      <c r="AA41" s="1">
        <v>13</v>
      </c>
      <c r="AB41" s="1">
        <v>-0.043772</v>
      </c>
      <c r="AC41" s="1">
        <v>-0.0463601</v>
      </c>
      <c r="AD41" s="1">
        <v>1</v>
      </c>
      <c r="AE41" s="1">
        <f>ABS(S41-'true value and the measurement'!$F41)</f>
        <v>0.003775</v>
      </c>
      <c r="AF41" s="1">
        <f>ABS(X41-'true value and the measurement'!$F41)</f>
        <v>0.0035827</v>
      </c>
      <c r="AG41" s="1">
        <f>ABS(AC41-'true value and the measurement'!$F41)</f>
        <v>0.0036399</v>
      </c>
      <c r="AH41" s="8">
        <f>(AE41)/'true value and the measurement'!$G41</f>
        <v>1.56444260256942</v>
      </c>
      <c r="AI41" s="8">
        <f>(AF41)/'true value and the measurement'!$G41</f>
        <v>1.48474927476171</v>
      </c>
      <c r="AJ41" s="8">
        <f>(AG41)/'true value and the measurement'!$G41</f>
        <v>1.5084542063821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1.584826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1.58483</v>
      </c>
      <c r="S42" s="1">
        <v>1.58313</v>
      </c>
      <c r="T42" s="1">
        <v>1</v>
      </c>
      <c r="U42" s="1">
        <v>14</v>
      </c>
      <c r="V42" s="1">
        <v>3</v>
      </c>
      <c r="W42" s="1">
        <v>1.58483</v>
      </c>
      <c r="X42" s="1">
        <v>1.55911</v>
      </c>
      <c r="Y42" s="1">
        <v>1</v>
      </c>
      <c r="Z42" s="1">
        <v>14</v>
      </c>
      <c r="AA42" s="1">
        <v>3</v>
      </c>
      <c r="AB42" s="1">
        <v>1.58483</v>
      </c>
      <c r="AC42" s="1">
        <v>1.55534</v>
      </c>
      <c r="AD42" s="1">
        <v>1</v>
      </c>
      <c r="AE42" s="1">
        <f>ABS(S42-'true value and the measurement'!$F42)</f>
        <v>0.0135879999999999</v>
      </c>
      <c r="AF42" s="1">
        <f>ABS(X42-'true value and the measurement'!$F42)</f>
        <v>0.010432</v>
      </c>
      <c r="AG42" s="1">
        <f>ABS(AC42-'true value and the measurement'!$F42)</f>
        <v>0.014202</v>
      </c>
      <c r="AH42" s="8">
        <f>(AE42)/'true value and the measurement'!$G42</f>
        <v>1.08322704081632</v>
      </c>
      <c r="AI42" s="8">
        <f>(AF42)/'true value and the measurement'!$G42</f>
        <v>0.831632653061224</v>
      </c>
      <c r="AJ42" s="8">
        <f>(AG42)/'true value and the measurement'!$G42</f>
        <v>1.13217474489796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-0.204403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-0.204403</v>
      </c>
      <c r="S43" s="1">
        <v>-0.196941</v>
      </c>
      <c r="T43" s="1">
        <v>1</v>
      </c>
      <c r="U43" s="1">
        <v>14</v>
      </c>
      <c r="V43" s="1">
        <v>3</v>
      </c>
      <c r="W43" s="1">
        <v>-0.204403</v>
      </c>
      <c r="X43" s="1">
        <v>-0.201588</v>
      </c>
      <c r="Y43" s="1">
        <v>1</v>
      </c>
      <c r="Z43" s="1">
        <v>14</v>
      </c>
      <c r="AA43" s="1">
        <v>3</v>
      </c>
      <c r="AB43" s="1">
        <v>-0.204403</v>
      </c>
      <c r="AC43" s="1">
        <v>-0.200926</v>
      </c>
      <c r="AD43" s="1">
        <v>1</v>
      </c>
      <c r="AE43" s="1">
        <f>ABS(S43-'true value and the measurement'!$F43)</f>
        <v>0.007269</v>
      </c>
      <c r="AF43" s="1">
        <f>ABS(X43-'true value and the measurement'!$F43)</f>
        <v>0.00262200000000001</v>
      </c>
      <c r="AG43" s="1">
        <f>ABS(AC43-'true value and the measurement'!$F43)</f>
        <v>0.00328400000000001</v>
      </c>
      <c r="AH43" s="8">
        <f>(AE43)/'true value and the measurement'!$G43</f>
        <v>2.11246730601569</v>
      </c>
      <c r="AI43" s="8">
        <f>(AF43)/'true value and the measurement'!$G43</f>
        <v>0.761987794245863</v>
      </c>
      <c r="AJ43" s="8">
        <f>(AG43)/'true value and the measurement'!$G43</f>
        <v>0.95437372856728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0.735963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0.735963</v>
      </c>
      <c r="S44" s="1">
        <v>0.734053</v>
      </c>
      <c r="T44" s="1">
        <v>1</v>
      </c>
      <c r="U44" s="1">
        <v>3</v>
      </c>
      <c r="V44" s="1">
        <v>2</v>
      </c>
      <c r="W44" s="1">
        <v>0.735963</v>
      </c>
      <c r="X44" s="1">
        <v>0.72938</v>
      </c>
      <c r="Y44" s="1">
        <v>1</v>
      </c>
      <c r="Z44" s="1">
        <v>3</v>
      </c>
      <c r="AA44" s="1">
        <v>2</v>
      </c>
      <c r="AB44" s="1">
        <v>0.735963</v>
      </c>
      <c r="AC44" s="1">
        <v>0.726531</v>
      </c>
      <c r="AD44" s="1">
        <v>1</v>
      </c>
      <c r="AE44" s="1">
        <f>ABS(S44-'true value and the measurement'!$F44)</f>
        <v>0.00106200000000001</v>
      </c>
      <c r="AF44" s="1">
        <f>ABS(X44-'true value and the measurement'!$F44)</f>
        <v>0.00361099999999992</v>
      </c>
      <c r="AG44" s="1">
        <f>ABS(AC44-'true value and the measurement'!$F44)</f>
        <v>0.00645999999999991</v>
      </c>
      <c r="AH44" s="8">
        <f>(AE44)/'true value and the measurement'!$G44</f>
        <v>0.152432897947468</v>
      </c>
      <c r="AI44" s="8">
        <f>(AF44)/'true value and the measurement'!$G44</f>
        <v>0.518300559781817</v>
      </c>
      <c r="AJ44" s="8">
        <f>(AG44)/'true value and the measurement'!$G44</f>
        <v>0.927228362279304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0.032368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0.032368</v>
      </c>
      <c r="S45" s="1">
        <v>0.0354921</v>
      </c>
      <c r="T45" s="1">
        <v>1</v>
      </c>
      <c r="U45" s="1">
        <v>3</v>
      </c>
      <c r="V45" s="1">
        <v>2</v>
      </c>
      <c r="W45" s="1">
        <v>0.032368</v>
      </c>
      <c r="X45" s="1">
        <v>0.0341035</v>
      </c>
      <c r="Y45" s="1">
        <v>1</v>
      </c>
      <c r="Z45" s="1">
        <v>3</v>
      </c>
      <c r="AA45" s="1">
        <v>2</v>
      </c>
      <c r="AB45" s="1">
        <v>0.032368</v>
      </c>
      <c r="AC45" s="1">
        <v>0.0354272</v>
      </c>
      <c r="AD45" s="1">
        <v>1</v>
      </c>
      <c r="AE45" s="1">
        <f>ABS(S45-'true value and the measurement'!$F45)</f>
        <v>4.98999999999986e-5</v>
      </c>
      <c r="AF45" s="1">
        <f>ABS(X45-'true value and the measurement'!$F45)</f>
        <v>0.0014385</v>
      </c>
      <c r="AG45" s="1">
        <f>ABS(AC45-'true value and the measurement'!$F45)</f>
        <v>0.000114799999999998</v>
      </c>
      <c r="AH45" s="8">
        <f>(AE45)/'true value and the measurement'!$G45</f>
        <v>0.0215364695727227</v>
      </c>
      <c r="AI45" s="8">
        <f>(AF45)/'true value and the measurement'!$G45</f>
        <v>0.620845921450149</v>
      </c>
      <c r="AJ45" s="8">
        <f>(AG45)/'true value and the measurement'!$G45</f>
        <v>0.0495468277945612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0.556259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0.556259</v>
      </c>
      <c r="S46" s="1">
        <v>0.569457</v>
      </c>
      <c r="T46" s="1">
        <v>1</v>
      </c>
      <c r="U46" s="1">
        <v>3</v>
      </c>
      <c r="V46" s="1">
        <v>6</v>
      </c>
      <c r="W46" s="1">
        <v>0.556259</v>
      </c>
      <c r="X46" s="1">
        <v>0.557425</v>
      </c>
      <c r="Y46" s="1">
        <v>1</v>
      </c>
      <c r="Z46" s="1">
        <v>3</v>
      </c>
      <c r="AA46" s="1">
        <v>6</v>
      </c>
      <c r="AB46" s="1">
        <v>0.556259</v>
      </c>
      <c r="AC46" s="1">
        <v>0.556312</v>
      </c>
      <c r="AD46" s="1">
        <v>1</v>
      </c>
      <c r="AE46" s="1">
        <f>ABS(S46-'true value and the measurement'!$F46)</f>
        <v>0.00749</v>
      </c>
      <c r="AF46" s="1">
        <f>ABS(X46-'true value and the measurement'!$F46)</f>
        <v>0.00454200000000005</v>
      </c>
      <c r="AG46" s="1">
        <f>ABS(AC46-'true value and the measurement'!$F46)</f>
        <v>0.00565499999999997</v>
      </c>
      <c r="AH46" s="8">
        <f>(AE46)/'true value and the measurement'!$G46</f>
        <v>1.28561620322691</v>
      </c>
      <c r="AI46" s="8">
        <f>(AF46)/'true value and the measurement'!$G46</f>
        <v>0.779608650875394</v>
      </c>
      <c r="AJ46" s="8">
        <f>(AG46)/'true value and the measurement'!$G46</f>
        <v>0.970648815653959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-0.013251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-0.013251</v>
      </c>
      <c r="S47" s="1">
        <v>-0.00940223</v>
      </c>
      <c r="T47" s="1">
        <v>1</v>
      </c>
      <c r="U47" s="1">
        <v>3</v>
      </c>
      <c r="V47" s="1">
        <v>6</v>
      </c>
      <c r="W47" s="1">
        <v>-0.013251</v>
      </c>
      <c r="X47" s="1">
        <v>-0.0120407</v>
      </c>
      <c r="Y47" s="1">
        <v>1</v>
      </c>
      <c r="Z47" s="1">
        <v>3</v>
      </c>
      <c r="AA47" s="1">
        <v>6</v>
      </c>
      <c r="AB47" s="1">
        <v>-0.013251</v>
      </c>
      <c r="AC47" s="1">
        <v>-0.0114811</v>
      </c>
      <c r="AD47" s="1">
        <v>1</v>
      </c>
      <c r="AE47" s="1">
        <f>ABS(S47-'true value and the measurement'!$F47)</f>
        <v>0.00492277</v>
      </c>
      <c r="AF47" s="1">
        <f>ABS(X47-'true value and the measurement'!$F47)</f>
        <v>0.0022843</v>
      </c>
      <c r="AG47" s="1">
        <f>ABS(AC47-'true value and the measurement'!$F47)</f>
        <v>0.0028439</v>
      </c>
      <c r="AH47" s="8">
        <f>(AE47)/'true value and the measurement'!$G47</f>
        <v>2.26230238970588</v>
      </c>
      <c r="AI47" s="8">
        <f>(AF47)/'true value and the measurement'!$G47</f>
        <v>1.04977022058824</v>
      </c>
      <c r="AJ47" s="8">
        <f>(AG47)/'true value and the measurement'!$G47</f>
        <v>1.30693933823529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0.750656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0.750656</v>
      </c>
      <c r="S48" s="1">
        <v>0.760737</v>
      </c>
      <c r="T48" s="1">
        <v>1</v>
      </c>
      <c r="U48" s="1">
        <v>14</v>
      </c>
      <c r="V48" s="1">
        <v>4</v>
      </c>
      <c r="W48" s="1">
        <v>0.750656</v>
      </c>
      <c r="X48" s="1">
        <v>0.749145</v>
      </c>
      <c r="Y48" s="1">
        <v>1</v>
      </c>
      <c r="Z48" s="1">
        <v>14</v>
      </c>
      <c r="AA48" s="1">
        <v>4</v>
      </c>
      <c r="AB48" s="1">
        <v>0.750656</v>
      </c>
      <c r="AC48" s="1">
        <v>0.748459</v>
      </c>
      <c r="AD48" s="1">
        <v>1</v>
      </c>
      <c r="AE48" s="1">
        <f>ABS(S48-'true value and the measurement'!$F48)</f>
        <v>0.00580499999999995</v>
      </c>
      <c r="AF48" s="1">
        <f>ABS(X48-'true value and the measurement'!$F48)</f>
        <v>0.0057870000000001</v>
      </c>
      <c r="AG48" s="1">
        <f>ABS(AC48-'true value and the measurement'!$F48)</f>
        <v>0.00647300000000006</v>
      </c>
      <c r="AH48" s="8">
        <f>(AE48)/'true value and the measurement'!$G48</f>
        <v>0.816111345423865</v>
      </c>
      <c r="AI48" s="8">
        <f>(AF48)/'true value and the measurement'!$G48</f>
        <v>0.813580767608618</v>
      </c>
      <c r="AJ48" s="8">
        <f>(AG48)/'true value and the measurement'!$G48</f>
        <v>0.910023899901597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0.040511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0.040511</v>
      </c>
      <c r="S49" s="1">
        <v>0.0421669</v>
      </c>
      <c r="T49" s="1">
        <v>1</v>
      </c>
      <c r="U49" s="1">
        <v>14</v>
      </c>
      <c r="V49" s="1">
        <v>4</v>
      </c>
      <c r="W49" s="1">
        <v>0.040511</v>
      </c>
      <c r="X49" s="1">
        <v>0.038809</v>
      </c>
      <c r="Y49" s="1">
        <v>1</v>
      </c>
      <c r="Z49" s="1">
        <v>14</v>
      </c>
      <c r="AA49" s="1">
        <v>4</v>
      </c>
      <c r="AB49" s="1">
        <v>0.040511</v>
      </c>
      <c r="AC49" s="1">
        <v>0.0359336</v>
      </c>
      <c r="AD49" s="1">
        <v>1</v>
      </c>
      <c r="AE49" s="1">
        <f>ABS(S49-'true value and the measurement'!$F49)</f>
        <v>0.0043639</v>
      </c>
      <c r="AF49" s="1">
        <f>ABS(X49-'true value and the measurement'!$F49)</f>
        <v>0.001006</v>
      </c>
      <c r="AG49" s="1">
        <f>ABS(AC49-'true value and the measurement'!$F49)</f>
        <v>0.0018694</v>
      </c>
      <c r="AH49" s="8">
        <f>(AE49)/'true value and the measurement'!$G49</f>
        <v>1.87131217838765</v>
      </c>
      <c r="AI49" s="8">
        <f>(AF49)/'true value and the measurement'!$G49</f>
        <v>0.43138936535163</v>
      </c>
      <c r="AJ49" s="8">
        <f>(AG49)/'true value and the measurement'!$G49</f>
        <v>0.801629502572899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0.413035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0.413035</v>
      </c>
      <c r="S50" s="1">
        <v>0.417616</v>
      </c>
      <c r="T50" s="1">
        <v>1</v>
      </c>
      <c r="U50" s="1">
        <v>3</v>
      </c>
      <c r="V50" s="1">
        <v>4</v>
      </c>
      <c r="W50" s="1">
        <v>0.413035</v>
      </c>
      <c r="X50" s="1">
        <v>0.411141</v>
      </c>
      <c r="Y50" s="1">
        <v>1</v>
      </c>
      <c r="Z50" s="1">
        <v>3</v>
      </c>
      <c r="AA50" s="1">
        <v>4</v>
      </c>
      <c r="AB50" s="1">
        <v>0.413035</v>
      </c>
      <c r="AC50" s="1">
        <v>0.410887</v>
      </c>
      <c r="AD50" s="1">
        <v>1</v>
      </c>
      <c r="AE50" s="1">
        <f>ABS(S50-'true value and the measurement'!$F50)</f>
        <v>0.003048</v>
      </c>
      <c r="AF50" s="1">
        <f>ABS(X50-'true value and the measurement'!$F50)</f>
        <v>0.00342700000000001</v>
      </c>
      <c r="AG50" s="1">
        <f>ABS(AC50-'true value and the measurement'!$F50)</f>
        <v>0.00368099999999999</v>
      </c>
      <c r="AH50" s="8">
        <f>(AE50)/'true value and the measurement'!$G50</f>
        <v>0.629232039636663</v>
      </c>
      <c r="AI50" s="8">
        <f>(AF50)/'true value and the measurement'!$G50</f>
        <v>0.707473162675478</v>
      </c>
      <c r="AJ50" s="8">
        <f>(AG50)/'true value and the measurement'!$G50</f>
        <v>0.759909165978528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0.011199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0.011199</v>
      </c>
      <c r="S51" s="1">
        <v>0.0133958</v>
      </c>
      <c r="T51" s="1">
        <v>1</v>
      </c>
      <c r="U51" s="1">
        <v>3</v>
      </c>
      <c r="V51" s="1">
        <v>4</v>
      </c>
      <c r="W51" s="1">
        <v>0.011199</v>
      </c>
      <c r="X51" s="1">
        <v>0.0129732</v>
      </c>
      <c r="Y51" s="1">
        <v>1</v>
      </c>
      <c r="Z51" s="1">
        <v>3</v>
      </c>
      <c r="AA51" s="1">
        <v>4</v>
      </c>
      <c r="AB51" s="1">
        <v>0.011199</v>
      </c>
      <c r="AC51" s="1">
        <v>0.00884265</v>
      </c>
      <c r="AD51" s="1">
        <v>1</v>
      </c>
      <c r="AE51" s="1">
        <f>ABS(S51-'true value and the measurement'!$F51)</f>
        <v>0.0021748</v>
      </c>
      <c r="AF51" s="1">
        <f>ABS(X51-'true value and the measurement'!$F51)</f>
        <v>0.0017522</v>
      </c>
      <c r="AG51" s="1">
        <f>ABS(AC51-'true value and the measurement'!$F51)</f>
        <v>0.00237835</v>
      </c>
      <c r="AH51" s="8">
        <f>(AE51)/'true value and the measurement'!$G51</f>
        <v>1.0091879350348</v>
      </c>
      <c r="AI51" s="8">
        <f>(AF51)/'true value and the measurement'!$G51</f>
        <v>0.81308584686775</v>
      </c>
      <c r="AJ51" s="8">
        <f>(AG51)/'true value and the measurement'!$G51</f>
        <v>1.10364269141531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-0.234387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-0.234387</v>
      </c>
      <c r="S52" s="1">
        <v>-0.225365</v>
      </c>
      <c r="T52" s="1">
        <v>1</v>
      </c>
      <c r="U52" s="1">
        <v>2</v>
      </c>
      <c r="V52" s="1">
        <v>6</v>
      </c>
      <c r="W52" s="1">
        <v>-0.234387</v>
      </c>
      <c r="X52" s="1">
        <v>-0.232302</v>
      </c>
      <c r="Y52" s="1">
        <v>1</v>
      </c>
      <c r="Z52" s="1">
        <v>2</v>
      </c>
      <c r="AA52" s="1">
        <v>6</v>
      </c>
      <c r="AB52" s="1">
        <v>-0.234387</v>
      </c>
      <c r="AC52" s="1">
        <v>-0.230498</v>
      </c>
      <c r="AD52" s="1">
        <v>1</v>
      </c>
      <c r="AE52" s="1">
        <f>ABS(S52-'true value and the measurement'!$F52)</f>
        <v>0.00691499999999998</v>
      </c>
      <c r="AF52" s="1">
        <f>ABS(X52-'true value and the measurement'!$F52)</f>
        <v>2.2000000000022e-5</v>
      </c>
      <c r="AG52" s="1">
        <f>ABS(AC52-'true value and the measurement'!$F52)</f>
        <v>0.00178199999999998</v>
      </c>
      <c r="AH52" s="8">
        <f>(AE52)/'true value and the measurement'!$G52</f>
        <v>1.9054836042987</v>
      </c>
      <c r="AI52" s="8">
        <f>(AF52)/'true value and the measurement'!$G52</f>
        <v>0.00606227610912703</v>
      </c>
      <c r="AJ52" s="8">
        <f>(AG52)/'true value and the measurement'!$G52</f>
        <v>0.491044364838793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0.034312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0.034312</v>
      </c>
      <c r="S53" s="1">
        <v>0.0400376</v>
      </c>
      <c r="T53" s="1">
        <v>1</v>
      </c>
      <c r="U53" s="1">
        <v>2</v>
      </c>
      <c r="V53" s="1">
        <v>6</v>
      </c>
      <c r="W53" s="1">
        <v>0.034312</v>
      </c>
      <c r="X53" s="1">
        <v>0.039615</v>
      </c>
      <c r="Y53" s="1">
        <v>1</v>
      </c>
      <c r="Z53" s="1">
        <v>2</v>
      </c>
      <c r="AA53" s="1">
        <v>6</v>
      </c>
      <c r="AB53" s="1">
        <v>0.034312</v>
      </c>
      <c r="AC53" s="1">
        <v>0.0387259</v>
      </c>
      <c r="AD53" s="1">
        <v>1</v>
      </c>
      <c r="AE53" s="1">
        <f>ABS(S53-'true value and the measurement'!$F53)</f>
        <v>0.0033666</v>
      </c>
      <c r="AF53" s="1">
        <f>ABS(X53-'true value and the measurement'!$F53)</f>
        <v>0.002944</v>
      </c>
      <c r="AG53" s="1">
        <f>ABS(AC53-'true value and the measurement'!$F53)</f>
        <v>0.0020549</v>
      </c>
      <c r="AH53" s="8">
        <f>(AE53)/'true value and the measurement'!$G53</f>
        <v>1.4486230636833</v>
      </c>
      <c r="AI53" s="8">
        <f>(AF53)/'true value and the measurement'!$G53</f>
        <v>1.26678141135972</v>
      </c>
      <c r="AJ53" s="8">
        <f>(AG53)/'true value and the measurement'!$G53</f>
        <v>0.884208261617899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-0.673085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-0.673085</v>
      </c>
      <c r="N54" s="1">
        <v>-0.616886</v>
      </c>
      <c r="O54" s="1">
        <f>N54-(-0.617584)</f>
        <v>0.000697999999999976</v>
      </c>
      <c r="P54" s="1">
        <v>-0.644012</v>
      </c>
      <c r="Q54" s="1">
        <f>P54+0.617584</f>
        <v>-0.026428</v>
      </c>
      <c r="S54" s="1">
        <v>-0.636109</v>
      </c>
      <c r="T54" s="1">
        <v>3</v>
      </c>
      <c r="U54" s="1">
        <v>6</v>
      </c>
      <c r="V54" s="1">
        <v>4</v>
      </c>
      <c r="W54" s="1">
        <v>-0.673085</v>
      </c>
      <c r="X54" s="1">
        <v>-0.613174</v>
      </c>
      <c r="Y54" s="1">
        <v>3</v>
      </c>
      <c r="Z54" s="1">
        <v>6</v>
      </c>
      <c r="AA54" s="1">
        <v>4</v>
      </c>
      <c r="AB54" s="1">
        <v>-0.673085</v>
      </c>
      <c r="AC54" s="1">
        <v>-0.610889</v>
      </c>
      <c r="AD54" s="1">
        <v>3</v>
      </c>
      <c r="AE54" s="1">
        <f>ABS(S54-'true value and the measurement'!$F54)</f>
        <v>0.018525</v>
      </c>
      <c r="AF54" s="1">
        <f>ABS(X54-'true value and the measurement'!$F54)</f>
        <v>0.00441000000000003</v>
      </c>
      <c r="AG54" s="1">
        <f>ABS(AC54-'true value and the measurement'!$F54)</f>
        <v>0.00669500000000001</v>
      </c>
      <c r="AH54" s="8">
        <f>(AE54)/'true value and the measurement'!$G54</f>
        <v>2.98934968533161</v>
      </c>
      <c r="AI54" s="8">
        <f>(AF54)/'true value and the measurement'!$G54</f>
        <v>0.711634661933197</v>
      </c>
      <c r="AJ54" s="8">
        <f>(AG54)/'true value and the measurement'!$G54</f>
        <v>1.08036146522511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0.109179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0.109179</v>
      </c>
      <c r="N55" s="1">
        <v>0.127219</v>
      </c>
      <c r="O55" s="1">
        <f>N55-0.136292</f>
        <v>-0.009073</v>
      </c>
      <c r="P55" s="1">
        <v>0.123083</v>
      </c>
      <c r="Q55" s="1">
        <f>P55-0.1362</f>
        <v>-0.013117</v>
      </c>
      <c r="S55" s="1">
        <v>0.12646</v>
      </c>
      <c r="T55" s="1">
        <v>3</v>
      </c>
      <c r="U55" s="1">
        <v>6</v>
      </c>
      <c r="V55" s="1">
        <v>4</v>
      </c>
      <c r="W55" s="1">
        <v>0.109179</v>
      </c>
      <c r="X55" s="1">
        <v>0.132615</v>
      </c>
      <c r="Y55" s="1">
        <v>3</v>
      </c>
      <c r="Z55" s="1">
        <v>6</v>
      </c>
      <c r="AA55" s="1">
        <v>4</v>
      </c>
      <c r="AB55" s="1">
        <v>0.109179</v>
      </c>
      <c r="AC55" s="1">
        <v>0.114239</v>
      </c>
      <c r="AD55" s="1">
        <v>1</v>
      </c>
      <c r="AE55" s="1">
        <f>ABS(S55-'true value and the measurement'!$F55)</f>
        <v>0.00983200000000001</v>
      </c>
      <c r="AF55" s="1">
        <f>ABS(X55-'true value and the measurement'!$F55)</f>
        <v>0.00367699999999999</v>
      </c>
      <c r="AG55" s="1">
        <f>ABS(AC55-'true value and the measurement'!$F55)</f>
        <v>0.022053</v>
      </c>
      <c r="AH55" s="8">
        <f>(AE55)/'true value and the measurement'!$G55</f>
        <v>3.28939444630311</v>
      </c>
      <c r="AI55" s="8">
        <f>(AF55)/'true value and the measurement'!$G55</f>
        <v>1.23017731682837</v>
      </c>
      <c r="AJ55" s="8">
        <f>(AG55)/'true value and the measurement'!$G55</f>
        <v>7.37805286048846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0.42743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0.42743</v>
      </c>
      <c r="S56" s="1">
        <v>0.428617</v>
      </c>
      <c r="T56" s="1">
        <v>1</v>
      </c>
      <c r="U56" s="1">
        <v>4</v>
      </c>
      <c r="V56" s="1">
        <v>11</v>
      </c>
      <c r="W56" s="1">
        <v>0.42743</v>
      </c>
      <c r="X56" s="1">
        <v>0.431573</v>
      </c>
      <c r="Y56" s="1">
        <v>1</v>
      </c>
      <c r="Z56" s="1">
        <v>4</v>
      </c>
      <c r="AA56" s="1">
        <v>11</v>
      </c>
      <c r="AB56" s="1">
        <v>0.42743</v>
      </c>
      <c r="AC56" s="1">
        <v>0.432256</v>
      </c>
      <c r="AD56" s="1">
        <v>1</v>
      </c>
      <c r="AE56" s="1">
        <f>ABS(S56-'true value and the measurement'!$F56)</f>
        <v>0.00549299999999997</v>
      </c>
      <c r="AF56" s="1">
        <f>ABS(X56-'true value and the measurement'!$F56)</f>
        <v>0.00253700000000001</v>
      </c>
      <c r="AG56" s="1">
        <f>ABS(AC56-'true value and the measurement'!$F56)</f>
        <v>0.00185400000000002</v>
      </c>
      <c r="AH56" s="8">
        <f>(AE56)/'true value and the measurement'!$G56</f>
        <v>1.1043425814234</v>
      </c>
      <c r="AI56" s="8">
        <f>(AF56)/'true value and the measurement'!$G56</f>
        <v>0.510052271813432</v>
      </c>
      <c r="AJ56" s="8">
        <f>(AG56)/'true value and the measurement'!$G56</f>
        <v>0.372738238841983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0.114294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0.114294</v>
      </c>
      <c r="S57" s="1">
        <v>0.111305</v>
      </c>
      <c r="T57" s="1">
        <v>1</v>
      </c>
      <c r="U57" s="1">
        <v>4</v>
      </c>
      <c r="V57" s="1">
        <v>11</v>
      </c>
      <c r="W57" s="1">
        <v>0.114294</v>
      </c>
      <c r="X57" s="1">
        <v>0.113391</v>
      </c>
      <c r="Y57" s="1">
        <v>1</v>
      </c>
      <c r="Z57" s="1">
        <v>4</v>
      </c>
      <c r="AA57" s="1">
        <v>11</v>
      </c>
      <c r="AB57" s="1">
        <v>0.114294</v>
      </c>
      <c r="AC57" s="1">
        <v>0.115188</v>
      </c>
      <c r="AD57" s="1">
        <v>1</v>
      </c>
      <c r="AE57" s="1">
        <f>ABS(S57-'true value and the measurement'!$F57)</f>
        <v>0.002899</v>
      </c>
      <c r="AF57" s="1">
        <f>ABS(X57-'true value and the measurement'!$F57)</f>
        <v>0.000812999999999994</v>
      </c>
      <c r="AG57" s="1">
        <f>ABS(AC57-'true value and the measurement'!$F57)</f>
        <v>0.000983999999999999</v>
      </c>
      <c r="AH57" s="8">
        <f>(AE57)/'true value and the measurement'!$G57</f>
        <v>1.0204153467089</v>
      </c>
      <c r="AI57" s="8">
        <f>(AF57)/'true value and the measurement'!$G57</f>
        <v>0.286166842661033</v>
      </c>
      <c r="AJ57" s="8">
        <f>(AG57)/'true value and the measurement'!$G57</f>
        <v>0.346356916578669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0.286354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0.286354</v>
      </c>
      <c r="S58" s="1">
        <v>0.282056</v>
      </c>
      <c r="T58" s="1">
        <v>1</v>
      </c>
      <c r="U58" s="1">
        <v>6</v>
      </c>
      <c r="V58" s="1">
        <v>5</v>
      </c>
      <c r="W58" s="1">
        <v>0.286354</v>
      </c>
      <c r="X58" s="1">
        <v>0.287162</v>
      </c>
      <c r="Y58" s="1">
        <v>1</v>
      </c>
      <c r="Z58" s="1">
        <v>6</v>
      </c>
      <c r="AA58" s="1">
        <v>5</v>
      </c>
      <c r="AB58" s="1">
        <v>0.286354</v>
      </c>
      <c r="AC58" s="1">
        <v>0.287998</v>
      </c>
      <c r="AD58" s="1">
        <v>1</v>
      </c>
      <c r="AE58" s="1">
        <f>ABS(S58-'true value and the measurement'!$F58)</f>
        <v>0.00693500000000002</v>
      </c>
      <c r="AF58" s="1">
        <f>ABS(X58-'true value and the measurement'!$F58)</f>
        <v>0.00182900000000003</v>
      </c>
      <c r="AG58" s="1">
        <f>ABS(AC58-'true value and the measurement'!$F58)</f>
        <v>0.000993000000000022</v>
      </c>
      <c r="AH58" s="8">
        <f>(AE58)/'true value and the measurement'!$G58</f>
        <v>1.7307212378338</v>
      </c>
      <c r="AI58" s="8">
        <f>(AF58)/'true value and the measurement'!$G58</f>
        <v>0.456451210381838</v>
      </c>
      <c r="AJ58" s="8">
        <f>(AG58)/'true value and the measurement'!$G58</f>
        <v>0.24781632143749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-0.072876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-0.072876</v>
      </c>
      <c r="S59" s="1">
        <v>-0.0774386</v>
      </c>
      <c r="T59" s="1">
        <v>1</v>
      </c>
      <c r="U59" s="1">
        <v>6</v>
      </c>
      <c r="V59" s="1">
        <v>5</v>
      </c>
      <c r="W59" s="1">
        <v>-0.072876</v>
      </c>
      <c r="X59" s="1">
        <v>-0.0746475</v>
      </c>
      <c r="Y59" s="1">
        <v>1</v>
      </c>
      <c r="Z59" s="1">
        <v>6</v>
      </c>
      <c r="AA59" s="1">
        <v>5</v>
      </c>
      <c r="AB59" s="1">
        <v>-0.072876</v>
      </c>
      <c r="AC59" s="1">
        <v>-0.07309</v>
      </c>
      <c r="AD59" s="1">
        <v>1</v>
      </c>
      <c r="AE59" s="1">
        <f>ABS(S59-'true value and the measurement'!$F59)</f>
        <v>0.00456759999999999</v>
      </c>
      <c r="AF59" s="1">
        <f>ABS(X59-'true value and the measurement'!$F59)</f>
        <v>0.0017765</v>
      </c>
      <c r="AG59" s="1">
        <f>ABS(AC59-'true value and the measurement'!$F59)</f>
        <v>0.000218999999999997</v>
      </c>
      <c r="AH59" s="8">
        <f>(AE59)/'true value and the measurement'!$G59</f>
        <v>1.78004676539361</v>
      </c>
      <c r="AI59" s="8">
        <f>(AF59)/'true value and the measurement'!$G59</f>
        <v>0.6923226812159</v>
      </c>
      <c r="AJ59" s="8">
        <f>(AG59)/'true value and the measurement'!$G59</f>
        <v>0.0853468433359302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0.001038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0.001038</v>
      </c>
      <c r="N60" s="7"/>
      <c r="O60" s="7"/>
      <c r="P60" s="7"/>
      <c r="Q60" s="7"/>
      <c r="R60" s="7"/>
      <c r="S60" s="7">
        <v>-0.000259537</v>
      </c>
      <c r="T60" s="1">
        <v>1</v>
      </c>
      <c r="U60" s="1">
        <v>5</v>
      </c>
      <c r="V60" s="1">
        <v>1</v>
      </c>
      <c r="W60" s="7">
        <v>0.001038</v>
      </c>
      <c r="X60" s="7">
        <v>0.000358763</v>
      </c>
      <c r="Y60" s="1">
        <v>1</v>
      </c>
      <c r="Z60" s="1">
        <v>5</v>
      </c>
      <c r="AA60" s="1">
        <v>1</v>
      </c>
      <c r="AB60" s="1">
        <v>0.001038</v>
      </c>
      <c r="AC60" s="1">
        <v>0.000437945</v>
      </c>
      <c r="AD60" s="1">
        <v>1</v>
      </c>
      <c r="AE60" s="1">
        <f>ABS(S60-'true value and the measurement'!$F60)</f>
        <v>0.000259537</v>
      </c>
      <c r="AF60" s="1">
        <f>ABS(X60-'true value and the measurement'!$F60)</f>
        <v>0.000358763</v>
      </c>
      <c r="AG60" s="1">
        <f>ABS(AC60-'true value and the measurement'!$F60)</f>
        <v>0.000437945</v>
      </c>
      <c r="AH60" s="8">
        <f>(AE60)/'true value and the measurement'!$G60</f>
        <v>0.124777403846154</v>
      </c>
      <c r="AI60" s="8">
        <f>(AF60)/'true value and the measurement'!$G60</f>
        <v>0.172482211538462</v>
      </c>
      <c r="AJ60" s="8">
        <f>(AG60)/'true value and the measurement'!$G60</f>
        <v>0.210550480769231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-0.199763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-0.199763</v>
      </c>
      <c r="S61" s="1">
        <v>-0.198942</v>
      </c>
      <c r="T61" s="1">
        <v>1</v>
      </c>
      <c r="U61" s="1">
        <v>5</v>
      </c>
      <c r="V61" s="1">
        <v>1</v>
      </c>
      <c r="W61" s="1">
        <v>-0.199763</v>
      </c>
      <c r="X61" s="1">
        <v>-0.198405</v>
      </c>
      <c r="Y61" s="1">
        <v>1</v>
      </c>
      <c r="Z61" s="1">
        <v>5</v>
      </c>
      <c r="AA61" s="1">
        <v>1</v>
      </c>
      <c r="AB61" s="1">
        <v>-0.199763</v>
      </c>
      <c r="AC61" s="1">
        <v>-0.197983</v>
      </c>
      <c r="AD61" s="1">
        <v>1</v>
      </c>
      <c r="AE61" s="1">
        <f>ABS(S61-'true value and the measurement'!$F61)</f>
        <v>0.001302</v>
      </c>
      <c r="AF61" s="1">
        <f>ABS(X61-'true value and the measurement'!$F61)</f>
        <v>0.000764999999999988</v>
      </c>
      <c r="AG61" s="1">
        <f>ABS(AC61-'true value and the measurement'!$F61)</f>
        <v>0.000342999999999982</v>
      </c>
      <c r="AH61" s="8">
        <f>(AE61)/'true value and the measurement'!$G61</f>
        <v>0.383166568569746</v>
      </c>
      <c r="AI61" s="8">
        <f>(AF61)/'true value and the measurement'!$G61</f>
        <v>0.225132430841668</v>
      </c>
      <c r="AJ61" s="8">
        <f>(AG61)/'true value and the measurement'!$G61</f>
        <v>0.100941730429659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0.160956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0.160956</v>
      </c>
      <c r="S62" s="1">
        <v>0.156265</v>
      </c>
      <c r="T62" s="1">
        <v>1</v>
      </c>
      <c r="U62" s="1">
        <v>6</v>
      </c>
      <c r="V62" s="1">
        <v>9</v>
      </c>
      <c r="W62" s="1">
        <v>0.160956</v>
      </c>
      <c r="X62" s="1">
        <v>0.15872</v>
      </c>
      <c r="Y62" s="1">
        <v>1</v>
      </c>
      <c r="Z62" s="1">
        <v>6</v>
      </c>
      <c r="AA62" s="1">
        <v>9</v>
      </c>
      <c r="AB62" s="1">
        <v>0.160956</v>
      </c>
      <c r="AC62" s="1">
        <v>0.159153</v>
      </c>
      <c r="AD62" s="1">
        <v>1</v>
      </c>
      <c r="AE62" s="1">
        <f>ABS(S62-'true value and the measurement'!$F62)</f>
        <v>0.00347</v>
      </c>
      <c r="AF62" s="1">
        <f>ABS(X62-'true value and the measurement'!$F62)</f>
        <v>0.00101499999999999</v>
      </c>
      <c r="AG62" s="1">
        <f>ABS(AC62-'true value and the measurement'!$F62)</f>
        <v>0.000581999999999999</v>
      </c>
      <c r="AH62" s="8">
        <f>(AE62)/'true value and the measurement'!$G62</f>
        <v>1.1033386327504</v>
      </c>
      <c r="AI62" s="8">
        <f>(AF62)/'true value and the measurement'!$G62</f>
        <v>0.322734499205084</v>
      </c>
      <c r="AJ62" s="8">
        <f>(AG62)/'true value and the measurement'!$G62</f>
        <v>0.185055643879173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0.012707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0.012707</v>
      </c>
      <c r="S63" s="1">
        <v>0.0109066</v>
      </c>
      <c r="T63" s="1">
        <v>1</v>
      </c>
      <c r="U63" s="1">
        <v>6</v>
      </c>
      <c r="V63" s="1">
        <v>9</v>
      </c>
      <c r="W63" s="1">
        <v>0.012707</v>
      </c>
      <c r="X63" s="1">
        <v>0.0122762</v>
      </c>
      <c r="Y63" s="1">
        <v>1</v>
      </c>
      <c r="Z63" s="1">
        <v>6</v>
      </c>
      <c r="AA63" s="1">
        <v>9</v>
      </c>
      <c r="AB63" s="1">
        <v>0.012707</v>
      </c>
      <c r="AC63" s="1">
        <v>0.0128332</v>
      </c>
      <c r="AD63" s="1">
        <v>1</v>
      </c>
      <c r="AE63" s="1">
        <f>ABS(S63-'true value and the measurement'!$F63)</f>
        <v>0.0017934</v>
      </c>
      <c r="AF63" s="1">
        <f>ABS(X63-'true value and the measurement'!$F63)</f>
        <v>0.0004238</v>
      </c>
      <c r="AG63" s="1">
        <f>ABS(AC63-'true value and the measurement'!$F63)</f>
        <v>0.0001332</v>
      </c>
      <c r="AH63" s="8">
        <f>(AE63)/'true value and the measurement'!$G63</f>
        <v>0.828360277136258</v>
      </c>
      <c r="AI63" s="8">
        <f>(AF63)/'true value and the measurement'!$G63</f>
        <v>0.195750577367206</v>
      </c>
      <c r="AJ63" s="8">
        <f>(AG63)/'true value and the measurement'!$G63</f>
        <v>0.0615242494226328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0.283889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0.283889</v>
      </c>
      <c r="S64" s="1">
        <v>0.284165</v>
      </c>
      <c r="T64" s="1">
        <v>1</v>
      </c>
      <c r="U64" s="1">
        <v>5</v>
      </c>
      <c r="V64" s="1">
        <v>9</v>
      </c>
      <c r="W64" s="1">
        <v>0.283889</v>
      </c>
      <c r="X64" s="1">
        <v>0.287206</v>
      </c>
      <c r="Y64" s="1">
        <v>1</v>
      </c>
      <c r="Z64" s="1">
        <v>5</v>
      </c>
      <c r="AA64" s="1">
        <v>9</v>
      </c>
      <c r="AB64" s="1">
        <v>0.283889</v>
      </c>
      <c r="AC64" s="1">
        <v>0.288013</v>
      </c>
      <c r="AD64" s="1">
        <v>1</v>
      </c>
      <c r="AE64" s="1">
        <f>ABS(S64-'true value and the measurement'!$F64)</f>
        <v>0.004826</v>
      </c>
      <c r="AF64" s="1">
        <f>ABS(X64-'true value and the measurement'!$F64)</f>
        <v>0.00178499999999998</v>
      </c>
      <c r="AG64" s="1">
        <f>ABS(AC64-'true value and the measurement'!$F64)</f>
        <v>0.000977999999999979</v>
      </c>
      <c r="AH64" s="8">
        <f>(AE64)/'true value and the measurement'!$G64</f>
        <v>1.20439231345146</v>
      </c>
      <c r="AI64" s="8">
        <f>(AF64)/'true value and the measurement'!$G64</f>
        <v>0.445470426753177</v>
      </c>
      <c r="AJ64" s="8">
        <f>(AG64)/'true value and the measurement'!$G64</f>
        <v>0.244072872473167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0.109945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0.109945</v>
      </c>
      <c r="S65" s="1">
        <v>0.106655</v>
      </c>
      <c r="T65" s="1">
        <v>1</v>
      </c>
      <c r="U65" s="1">
        <v>5</v>
      </c>
      <c r="V65" s="1">
        <v>9</v>
      </c>
      <c r="W65" s="1">
        <v>0.109945</v>
      </c>
      <c r="X65" s="1">
        <v>0.1078</v>
      </c>
      <c r="Y65" s="1">
        <v>1</v>
      </c>
      <c r="Z65" s="1">
        <v>5</v>
      </c>
      <c r="AA65" s="1">
        <v>9</v>
      </c>
      <c r="AB65" s="1">
        <v>0.109945</v>
      </c>
      <c r="AC65" s="1">
        <v>0.108605</v>
      </c>
      <c r="AD65" s="1">
        <v>1</v>
      </c>
      <c r="AE65" s="1">
        <f>ABS(S65-'true value and the measurement'!$F65)</f>
        <v>0.000158000000000005</v>
      </c>
      <c r="AF65" s="1">
        <f>ABS(X65-'true value and the measurement'!$F65)</f>
        <v>0.000987000000000002</v>
      </c>
      <c r="AG65" s="1">
        <f>ABS(AC65-'true value and the measurement'!$F65)</f>
        <v>0.00179199999999999</v>
      </c>
      <c r="AH65" s="8">
        <f>(AE65)/'true value and the measurement'!$G65</f>
        <v>0.0565902578796581</v>
      </c>
      <c r="AI65" s="8">
        <f>(AF65)/'true value and the measurement'!$G65</f>
        <v>0.353510028653296</v>
      </c>
      <c r="AJ65" s="8">
        <f>(AG65)/'true value and the measurement'!$G65</f>
        <v>0.641833810888248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0.059323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0.059323</v>
      </c>
      <c r="S66" s="1">
        <v>0.0568271</v>
      </c>
      <c r="T66" s="1">
        <v>1</v>
      </c>
      <c r="U66" s="1">
        <v>9</v>
      </c>
      <c r="V66" s="1">
        <v>7</v>
      </c>
      <c r="W66" s="1">
        <v>0.059323</v>
      </c>
      <c r="X66" s="1">
        <v>0.0583326</v>
      </c>
      <c r="Y66" s="1">
        <v>1</v>
      </c>
      <c r="Z66" s="1">
        <v>9</v>
      </c>
      <c r="AA66" s="1">
        <v>7</v>
      </c>
      <c r="AB66" s="1">
        <v>0.059323</v>
      </c>
      <c r="AC66" s="1">
        <v>0.0589285</v>
      </c>
      <c r="AD66" s="1">
        <v>1</v>
      </c>
      <c r="AE66" s="1">
        <f>ABS(S66-'true value and the measurement'!$F66)</f>
        <v>0.0018149</v>
      </c>
      <c r="AF66" s="1">
        <f>ABS(X66-'true value and the measurement'!$F66)</f>
        <v>0.000309400000000001</v>
      </c>
      <c r="AG66" s="1">
        <f>ABS(AC66-'true value and the measurement'!$F66)</f>
        <v>0.000286500000000002</v>
      </c>
      <c r="AH66" s="8">
        <f>(AE66)/'true value and the measurement'!$G66</f>
        <v>0.734479967624444</v>
      </c>
      <c r="AI66" s="8">
        <f>(AF66)/'true value and the measurement'!$G66</f>
        <v>0.125212464589236</v>
      </c>
      <c r="AJ66" s="8">
        <f>(AG66)/'true value and the measurement'!$G66</f>
        <v>0.115944961554028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0.02097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0.02097</v>
      </c>
      <c r="S67" s="1">
        <v>0.0199422</v>
      </c>
      <c r="T67" s="1">
        <v>1</v>
      </c>
      <c r="U67" s="1">
        <v>9</v>
      </c>
      <c r="V67" s="1">
        <v>7</v>
      </c>
      <c r="W67" s="1">
        <v>0.02097</v>
      </c>
      <c r="X67" s="1">
        <v>0.0205</v>
      </c>
      <c r="Y67" s="1">
        <v>1</v>
      </c>
      <c r="Z67" s="1">
        <v>9</v>
      </c>
      <c r="AA67" s="1">
        <v>7</v>
      </c>
      <c r="AB67" s="1">
        <v>0.02097</v>
      </c>
      <c r="AC67" s="1">
        <v>0.0202502</v>
      </c>
      <c r="AD67" s="1">
        <v>1</v>
      </c>
      <c r="AE67" s="1">
        <f>ABS(S67-'true value and the measurement'!$F67)</f>
        <v>0.0015312</v>
      </c>
      <c r="AF67" s="1">
        <f>ABS(X67-'true value and the measurement'!$F67)</f>
        <v>0.002089</v>
      </c>
      <c r="AG67" s="1">
        <f>ABS(AC67-'true value and the measurement'!$F67)</f>
        <v>0.0018392</v>
      </c>
      <c r="AH67" s="8">
        <f>(AE67)/'true value and the measurement'!$G67</f>
        <v>0.69505220154335</v>
      </c>
      <c r="AI67" s="8">
        <f>(AF67)/'true value and the measurement'!$G67</f>
        <v>0.948252383113936</v>
      </c>
      <c r="AJ67" s="8">
        <f>(AG67)/'true value and the measurement'!$G67</f>
        <v>0.834861552428506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0.069981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0.069981</v>
      </c>
      <c r="S68" s="1">
        <v>0.0698094</v>
      </c>
      <c r="T68" s="1">
        <v>1</v>
      </c>
      <c r="U68" s="1">
        <v>11</v>
      </c>
      <c r="V68" s="1">
        <v>8</v>
      </c>
      <c r="W68" s="1">
        <v>0.069981</v>
      </c>
      <c r="X68" s="1">
        <v>0.0687134</v>
      </c>
      <c r="Y68" s="1">
        <v>1</v>
      </c>
      <c r="Z68" s="1">
        <v>11</v>
      </c>
      <c r="AA68" s="1">
        <v>8</v>
      </c>
      <c r="AB68" s="1">
        <v>0.069981</v>
      </c>
      <c r="AC68" s="1">
        <v>0.0689712</v>
      </c>
      <c r="AD68" s="1">
        <v>1</v>
      </c>
      <c r="AE68" s="1">
        <f>ABS(S68-'true value and the measurement'!$F68)</f>
        <v>0.00247439999999999</v>
      </c>
      <c r="AF68" s="1">
        <f>ABS(X68-'true value and the measurement'!$F68)</f>
        <v>0.00137839999999999</v>
      </c>
      <c r="AG68" s="1">
        <f>ABS(AC68-'true value and the measurement'!$F68)</f>
        <v>0.00163619999999999</v>
      </c>
      <c r="AH68" s="8">
        <f>(AE68)/'true value and the measurement'!$G68</f>
        <v>0.978410438908655</v>
      </c>
      <c r="AI68" s="8">
        <f>(AF68)/'true value and the measurement'!$G68</f>
        <v>0.545037564254641</v>
      </c>
      <c r="AJ68" s="8">
        <f>(AG68)/'true value and the measurement'!$G68</f>
        <v>0.646975088967968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0.062934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0.062934</v>
      </c>
      <c r="S69" s="1">
        <v>0.0614136</v>
      </c>
      <c r="T69" s="1">
        <v>1</v>
      </c>
      <c r="U69" s="1">
        <v>11</v>
      </c>
      <c r="V69" s="1">
        <v>8</v>
      </c>
      <c r="W69" s="1">
        <v>0.062934</v>
      </c>
      <c r="X69" s="1">
        <v>0.0610908</v>
      </c>
      <c r="Y69" s="1">
        <v>1</v>
      </c>
      <c r="Z69" s="1">
        <v>11</v>
      </c>
      <c r="AA69" s="1">
        <v>8</v>
      </c>
      <c r="AB69" s="1">
        <v>0.062934</v>
      </c>
      <c r="AC69" s="1">
        <v>0.0614723</v>
      </c>
      <c r="AD69" s="1">
        <v>1</v>
      </c>
      <c r="AE69" s="1">
        <f>ABS(S69-'true value and the measurement'!$F69)</f>
        <v>0.0016696</v>
      </c>
      <c r="AF69" s="1">
        <f>ABS(X69-'true value and the measurement'!$F69)</f>
        <v>0.0013468</v>
      </c>
      <c r="AG69" s="1">
        <f>ABS(AC69-'true value and the measurement'!$F69)</f>
        <v>0.0017283</v>
      </c>
      <c r="AH69" s="8">
        <f>(AE69)/'true value and the measurement'!$G69</f>
        <v>0.673769168684423</v>
      </c>
      <c r="AI69" s="8">
        <f>(AF69)/'true value and the measurement'!$G69</f>
        <v>0.543502824858758</v>
      </c>
      <c r="AJ69" s="8">
        <f>(AG69)/'true value and the measurement'!$G69</f>
        <v>0.697457627118645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0.088901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0.088901</v>
      </c>
      <c r="S70" s="1">
        <v>0.0885343</v>
      </c>
      <c r="T70" s="1">
        <v>1</v>
      </c>
      <c r="U70" s="1">
        <v>11</v>
      </c>
      <c r="V70" s="1">
        <v>10</v>
      </c>
      <c r="W70" s="1">
        <v>0.088901</v>
      </c>
      <c r="X70" s="1">
        <v>0.0893635</v>
      </c>
      <c r="Y70" s="1">
        <v>1</v>
      </c>
      <c r="Z70" s="1">
        <v>11</v>
      </c>
      <c r="AA70" s="1">
        <v>10</v>
      </c>
      <c r="AB70" s="1">
        <v>0.088901</v>
      </c>
      <c r="AC70" s="1">
        <v>0.0894472</v>
      </c>
      <c r="AD70" s="1">
        <v>1</v>
      </c>
      <c r="AE70" s="1">
        <f>ABS(S70-'true value and the measurement'!$F70)</f>
        <v>0.0018817</v>
      </c>
      <c r="AF70" s="1">
        <f>ABS(X70-'true value and the measurement'!$F70)</f>
        <v>0.0010525</v>
      </c>
      <c r="AG70" s="1">
        <f>ABS(AC70-'true value and the measurement'!$F70)</f>
        <v>0.000968799999999992</v>
      </c>
      <c r="AH70" s="8">
        <f>(AE70)/'true value and the measurement'!$G70</f>
        <v>0.701341781587775</v>
      </c>
      <c r="AI70" s="8">
        <f>(AF70)/'true value and the measurement'!$G70</f>
        <v>0.392284755870294</v>
      </c>
      <c r="AJ70" s="8">
        <f>(AG70)/'true value and the measurement'!$G70</f>
        <v>0.361088333954525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0.024291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0.024291</v>
      </c>
      <c r="S71" s="1">
        <v>0.0237192</v>
      </c>
      <c r="T71" s="1">
        <v>1</v>
      </c>
      <c r="U71" s="1">
        <v>11</v>
      </c>
      <c r="V71" s="1">
        <v>10</v>
      </c>
      <c r="W71" s="1">
        <v>0.024291</v>
      </c>
      <c r="X71" s="1">
        <v>0.0239915</v>
      </c>
      <c r="Y71" s="1">
        <v>1</v>
      </c>
      <c r="Z71" s="1">
        <v>11</v>
      </c>
      <c r="AA71" s="1">
        <v>10</v>
      </c>
      <c r="AB71" s="1">
        <v>0.024291</v>
      </c>
      <c r="AC71" s="1">
        <v>0.0241172</v>
      </c>
      <c r="AD71" s="1">
        <v>1</v>
      </c>
      <c r="AE71" s="1">
        <f>ABS(S71-'true value and the measurement'!$F71)</f>
        <v>0.000491200000000001</v>
      </c>
      <c r="AF71" s="1">
        <f>ABS(X71-'true value and the measurement'!$F71)</f>
        <v>0.0007635</v>
      </c>
      <c r="AG71" s="1">
        <f>ABS(AC71-'true value and the measurement'!$F71)</f>
        <v>0.0008892</v>
      </c>
      <c r="AH71" s="8">
        <f>(AE71)/'true value and the measurement'!$G71</f>
        <v>0.219776286353468</v>
      </c>
      <c r="AI71" s="8">
        <f>(AF71)/'true value and the measurement'!$G71</f>
        <v>0.341610738255034</v>
      </c>
      <c r="AJ71" s="8">
        <f>(AG71)/'true value and the measurement'!$G71</f>
        <v>0.397852348993288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0.165893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0.165893</v>
      </c>
      <c r="S72" s="1">
        <v>0.163458</v>
      </c>
      <c r="T72" s="1">
        <v>1</v>
      </c>
      <c r="U72" s="1">
        <v>11</v>
      </c>
      <c r="V72" s="1">
        <v>12</v>
      </c>
      <c r="W72" s="1">
        <v>0.165893</v>
      </c>
      <c r="X72" s="1">
        <v>0.164374</v>
      </c>
      <c r="Y72" s="1">
        <v>1</v>
      </c>
      <c r="Z72" s="1">
        <v>11</v>
      </c>
      <c r="AA72" s="1">
        <v>12</v>
      </c>
      <c r="AB72" s="1">
        <v>0.165893</v>
      </c>
      <c r="AC72" s="1">
        <v>0.164494</v>
      </c>
      <c r="AD72" s="1">
        <v>1</v>
      </c>
      <c r="AE72" s="1">
        <f>ABS(S72-'true value and the measurement'!$F72)</f>
        <v>0.000901000000000013</v>
      </c>
      <c r="AF72" s="1">
        <f>ABS(X72-'true value and the measurement'!$F72)</f>
        <v>1.49999999999872e-5</v>
      </c>
      <c r="AG72" s="1">
        <f>ABS(AC72-'true value and the measurement'!$F72)</f>
        <v>0.000134999999999996</v>
      </c>
      <c r="AH72" s="8">
        <f>(AE72)/'true value and the measurement'!$G72</f>
        <v>0.283690176322422</v>
      </c>
      <c r="AI72" s="8">
        <f>(AF72)/'true value and the measurement'!$G72</f>
        <v>0.00472292191435367</v>
      </c>
      <c r="AJ72" s="8">
        <f>(AG72)/'true value and the measurement'!$G72</f>
        <v>0.042506297229218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0.088112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0.088112</v>
      </c>
      <c r="S73" s="1">
        <v>0.0883127</v>
      </c>
      <c r="T73" s="1">
        <v>1</v>
      </c>
      <c r="U73" s="1">
        <v>11</v>
      </c>
      <c r="V73" s="1">
        <v>12</v>
      </c>
      <c r="W73" s="1">
        <v>0.088112</v>
      </c>
      <c r="X73" s="1">
        <v>0.0886422</v>
      </c>
      <c r="Y73" s="1">
        <v>1</v>
      </c>
      <c r="Z73" s="1">
        <v>11</v>
      </c>
      <c r="AA73" s="1">
        <v>12</v>
      </c>
      <c r="AB73" s="1">
        <v>0.088112</v>
      </c>
      <c r="AC73" s="1">
        <v>0.088926</v>
      </c>
      <c r="AD73" s="1">
        <v>1</v>
      </c>
      <c r="AE73" s="1">
        <f>ABS(S73-'true value and the measurement'!$F73)</f>
        <v>3.26999999999966e-5</v>
      </c>
      <c r="AF73" s="1">
        <f>ABS(X73-'true value and the measurement'!$F73)</f>
        <v>0.000362200000000007</v>
      </c>
      <c r="AG73" s="1">
        <f>ABS(AC73-'true value and the measurement'!$F73)</f>
        <v>0.000646000000000008</v>
      </c>
      <c r="AH73" s="8">
        <f>(AE73)/'true value and the measurement'!$G73</f>
        <v>0.0122517796927676</v>
      </c>
      <c r="AI73" s="8">
        <f>(AF73)/'true value and the measurement'!$G73</f>
        <v>0.135706257025106</v>
      </c>
      <c r="AJ73" s="8">
        <f>(AG73)/'true value and the measurement'!$G73</f>
        <v>0.242038216560512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0.095471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0.095471</v>
      </c>
      <c r="S74" s="1">
        <v>0.0918902</v>
      </c>
      <c r="T74" s="1">
        <v>1</v>
      </c>
      <c r="U74" s="1">
        <v>9</v>
      </c>
      <c r="V74" s="1">
        <v>13</v>
      </c>
      <c r="W74" s="1">
        <v>0.095471</v>
      </c>
      <c r="X74" s="1">
        <v>0.093433</v>
      </c>
      <c r="Y74" s="1">
        <v>1</v>
      </c>
      <c r="Z74" s="1">
        <v>9</v>
      </c>
      <c r="AA74" s="1">
        <v>13</v>
      </c>
      <c r="AB74" s="1">
        <v>0.095471</v>
      </c>
      <c r="AC74" s="1">
        <v>0.0937307</v>
      </c>
      <c r="AD74" s="1">
        <v>1</v>
      </c>
      <c r="AE74" s="1">
        <f>ABS(S74-'true value and the measurement'!$F74)</f>
        <v>0.0031938</v>
      </c>
      <c r="AF74" s="1">
        <f>ABS(X74-'true value and the measurement'!$F74)</f>
        <v>0.001651</v>
      </c>
      <c r="AG74" s="1">
        <f>ABS(AC74-'true value and the measurement'!$F74)</f>
        <v>0.0013533</v>
      </c>
      <c r="AH74" s="8">
        <f>(AE74)/'true value and the measurement'!$G74</f>
        <v>1.17678703021371</v>
      </c>
      <c r="AI74" s="8">
        <f>(AF74)/'true value and the measurement'!$G74</f>
        <v>0.608327192336035</v>
      </c>
      <c r="AJ74" s="8">
        <f>(AG74)/'true value and the measurement'!$G74</f>
        <v>0.498636698599853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0.020659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0.020659</v>
      </c>
      <c r="S75" s="1">
        <v>0.0183291</v>
      </c>
      <c r="T75" s="1">
        <v>1</v>
      </c>
      <c r="U75" s="1">
        <v>9</v>
      </c>
      <c r="V75" s="1">
        <v>13</v>
      </c>
      <c r="W75" s="1">
        <v>0.020659</v>
      </c>
      <c r="X75" s="1">
        <v>0.0188611</v>
      </c>
      <c r="Y75" s="1">
        <v>1</v>
      </c>
      <c r="Z75" s="1">
        <v>9</v>
      </c>
      <c r="AA75" s="1">
        <v>13</v>
      </c>
      <c r="AB75" s="1">
        <v>0.020659</v>
      </c>
      <c r="AC75" s="1">
        <v>0.018671</v>
      </c>
      <c r="AD75" s="1">
        <v>1</v>
      </c>
      <c r="AE75" s="1">
        <f>ABS(S75-'true value and the measurement'!$F75)</f>
        <v>0.0031139</v>
      </c>
      <c r="AF75" s="1">
        <f>ABS(X75-'true value and the measurement'!$F75)</f>
        <v>0.0025819</v>
      </c>
      <c r="AG75" s="1">
        <f>ABS(AC75-'true value and the measurement'!$F75)</f>
        <v>0.002772</v>
      </c>
      <c r="AH75" s="8">
        <f>(AE75)/'true value and the measurement'!$G75</f>
        <v>1.40076473234368</v>
      </c>
      <c r="AI75" s="8">
        <f>(AF75)/'true value and the measurement'!$G75</f>
        <v>1.16144849302744</v>
      </c>
      <c r="AJ75" s="8">
        <f>(AG75)/'true value and the measurement'!$G75</f>
        <v>1.24696356275304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-0.028643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-0.028643</v>
      </c>
      <c r="S76" s="1">
        <v>-0.0308744</v>
      </c>
      <c r="T76" s="1">
        <v>1</v>
      </c>
      <c r="U76" s="1">
        <v>7</v>
      </c>
      <c r="V76" s="1">
        <v>8</v>
      </c>
      <c r="W76" s="1">
        <v>-0.028643</v>
      </c>
      <c r="X76" s="1">
        <v>-0.0300645</v>
      </c>
      <c r="Y76" s="1">
        <v>1</v>
      </c>
      <c r="Z76" s="1">
        <v>7</v>
      </c>
      <c r="AA76" s="1">
        <v>8</v>
      </c>
      <c r="AB76" s="1">
        <v>-0.028643</v>
      </c>
      <c r="AC76" s="1">
        <v>-0.0294542</v>
      </c>
      <c r="AD76" s="1">
        <v>1</v>
      </c>
      <c r="AE76" s="1">
        <f>ABS(S76-'true value and the measurement'!$F76)</f>
        <v>0.000593600000000003</v>
      </c>
      <c r="AF76" s="1">
        <f>ABS(X76-'true value and the measurement'!$F76)</f>
        <v>0.0014035</v>
      </c>
      <c r="AG76" s="1">
        <f>ABS(AC76-'true value and the measurement'!$F76)</f>
        <v>0.0020138</v>
      </c>
      <c r="AH76" s="8">
        <f>(AE76)/'true value and the measurement'!$G76</f>
        <v>0.259213973799128</v>
      </c>
      <c r="AI76" s="8">
        <f>(AF76)/'true value and the measurement'!$G76</f>
        <v>0.61288209606987</v>
      </c>
      <c r="AJ76" s="8">
        <f>(AG76)/'true value and the measurement'!$G76</f>
        <v>0.879388646288211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-0.043734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-0.043734</v>
      </c>
      <c r="S77" s="1">
        <v>-0.0415237</v>
      </c>
      <c r="T77" s="1">
        <v>1</v>
      </c>
      <c r="U77" s="1">
        <v>7</v>
      </c>
      <c r="V77" s="1">
        <v>8</v>
      </c>
      <c r="W77" s="1">
        <v>-0.043734</v>
      </c>
      <c r="X77" s="1">
        <v>-0.0410183</v>
      </c>
      <c r="Y77" s="1">
        <v>1</v>
      </c>
      <c r="Z77" s="1">
        <v>7</v>
      </c>
      <c r="AA77" s="1">
        <v>8</v>
      </c>
      <c r="AB77" s="1">
        <v>-0.043734</v>
      </c>
      <c r="AC77" s="1">
        <v>-0.0413188</v>
      </c>
      <c r="AD77" s="1">
        <v>1</v>
      </c>
      <c r="AE77" s="1">
        <f>ABS(S77-'true value and the measurement'!$F77)</f>
        <v>0.0016437</v>
      </c>
      <c r="AF77" s="1">
        <f>ABS(X77-'true value and the measurement'!$F77)</f>
        <v>0.0011383</v>
      </c>
      <c r="AG77" s="1">
        <f>ABS(AC77-'true value and the measurement'!$F77)</f>
        <v>0.0014388</v>
      </c>
      <c r="AH77" s="8">
        <f>(AE77)/'true value and the measurement'!$G77</f>
        <v>0.700639386189257</v>
      </c>
      <c r="AI77" s="8">
        <f>(AF77)/'true value and the measurement'!$G77</f>
        <v>0.485208866155159</v>
      </c>
      <c r="AJ77" s="8">
        <f>(AG77)/'true value and the measurement'!$G77</f>
        <v>0.613299232736575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0.029154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0.029154</v>
      </c>
      <c r="S78" s="1">
        <v>0.0292454</v>
      </c>
      <c r="T78" s="1">
        <v>1</v>
      </c>
      <c r="U78" s="1">
        <v>10</v>
      </c>
      <c r="V78" s="1">
        <v>12</v>
      </c>
      <c r="W78" s="1">
        <v>0.029154</v>
      </c>
      <c r="X78" s="1">
        <v>0.0291448</v>
      </c>
      <c r="Y78" s="1">
        <v>1</v>
      </c>
      <c r="Z78" s="1">
        <v>10</v>
      </c>
      <c r="AA78" s="1">
        <v>12</v>
      </c>
      <c r="AB78" s="1">
        <v>0.029154</v>
      </c>
      <c r="AC78" s="1">
        <v>0.0291754</v>
      </c>
      <c r="AD78" s="1">
        <v>1</v>
      </c>
      <c r="AE78" s="1">
        <f>ABS(S78-'true value and the measurement'!$F78)</f>
        <v>0.000765400000000003</v>
      </c>
      <c r="AF78" s="1">
        <f>ABS(X78-'true value and the measurement'!$F78)</f>
        <v>0.0006648</v>
      </c>
      <c r="AG78" s="1">
        <f>ABS(AC78-'true value and the measurement'!$F78)</f>
        <v>0.000695400000000002</v>
      </c>
      <c r="AH78" s="8">
        <f>(AE78)/'true value and the measurement'!$G78</f>
        <v>0.337180616740089</v>
      </c>
      <c r="AI78" s="8">
        <f>(AF78)/'true value and the measurement'!$G78</f>
        <v>0.292863436123348</v>
      </c>
      <c r="AJ78" s="8">
        <f>(AG78)/'true value and the measurement'!$G78</f>
        <v>0.306343612334803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0.005693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0.005693</v>
      </c>
      <c r="S79" s="1">
        <v>0.00569339</v>
      </c>
      <c r="T79" s="1">
        <v>1</v>
      </c>
      <c r="U79" s="1">
        <v>10</v>
      </c>
      <c r="V79" s="1">
        <v>12</v>
      </c>
      <c r="W79" s="1">
        <v>0.005693</v>
      </c>
      <c r="X79" s="1">
        <v>0.00559579</v>
      </c>
      <c r="Y79" s="1">
        <v>1</v>
      </c>
      <c r="Z79" s="1">
        <v>10</v>
      </c>
      <c r="AA79" s="1">
        <v>12</v>
      </c>
      <c r="AB79" s="1">
        <v>0.005693</v>
      </c>
      <c r="AC79" s="1">
        <v>0.00562584</v>
      </c>
      <c r="AD79" s="1">
        <v>1</v>
      </c>
      <c r="AE79" s="1">
        <f>ABS(S79-'true value and the measurement'!$F79)</f>
        <v>0.000348609999999999</v>
      </c>
      <c r="AF79" s="1">
        <f>ABS(X79-'true value and the measurement'!$F79)</f>
        <v>0.00044621</v>
      </c>
      <c r="AG79" s="1">
        <f>ABS(AC79-'true value and the measurement'!$F79)</f>
        <v>0.00041616</v>
      </c>
      <c r="AH79" s="8">
        <f>(AE79)/'true value and the measurement'!$G79</f>
        <v>0.164438679245283</v>
      </c>
      <c r="AI79" s="8">
        <f>(AF79)/'true value and the measurement'!$G79</f>
        <v>0.21047641509434</v>
      </c>
      <c r="AJ79" s="8">
        <f>(AG79)/'true value and the measurement'!$G79</f>
        <v>0.196301886792453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0.052357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0.052357</v>
      </c>
      <c r="S80" s="1">
        <v>0.0550228</v>
      </c>
      <c r="T80" s="1">
        <v>1</v>
      </c>
      <c r="U80" s="1">
        <v>12</v>
      </c>
      <c r="V80" s="1">
        <v>13</v>
      </c>
      <c r="W80" s="1">
        <v>0.052357</v>
      </c>
      <c r="X80" s="1">
        <v>0.0544338</v>
      </c>
      <c r="Y80" s="1">
        <v>1</v>
      </c>
      <c r="Z80" s="1">
        <v>12</v>
      </c>
      <c r="AA80" s="1">
        <v>13</v>
      </c>
      <c r="AB80" s="1">
        <v>0.052357</v>
      </c>
      <c r="AC80" s="1">
        <v>0.054333</v>
      </c>
      <c r="AD80" s="1">
        <v>1</v>
      </c>
      <c r="AE80" s="1">
        <f>ABS(S80-'true value and the measurement'!$F80)</f>
        <v>0.000638200000000005</v>
      </c>
      <c r="AF80" s="1">
        <f>ABS(X80-'true value and the measurement'!$F80)</f>
        <v>0.0012272</v>
      </c>
      <c r="AG80" s="1">
        <f>ABS(AC80-'true value and the measurement'!$F80)</f>
        <v>0.001328</v>
      </c>
      <c r="AH80" s="8">
        <f>(AE80)/'true value and the measurement'!$G80</f>
        <v>0.260383516931867</v>
      </c>
      <c r="AI80" s="8">
        <f>(AF80)/'true value and the measurement'!$G80</f>
        <v>0.500693594451246</v>
      </c>
      <c r="AJ80" s="8">
        <f>(AG80)/'true value and the measurement'!$G80</f>
        <v>0.541819665442678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0.033085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0.033085</v>
      </c>
      <c r="S81" s="1">
        <v>0.0313064</v>
      </c>
      <c r="T81" s="1">
        <v>1</v>
      </c>
      <c r="U81" s="1">
        <v>12</v>
      </c>
      <c r="V81" s="1">
        <v>13</v>
      </c>
      <c r="W81" s="1">
        <v>0.033085</v>
      </c>
      <c r="X81" s="1">
        <v>0.0310158</v>
      </c>
      <c r="Y81" s="1">
        <v>1</v>
      </c>
      <c r="Z81" s="1">
        <v>12</v>
      </c>
      <c r="AA81" s="1">
        <v>13</v>
      </c>
      <c r="AB81" s="1">
        <v>0.033085</v>
      </c>
      <c r="AC81" s="1">
        <v>0.0312097</v>
      </c>
      <c r="AD81" s="1">
        <v>1</v>
      </c>
      <c r="AE81" s="1">
        <f>ABS(S81-'true value and the measurement'!$F81)</f>
        <v>0.000903600000000004</v>
      </c>
      <c r="AF81" s="1">
        <f>ABS(X81-'true value and the measurement'!$F81)</f>
        <v>0.0011942</v>
      </c>
      <c r="AG81" s="1">
        <f>ABS(AC81-'true value and the measurement'!$F81)</f>
        <v>0.0010003</v>
      </c>
      <c r="AH81" s="8">
        <f>(AE81)/'true value and the measurement'!$G81</f>
        <v>0.39372549019608</v>
      </c>
      <c r="AI81" s="8">
        <f>(AF81)/'true value and the measurement'!$G81</f>
        <v>0.520348583877997</v>
      </c>
      <c r="AJ81" s="8">
        <f>(AG81)/'true value and the measurement'!$G81</f>
        <v>0.435860566448803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-0.000986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-0.000986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-0.000986</v>
      </c>
      <c r="X82" s="1">
        <v>0</v>
      </c>
      <c r="Y82" s="1">
        <v>1</v>
      </c>
      <c r="Z82" s="1">
        <v>9</v>
      </c>
      <c r="AA82" s="1">
        <v>9</v>
      </c>
      <c r="AB82" s="1">
        <v>-0.000986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-0.108535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-0.108535</v>
      </c>
      <c r="S83" s="1">
        <v>-0.110223</v>
      </c>
      <c r="T83" s="1">
        <v>1</v>
      </c>
      <c r="U83" s="1">
        <v>9</v>
      </c>
      <c r="V83" s="1">
        <v>9</v>
      </c>
      <c r="W83" s="1">
        <v>-0.108535</v>
      </c>
      <c r="X83" s="1">
        <v>-0.110258</v>
      </c>
      <c r="Y83" s="1">
        <v>1</v>
      </c>
      <c r="Z83" s="1">
        <v>9</v>
      </c>
      <c r="AA83" s="1">
        <v>9</v>
      </c>
      <c r="AB83" s="1">
        <v>-0.108535</v>
      </c>
      <c r="AC83" s="1">
        <v>-0.108728</v>
      </c>
      <c r="AD83" s="1">
        <v>1</v>
      </c>
      <c r="AE83" s="1">
        <f>ABS(S83-'true value and the measurement'!$F83)</f>
        <v>0.000731999999999997</v>
      </c>
      <c r="AF83" s="1">
        <f>ABS(X83-'true value and the measurement'!$F83)</f>
        <v>0.00076699999999999</v>
      </c>
      <c r="AG83" s="1">
        <f>ABS(AC83-'true value and the measurement'!$F83)</f>
        <v>0.000763</v>
      </c>
      <c r="AH83" s="8">
        <f>(AE83)/'true value and the measurement'!$G83</f>
        <v>0.260498220640568</v>
      </c>
      <c r="AI83" s="8">
        <f>(AF83)/'true value and the measurement'!$G83</f>
        <v>0.272953736654801</v>
      </c>
      <c r="AJ83" s="8">
        <f>(AG83)/'true value and the measurement'!$G83</f>
        <v>0.27153024911032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0.109179</v>
      </c>
    </row>
  </sheetData>
  <autoFilter ref="A1:H84">
    <filterColumn colId="6">
      <colorFilter dxfId="38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1.094813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1.09481</v>
      </c>
      <c r="S2" s="1">
        <v>1.08818</v>
      </c>
      <c r="T2" s="1">
        <v>1</v>
      </c>
      <c r="U2" s="6">
        <v>1</v>
      </c>
      <c r="V2" s="1">
        <v>1</v>
      </c>
      <c r="W2" s="1">
        <v>1.09481</v>
      </c>
      <c r="X2" s="1">
        <v>1.0859</v>
      </c>
      <c r="Y2" s="1">
        <v>1</v>
      </c>
      <c r="Z2" s="6">
        <v>1</v>
      </c>
      <c r="AA2" s="1">
        <v>1</v>
      </c>
      <c r="AB2" s="1">
        <v>1.09481</v>
      </c>
      <c r="AC2" s="1">
        <v>1.08346</v>
      </c>
      <c r="AD2" s="1">
        <v>1</v>
      </c>
      <c r="AE2" s="1">
        <f>ABS(S2-'true value and the measurement'!$F2)</f>
        <v>0.00182000000000015</v>
      </c>
      <c r="AF2" s="1">
        <f>ABS(X2-'true value and the measurement'!$F2)</f>
        <v>0.00409999999999999</v>
      </c>
      <c r="AG2" s="1">
        <f>ABS(AC2-'true value and the measurement'!$F2)</f>
        <v>0.00653999999999999</v>
      </c>
      <c r="AH2" s="8">
        <f>(AE2)/'true value and the measurement'!$G2</f>
        <v>0.194714881780267</v>
      </c>
      <c r="AI2" s="8">
        <f>(AF2)/'true value and the measurement'!$G2</f>
        <v>0.438643414999464</v>
      </c>
      <c r="AJ2" s="8">
        <f>(AG2)/'true value and the measurement'!$G2</f>
        <v>0.699689740023536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0.991818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0.991818</v>
      </c>
      <c r="S3" s="1">
        <v>1.00918</v>
      </c>
      <c r="T3" s="1">
        <v>1</v>
      </c>
      <c r="U3" s="1">
        <v>2</v>
      </c>
      <c r="V3" s="1">
        <v>2</v>
      </c>
      <c r="W3" s="1">
        <v>0.991818</v>
      </c>
      <c r="X3" s="1">
        <v>1.00663</v>
      </c>
      <c r="Y3" s="1">
        <v>1</v>
      </c>
      <c r="Z3" s="1">
        <v>2</v>
      </c>
      <c r="AA3" s="1">
        <v>2</v>
      </c>
      <c r="AB3" s="1">
        <v>0.991818</v>
      </c>
      <c r="AC3" s="1">
        <v>1.00413</v>
      </c>
      <c r="AD3" s="1">
        <v>1</v>
      </c>
      <c r="AE3" s="1">
        <f>ABS(S3-'true value and the measurement'!$F3)</f>
        <v>0.000820000000000043</v>
      </c>
      <c r="AF3" s="1">
        <f>ABS(X3-'true value and the measurement'!$F3)</f>
        <v>0.0033700000000001</v>
      </c>
      <c r="AG3" s="1">
        <f>ABS(AC3-'true value and the measurement'!$F3)</f>
        <v>0.00587000000000004</v>
      </c>
      <c r="AH3" s="8">
        <f>(AE3)/'true value and the measurement'!$G3</f>
        <v>0.0930443662770955</v>
      </c>
      <c r="AI3" s="8">
        <f>(AF3)/'true value and the measurement'!$G3</f>
        <v>0.382389651650981</v>
      </c>
      <c r="AJ3" s="8">
        <f>(AG3)/'true value and the measurement'!$G3</f>
        <v>0.666061500056739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1.031347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1.03135</v>
      </c>
      <c r="S4" s="1">
        <v>1.04409</v>
      </c>
      <c r="T4" s="1">
        <v>1</v>
      </c>
      <c r="U4" s="1">
        <v>3</v>
      </c>
      <c r="V4" s="1">
        <v>3</v>
      </c>
      <c r="W4" s="1">
        <v>1.03135</v>
      </c>
      <c r="X4" s="1">
        <v>1.04157</v>
      </c>
      <c r="Y4" s="1">
        <v>1</v>
      </c>
      <c r="Z4" s="1">
        <v>3</v>
      </c>
      <c r="AA4" s="1">
        <v>3</v>
      </c>
      <c r="AB4" s="1">
        <v>1.03135</v>
      </c>
      <c r="AC4" s="1">
        <v>1.03912</v>
      </c>
      <c r="AD4" s="1">
        <v>1</v>
      </c>
      <c r="AE4" s="1">
        <f>ABS(S4-'true value and the measurement'!$F4)</f>
        <v>0.000909999999999966</v>
      </c>
      <c r="AF4" s="1">
        <f>ABS(X4-'true value and the measurement'!$F4)</f>
        <v>0.00342999999999982</v>
      </c>
      <c r="AG4" s="1">
        <f>ABS(AC4-'true value and the measurement'!$F4)</f>
        <v>0.00587999999999989</v>
      </c>
      <c r="AH4" s="8">
        <f>(AE4)/'true value and the measurement'!$G4</f>
        <v>0.100585829556755</v>
      </c>
      <c r="AI4" s="8">
        <f>(AF4)/'true value and the measurement'!$G4</f>
        <v>0.379131203713919</v>
      </c>
      <c r="AJ4" s="8">
        <f>(AG4)/'true value and the measurement'!$G4</f>
        <v>0.649939206366739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1.011912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1.01191</v>
      </c>
      <c r="S5" s="1">
        <v>1.01807</v>
      </c>
      <c r="T5" s="1">
        <v>1</v>
      </c>
      <c r="U5" s="1">
        <v>4</v>
      </c>
      <c r="V5" s="1">
        <v>4</v>
      </c>
      <c r="W5" s="1">
        <v>1.01191</v>
      </c>
      <c r="X5" s="1">
        <v>1.01576</v>
      </c>
      <c r="Y5" s="1">
        <v>1</v>
      </c>
      <c r="Z5" s="1">
        <v>4</v>
      </c>
      <c r="AA5" s="1">
        <v>4</v>
      </c>
      <c r="AB5" s="1">
        <v>1.01191</v>
      </c>
      <c r="AC5" s="1">
        <v>1.01328</v>
      </c>
      <c r="AD5" s="1">
        <v>1</v>
      </c>
      <c r="AE5" s="1">
        <f>ABS(S5-'true value and the measurement'!$F5)</f>
        <v>0.00160800000000005</v>
      </c>
      <c r="AF5" s="1">
        <f>ABS(X5-'true value and the measurement'!$F5)</f>
        <v>0.00391800000000009</v>
      </c>
      <c r="AG5" s="1">
        <f>ABS(AC5-'true value and the measurement'!$F5)</f>
        <v>0.00639800000000013</v>
      </c>
      <c r="AH5" s="8">
        <f>(AE5)/'true value and the measurement'!$G5</f>
        <v>0.181121874296019</v>
      </c>
      <c r="AI5" s="8">
        <f>(AF5)/'true value and the measurement'!$G5</f>
        <v>0.44131561162425</v>
      </c>
      <c r="AJ5" s="8">
        <f>(AG5)/'true value and the measurement'!$G5</f>
        <v>0.720657805812134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1.055061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1.05506</v>
      </c>
      <c r="S6" s="1">
        <v>1.05512</v>
      </c>
      <c r="T6" s="1">
        <v>1</v>
      </c>
      <c r="U6" s="1">
        <v>5</v>
      </c>
      <c r="V6" s="1">
        <v>5</v>
      </c>
      <c r="W6" s="1">
        <v>1.05506</v>
      </c>
      <c r="X6" s="1">
        <v>1.0527</v>
      </c>
      <c r="Y6" s="1">
        <v>1</v>
      </c>
      <c r="Z6" s="1">
        <v>5</v>
      </c>
      <c r="AA6" s="1">
        <v>5</v>
      </c>
      <c r="AB6" s="1">
        <v>1.05506</v>
      </c>
      <c r="AC6" s="1">
        <v>1.05022</v>
      </c>
      <c r="AD6" s="1">
        <v>1</v>
      </c>
      <c r="AE6" s="1">
        <f>ABS(S6-'true value and the measurement'!$F6)</f>
        <v>0.00194499999999986</v>
      </c>
      <c r="AF6" s="1">
        <f>ABS(X6-'true value and the measurement'!$F6)</f>
        <v>0.00436499999999995</v>
      </c>
      <c r="AG6" s="1">
        <f>ABS(AC6-'true value and the measurement'!$F6)</f>
        <v>0.00684499999999999</v>
      </c>
      <c r="AH6" s="8">
        <f>(AE6)/'true value and the measurement'!$G6</f>
        <v>0.213103977210459</v>
      </c>
      <c r="AI6" s="8">
        <f>(AF6)/'true value and the measurement'!$G6</f>
        <v>0.478251342171574</v>
      </c>
      <c r="AJ6" s="8">
        <f>(AG6)/'true value and the measurement'!$G6</f>
        <v>0.749972608743288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1.027272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1.02727</v>
      </c>
      <c r="S7" s="1">
        <v>1.01553</v>
      </c>
      <c r="T7" s="1">
        <v>1</v>
      </c>
      <c r="U7" s="1">
        <v>6</v>
      </c>
      <c r="V7" s="1">
        <v>6</v>
      </c>
      <c r="W7" s="1">
        <v>1.02727</v>
      </c>
      <c r="X7" s="1">
        <v>1.0134</v>
      </c>
      <c r="Y7" s="1">
        <v>1</v>
      </c>
      <c r="Z7" s="1">
        <v>6</v>
      </c>
      <c r="AA7" s="1">
        <v>6</v>
      </c>
      <c r="AB7" s="1">
        <v>1.02727</v>
      </c>
      <c r="AC7" s="1">
        <v>1.01097</v>
      </c>
      <c r="AD7" s="1">
        <v>1</v>
      </c>
      <c r="AE7" s="1">
        <f>ABS(S7-'true value and the measurement'!$F7)</f>
        <v>0.00158900000000006</v>
      </c>
      <c r="AF7" s="1">
        <f>ABS(X7-'true value and the measurement'!$F7)</f>
        <v>0.00371900000000003</v>
      </c>
      <c r="AG7" s="1">
        <f>ABS(AC7-'true value and the measurement'!$F7)</f>
        <v>0.00614900000000018</v>
      </c>
      <c r="AH7" s="8">
        <f>(AE7)/'true value and the measurement'!$G7</f>
        <v>0.179325132603551</v>
      </c>
      <c r="AI7" s="8">
        <f>(AF7)/'true value and the measurement'!$G7</f>
        <v>0.419704322311255</v>
      </c>
      <c r="AJ7" s="8">
        <f>(AG7)/'true value and the measurement'!$G7</f>
        <v>0.693939735921474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1.041258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1.04126</v>
      </c>
      <c r="S8" s="1">
        <v>1.04132</v>
      </c>
      <c r="T8" s="1">
        <v>1</v>
      </c>
      <c r="U8" s="1">
        <v>7</v>
      </c>
      <c r="V8" s="1">
        <v>7</v>
      </c>
      <c r="W8" s="1">
        <v>1.04126</v>
      </c>
      <c r="X8" s="1">
        <v>1.03882</v>
      </c>
      <c r="Y8" s="1">
        <v>1</v>
      </c>
      <c r="Z8" s="1">
        <v>7</v>
      </c>
      <c r="AA8" s="1">
        <v>7</v>
      </c>
      <c r="AB8" s="1">
        <v>1.04126</v>
      </c>
      <c r="AC8" s="1">
        <v>1.03625</v>
      </c>
      <c r="AD8" s="1">
        <v>1</v>
      </c>
      <c r="AE8" s="1">
        <f>ABS(S8-'true value and the measurement'!$F8)</f>
        <v>0.00180000000000002</v>
      </c>
      <c r="AF8" s="1">
        <f>ABS(X8-'true value and the measurement'!$F8)</f>
        <v>0.00429999999999997</v>
      </c>
      <c r="AG8" s="1">
        <f>ABS(AC8-'true value and the measurement'!$F8)</f>
        <v>0.00687000000000015</v>
      </c>
      <c r="AH8" s="8">
        <f>(AE8)/'true value and the measurement'!$G8</f>
        <v>0.199247288023027</v>
      </c>
      <c r="AI8" s="8">
        <f>(AF8)/'true value and the measurement'!$G8</f>
        <v>0.475979632499443</v>
      </c>
      <c r="AJ8" s="8">
        <f>(AG8)/'true value and the measurement'!$G8</f>
        <v>0.760460482621226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1.045948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1.04595</v>
      </c>
      <c r="S9" s="1">
        <v>1.05097</v>
      </c>
      <c r="T9" s="1">
        <v>1</v>
      </c>
      <c r="U9" s="1">
        <v>8</v>
      </c>
      <c r="V9" s="1">
        <v>8</v>
      </c>
      <c r="W9" s="1">
        <v>1.04595</v>
      </c>
      <c r="X9" s="1">
        <v>1.04837</v>
      </c>
      <c r="Y9" s="1">
        <v>1</v>
      </c>
      <c r="Z9" s="1">
        <v>8</v>
      </c>
      <c r="AA9" s="1">
        <v>8</v>
      </c>
      <c r="AB9" s="1">
        <v>1.04595</v>
      </c>
      <c r="AC9" s="1">
        <v>1.04583</v>
      </c>
      <c r="AD9" s="1">
        <v>1</v>
      </c>
      <c r="AE9" s="1">
        <f>ABS(S9-'true value and the measurement'!$F9)</f>
        <v>0.00197200000000008</v>
      </c>
      <c r="AF9" s="1">
        <f>ABS(X9-'true value and the measurement'!$F9)</f>
        <v>0.00457200000000002</v>
      </c>
      <c r="AG9" s="1">
        <f>ABS(AC9-'true value and the measurement'!$F9)</f>
        <v>0.00711200000000001</v>
      </c>
      <c r="AH9" s="8">
        <f>(AE9)/'true value and the measurement'!$G9</f>
        <v>0.216703296703306</v>
      </c>
      <c r="AI9" s="8">
        <f>(AF9)/'true value and the measurement'!$G9</f>
        <v>0.502417582417585</v>
      </c>
      <c r="AJ9" s="8">
        <f>(AG9)/'true value and the measurement'!$G9</f>
        <v>0.781538461538462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1.047952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1.04795</v>
      </c>
      <c r="S10" s="1">
        <v>1.04447</v>
      </c>
      <c r="T10" s="1">
        <v>1</v>
      </c>
      <c r="U10" s="1">
        <v>9</v>
      </c>
      <c r="V10" s="1">
        <v>9</v>
      </c>
      <c r="W10" s="1">
        <v>1.04795</v>
      </c>
      <c r="X10" s="1">
        <v>1.04201</v>
      </c>
      <c r="Y10" s="1">
        <v>1</v>
      </c>
      <c r="Z10" s="1">
        <v>9</v>
      </c>
      <c r="AA10" s="1">
        <v>9</v>
      </c>
      <c r="AB10" s="1">
        <v>1.04795</v>
      </c>
      <c r="AC10" s="1">
        <v>1.03942</v>
      </c>
      <c r="AD10" s="1">
        <v>1</v>
      </c>
      <c r="AE10" s="1">
        <f>ABS(S10-'true value and the measurement'!$F10)</f>
        <v>0.001911</v>
      </c>
      <c r="AF10" s="1">
        <f>ABS(X10-'true value and the measurement'!$F10)</f>
        <v>0.0043709999999999</v>
      </c>
      <c r="AG10" s="1">
        <f>ABS(AC10-'true value and the measurement'!$F10)</f>
        <v>0.00696099999999999</v>
      </c>
      <c r="AH10" s="8">
        <f>(AE10)/'true value and the measurement'!$G10</f>
        <v>0.211020318021201</v>
      </c>
      <c r="AI10" s="8">
        <f>(AF10)/'true value and the measurement'!$G10</f>
        <v>0.482663427561827</v>
      </c>
      <c r="AJ10" s="8">
        <f>(AG10)/'true value and the measurement'!$G10</f>
        <v>0.768661660777385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1.054649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1.05465</v>
      </c>
      <c r="S11" s="1">
        <v>1.05358</v>
      </c>
      <c r="T11" s="1">
        <v>1</v>
      </c>
      <c r="U11" s="1">
        <v>10</v>
      </c>
      <c r="V11" s="1">
        <v>10</v>
      </c>
      <c r="W11" s="1">
        <v>1.05465</v>
      </c>
      <c r="X11" s="1">
        <v>1.05096</v>
      </c>
      <c r="Y11" s="1">
        <v>1</v>
      </c>
      <c r="Z11" s="1">
        <v>10</v>
      </c>
      <c r="AA11" s="1">
        <v>10</v>
      </c>
      <c r="AB11" s="1">
        <v>1.05465</v>
      </c>
      <c r="AC11" s="1">
        <v>1.04833</v>
      </c>
      <c r="AD11" s="1">
        <v>1</v>
      </c>
      <c r="AE11" s="1">
        <f>ABS(S11-'true value and the measurement'!$F11)</f>
        <v>0.00270400000000004</v>
      </c>
      <c r="AF11" s="1">
        <f>ABS(X11-'true value and the measurement'!$F11)</f>
        <v>0.00532400000000011</v>
      </c>
      <c r="AG11" s="1">
        <f>ABS(AC11-'true value and the measurement'!$F11)</f>
        <v>0.00795400000000002</v>
      </c>
      <c r="AH11" s="8">
        <f>(AE11)/'true value and the measurement'!$G11</f>
        <v>0.296426222319671</v>
      </c>
      <c r="AI11" s="8">
        <f>(AF11)/'true value and the measurement'!$G11</f>
        <v>0.583643937732965</v>
      </c>
      <c r="AJ11" s="8">
        <f>(AG11)/'true value and the measurement'!$G11</f>
        <v>0.87195790396843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1.075243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1.07524</v>
      </c>
      <c r="S12" s="1">
        <v>1.06764</v>
      </c>
      <c r="T12" s="1">
        <v>1</v>
      </c>
      <c r="U12" s="1">
        <v>11</v>
      </c>
      <c r="V12" s="1">
        <v>11</v>
      </c>
      <c r="W12" s="1">
        <v>1.07524</v>
      </c>
      <c r="X12" s="1">
        <v>1.06509</v>
      </c>
      <c r="Y12" s="1">
        <v>1</v>
      </c>
      <c r="Z12" s="1">
        <v>11</v>
      </c>
      <c r="AA12" s="1">
        <v>11</v>
      </c>
      <c r="AB12" s="1">
        <v>1.07524</v>
      </c>
      <c r="AC12" s="1">
        <v>1.0625</v>
      </c>
      <c r="AD12" s="1">
        <v>1</v>
      </c>
      <c r="AE12" s="1">
        <f>ABS(S12-'true value and the measurement'!$F12)</f>
        <v>0.00236000000000014</v>
      </c>
      <c r="AF12" s="1">
        <f>ABS(X12-'true value and the measurement'!$F12)</f>
        <v>0.00490999999999997</v>
      </c>
      <c r="AG12" s="1">
        <f>ABS(AC12-'true value and the measurement'!$F12)</f>
        <v>0.00750000000000006</v>
      </c>
      <c r="AH12" s="8">
        <f>(AE12)/'true value and the measurement'!$G12</f>
        <v>0.256159774232079</v>
      </c>
      <c r="AI12" s="8">
        <f>(AF12)/'true value and the measurement'!$G12</f>
        <v>0.532942581135349</v>
      </c>
      <c r="AJ12" s="8">
        <f>(AG12)/'true value and the measurement'!$G12</f>
        <v>0.814067079127327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1.044299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1.0443</v>
      </c>
      <c r="S13" s="1">
        <v>1.04648</v>
      </c>
      <c r="T13" s="1">
        <v>1</v>
      </c>
      <c r="U13" s="1">
        <v>12</v>
      </c>
      <c r="V13" s="1">
        <v>12</v>
      </c>
      <c r="W13" s="1">
        <v>1.0443</v>
      </c>
      <c r="X13" s="1">
        <v>1.04386</v>
      </c>
      <c r="Y13" s="1">
        <v>1</v>
      </c>
      <c r="Z13" s="1">
        <v>12</v>
      </c>
      <c r="AA13" s="1">
        <v>12</v>
      </c>
      <c r="AB13" s="1">
        <v>1.0443</v>
      </c>
      <c r="AC13" s="1">
        <v>1.04123</v>
      </c>
      <c r="AD13" s="1">
        <v>1</v>
      </c>
      <c r="AE13" s="1">
        <f>ABS(S13-'true value and the measurement'!$F13)</f>
        <v>0.00271199999999983</v>
      </c>
      <c r="AF13" s="1">
        <f>ABS(X13-'true value and the measurement'!$F13)</f>
        <v>0.00533199999999989</v>
      </c>
      <c r="AG13" s="1">
        <f>ABS(AC13-'true value and the measurement'!$F13)</f>
        <v>0.0079619999999998</v>
      </c>
      <c r="AH13" s="8">
        <f>(AE13)/'true value and the measurement'!$G13</f>
        <v>0.298842975206592</v>
      </c>
      <c r="AI13" s="8">
        <f>(AF13)/'true value and the measurement'!$G13</f>
        <v>0.587548209366379</v>
      </c>
      <c r="AJ13" s="8">
        <f>(AG13)/'true value and the measurement'!$G13</f>
        <v>0.877355371900805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1.030713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1.03071</v>
      </c>
      <c r="S14" s="1">
        <v>1.02714</v>
      </c>
      <c r="T14" s="1">
        <v>1</v>
      </c>
      <c r="U14" s="1">
        <v>13</v>
      </c>
      <c r="V14" s="1">
        <v>13</v>
      </c>
      <c r="W14" s="1">
        <v>1.03071</v>
      </c>
      <c r="X14" s="1">
        <v>1.02455</v>
      </c>
      <c r="Y14" s="1">
        <v>1</v>
      </c>
      <c r="Z14" s="1">
        <v>13</v>
      </c>
      <c r="AA14" s="1">
        <v>13</v>
      </c>
      <c r="AB14" s="1">
        <v>1.03071</v>
      </c>
      <c r="AC14" s="1">
        <v>1.0219</v>
      </c>
      <c r="AD14" s="1">
        <v>1</v>
      </c>
      <c r="AE14" s="1">
        <f>ABS(S14-'true value and the measurement'!$F14)</f>
        <v>0.00238400000000016</v>
      </c>
      <c r="AF14" s="1">
        <f>ABS(X14-'true value and the measurement'!$F14)</f>
        <v>0.00497400000000003</v>
      </c>
      <c r="AG14" s="1">
        <f>ABS(AC14-'true value and the measurement'!$F14)</f>
        <v>0.00762400000000008</v>
      </c>
      <c r="AH14" s="8">
        <f>(AE14)/'true value and the measurement'!$G14</f>
        <v>0.266577211226676</v>
      </c>
      <c r="AI14" s="8">
        <f>(AF14)/'true value and the measurement'!$G14</f>
        <v>0.556189198255623</v>
      </c>
      <c r="AJ14" s="8">
        <f>(AG14)/'true value and the measurement'!$G14</f>
        <v>0.852510343285259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1.060397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1.0604</v>
      </c>
      <c r="S15" s="1">
        <v>1.05982</v>
      </c>
      <c r="T15" s="1">
        <v>1</v>
      </c>
      <c r="U15" s="1">
        <v>14</v>
      </c>
      <c r="V15" s="1">
        <v>14</v>
      </c>
      <c r="W15" s="1">
        <v>1.0604</v>
      </c>
      <c r="X15" s="1">
        <v>1.05706</v>
      </c>
      <c r="Y15" s="1">
        <v>1</v>
      </c>
      <c r="Z15" s="1">
        <v>14</v>
      </c>
      <c r="AA15" s="1">
        <v>14</v>
      </c>
      <c r="AB15" s="1">
        <v>1.0604</v>
      </c>
      <c r="AC15" s="1">
        <v>1.05453</v>
      </c>
      <c r="AD15" s="1">
        <v>1</v>
      </c>
      <c r="AE15" s="1">
        <f>ABS(S15-'true value and the measurement'!$F15)</f>
        <v>0.000180000000000069</v>
      </c>
      <c r="AF15" s="1">
        <f>ABS(X15-'true value and the measurement'!$F15)</f>
        <v>0.00293999999999994</v>
      </c>
      <c r="AG15" s="1">
        <f>ABS(AC15-'true value and the measurement'!$F15)</f>
        <v>0.00547000000000009</v>
      </c>
      <c r="AH15" s="8">
        <f>(AE15)/'true value and the measurement'!$G15</f>
        <v>0.0196785831420213</v>
      </c>
      <c r="AI15" s="8">
        <f>(AF15)/'true value and the measurement'!$G15</f>
        <v>0.321416857986219</v>
      </c>
      <c r="AJ15" s="8">
        <f>(AG15)/'true value and the measurement'!$G15</f>
        <v>0.598010276593428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0.000147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0.000147</v>
      </c>
      <c r="S16" s="7">
        <v>-0.000785385</v>
      </c>
      <c r="T16" s="1">
        <v>1</v>
      </c>
      <c r="U16" s="1">
        <v>1</v>
      </c>
      <c r="V16" s="1">
        <v>1</v>
      </c>
      <c r="W16" s="1">
        <v>0.000147</v>
      </c>
      <c r="X16" s="7">
        <v>-0.00134867</v>
      </c>
      <c r="Y16" s="1">
        <v>1</v>
      </c>
      <c r="Z16" s="1">
        <v>1</v>
      </c>
      <c r="AA16" s="1">
        <v>1</v>
      </c>
      <c r="AB16" s="1">
        <v>0.000147</v>
      </c>
      <c r="AC16" s="1">
        <v>-0.00139722</v>
      </c>
      <c r="AD16" s="1">
        <v>1</v>
      </c>
      <c r="AE16" s="1">
        <f>ABS(S16-'true value and the measurement'!$F16)</f>
        <v>0.000785385</v>
      </c>
      <c r="AF16" s="1">
        <f>ABS(X16-'true value and the measurement'!$F16)</f>
        <v>0.00134867</v>
      </c>
      <c r="AG16" s="1">
        <f>ABS(AC16-'true value and the measurement'!$F16)</f>
        <v>0.00139722</v>
      </c>
      <c r="AH16" s="8">
        <f>(AE16)/'true value and the measurement'!$G16</f>
        <v>0.377588942307692</v>
      </c>
      <c r="AI16" s="8">
        <f>(AF16)/'true value and the measurement'!$G16</f>
        <v>0.648399038461538</v>
      </c>
      <c r="AJ16" s="8">
        <f>(AG16)/'true value and the measurement'!$G16</f>
        <v>0.671740384615385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0.201932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0.201932</v>
      </c>
      <c r="S17" s="1">
        <v>0.204224</v>
      </c>
      <c r="T17" s="1">
        <v>1</v>
      </c>
      <c r="U17" s="1">
        <v>1</v>
      </c>
      <c r="V17" s="1">
        <v>1</v>
      </c>
      <c r="W17" s="1">
        <v>0.201932</v>
      </c>
      <c r="X17" s="1">
        <v>0.204659</v>
      </c>
      <c r="Y17" s="1">
        <v>1</v>
      </c>
      <c r="Z17" s="1">
        <v>1</v>
      </c>
      <c r="AA17" s="1">
        <v>1</v>
      </c>
      <c r="AB17" s="1">
        <v>0.201932</v>
      </c>
      <c r="AC17" s="1">
        <v>0.204451</v>
      </c>
      <c r="AD17" s="1">
        <v>1</v>
      </c>
      <c r="AE17" s="1">
        <f>ABS(S17-'true value and the measurement'!$F17)</f>
        <v>0.000426999999999983</v>
      </c>
      <c r="AF17" s="1">
        <f>ABS(X17-'true value and the measurement'!$F17)</f>
        <v>0.000862000000000002</v>
      </c>
      <c r="AG17" s="1">
        <f>ABS(AC17-'true value and the measurement'!$F17)</f>
        <v>0.000653999999999988</v>
      </c>
      <c r="AH17" s="8">
        <f>(AE17)/'true value and the measurement'!$G17</f>
        <v>0.124164001163124</v>
      </c>
      <c r="AI17" s="8">
        <f>(AF17)/'true value and the measurement'!$G17</f>
        <v>0.250654259959291</v>
      </c>
      <c r="AJ17" s="8">
        <f>(AG17)/'true value and the measurement'!$G17</f>
        <v>0.190171561500433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-0.937367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-0.937367</v>
      </c>
      <c r="S18" s="1">
        <v>-0.938091</v>
      </c>
      <c r="T18" s="1">
        <v>1</v>
      </c>
      <c r="U18" s="1">
        <v>2</v>
      </c>
      <c r="V18" s="1">
        <v>2</v>
      </c>
      <c r="W18" s="1">
        <v>-0.937367</v>
      </c>
      <c r="X18" s="1">
        <v>-0.942263</v>
      </c>
      <c r="Y18" s="1">
        <v>1</v>
      </c>
      <c r="Z18" s="1">
        <v>2</v>
      </c>
      <c r="AA18" s="1">
        <v>2</v>
      </c>
      <c r="AB18" s="1">
        <v>-0.937367</v>
      </c>
      <c r="AC18" s="1">
        <v>-0.939803</v>
      </c>
      <c r="AD18" s="1">
        <v>1</v>
      </c>
      <c r="AE18" s="1">
        <f>ABS(S18-'true value and the measurement'!$F18)</f>
        <v>0.00390899999999994</v>
      </c>
      <c r="AF18" s="1">
        <f>ABS(X18-'true value and the measurement'!$F18)</f>
        <v>0.000263000000000013</v>
      </c>
      <c r="AG18" s="1">
        <f>ABS(AC18-'true value and the measurement'!$F18)</f>
        <v>0.00219699999999989</v>
      </c>
      <c r="AH18" s="8">
        <f>(AE18)/'true value and the measurement'!$G18</f>
        <v>0.467583732057409</v>
      </c>
      <c r="AI18" s="8">
        <f>(AF18)/'true value and the measurement'!$G18</f>
        <v>0.0314593301435423</v>
      </c>
      <c r="AJ18" s="8">
        <f>(AG18)/'true value and the measurement'!$G18</f>
        <v>0.262799043062188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0.052985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0.052985</v>
      </c>
      <c r="S19" s="1">
        <v>0.0562476</v>
      </c>
      <c r="T19" s="1">
        <v>1</v>
      </c>
      <c r="U19" s="1">
        <v>2</v>
      </c>
      <c r="V19" s="1">
        <v>2</v>
      </c>
      <c r="W19" s="1">
        <v>0.052985</v>
      </c>
      <c r="X19" s="1">
        <v>0.0565011</v>
      </c>
      <c r="Y19" s="1">
        <v>1</v>
      </c>
      <c r="Z19" s="1">
        <v>2</v>
      </c>
      <c r="AA19" s="1">
        <v>2</v>
      </c>
      <c r="AB19" s="1">
        <v>0.052985</v>
      </c>
      <c r="AC19" s="1">
        <v>0.05592</v>
      </c>
      <c r="AD19" s="1">
        <v>1</v>
      </c>
      <c r="AE19" s="1">
        <f>ABS(S19-'true value and the measurement'!$F19)</f>
        <v>0.0033316</v>
      </c>
      <c r="AF19" s="1">
        <f>ABS(X19-'true value and the measurement'!$F19)</f>
        <v>0.0035851</v>
      </c>
      <c r="AG19" s="1">
        <f>ABS(AC19-'true value and the measurement'!$F19)</f>
        <v>0.003004</v>
      </c>
      <c r="AH19" s="8">
        <f>(AE19)/'true value and the measurement'!$G19</f>
        <v>1.36933826551583</v>
      </c>
      <c r="AI19" s="8">
        <f>(AF19)/'true value and the measurement'!$G19</f>
        <v>1.47353062063296</v>
      </c>
      <c r="AJ19" s="8">
        <f>(AG19)/'true value and the measurement'!$G19</f>
        <v>1.23468968351829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0.18201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0.18201</v>
      </c>
      <c r="S20" s="1">
        <v>0.183445</v>
      </c>
      <c r="T20" s="1">
        <v>1</v>
      </c>
      <c r="U20" s="1">
        <v>3</v>
      </c>
      <c r="V20" s="1">
        <v>3</v>
      </c>
      <c r="W20" s="1">
        <v>0.18201</v>
      </c>
      <c r="X20" s="1">
        <v>0.181976</v>
      </c>
      <c r="Y20" s="1">
        <v>1</v>
      </c>
      <c r="Z20" s="1">
        <v>3</v>
      </c>
      <c r="AA20" s="1">
        <v>3</v>
      </c>
      <c r="AB20" s="1">
        <v>0.18201</v>
      </c>
      <c r="AC20" s="1">
        <v>0.181802</v>
      </c>
      <c r="AD20" s="1">
        <v>1</v>
      </c>
      <c r="AE20" s="1">
        <f>ABS(S20-'true value and the measurement'!$F20)</f>
        <v>0.000445000000000001</v>
      </c>
      <c r="AF20" s="1">
        <f>ABS(X20-'true value and the measurement'!$F20)</f>
        <v>0.001024</v>
      </c>
      <c r="AG20" s="1">
        <f>ABS(AC20-'true value and the measurement'!$F20)</f>
        <v>0.001198</v>
      </c>
      <c r="AH20" s="8">
        <f>(AE20)/'true value and the measurement'!$G20</f>
        <v>0.134848484848485</v>
      </c>
      <c r="AI20" s="8">
        <f>(AF20)/'true value and the measurement'!$G20</f>
        <v>0.310303030303029</v>
      </c>
      <c r="AJ20" s="8">
        <f>(AG20)/'true value and the measurement'!$G20</f>
        <v>0.363030303030304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0.31022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0.31022</v>
      </c>
      <c r="S21" s="1">
        <v>0.312991</v>
      </c>
      <c r="T21" s="1">
        <v>1</v>
      </c>
      <c r="U21" s="1">
        <v>3</v>
      </c>
      <c r="V21" s="1">
        <v>3</v>
      </c>
      <c r="W21" s="1">
        <v>0.31022</v>
      </c>
      <c r="X21" s="1">
        <v>0.311755</v>
      </c>
      <c r="Y21" s="1">
        <v>1</v>
      </c>
      <c r="Z21" s="1">
        <v>3</v>
      </c>
      <c r="AA21" s="1">
        <v>3</v>
      </c>
      <c r="AB21" s="1">
        <v>0.31022</v>
      </c>
      <c r="AC21" s="1">
        <v>0.312369</v>
      </c>
      <c r="AD21" s="1">
        <v>1</v>
      </c>
      <c r="AE21" s="1">
        <f>ABS(S21-'true value and the measurement'!$F21)</f>
        <v>0.00350300000000003</v>
      </c>
      <c r="AF21" s="1">
        <f>ABS(X21-'true value and the measurement'!$F21)</f>
        <v>0.00226700000000002</v>
      </c>
      <c r="AG21" s="1">
        <f>ABS(AC21-'true value and the measurement'!$F21)</f>
        <v>0.00288100000000002</v>
      </c>
      <c r="AH21" s="8">
        <f>(AE21)/'true value and the measurement'!$G21</f>
        <v>0.845522568187312</v>
      </c>
      <c r="AI21" s="8">
        <f>(AF21)/'true value and the measurement'!$G21</f>
        <v>0.547188027999039</v>
      </c>
      <c r="AJ21" s="8">
        <f>(AG21)/'true value and the measurement'!$G21</f>
        <v>0.695389814144345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-0.075247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-0.075247</v>
      </c>
      <c r="S22" s="1">
        <v>-0.0709531</v>
      </c>
      <c r="T22" s="1">
        <v>1</v>
      </c>
      <c r="U22" s="1">
        <v>4</v>
      </c>
      <c r="V22" s="1">
        <v>4</v>
      </c>
      <c r="W22" s="1">
        <v>-0.075247</v>
      </c>
      <c r="X22" s="1">
        <v>-0.0752471</v>
      </c>
      <c r="Y22" s="1">
        <v>1</v>
      </c>
      <c r="Z22" s="1">
        <v>4</v>
      </c>
      <c r="AA22" s="1">
        <v>4</v>
      </c>
      <c r="AB22" s="1">
        <v>-0.075247</v>
      </c>
      <c r="AC22" s="1">
        <v>-0.0752652</v>
      </c>
      <c r="AD22" s="1">
        <v>1</v>
      </c>
      <c r="AE22" s="1">
        <f>ABS(S22-'true value and the measurement'!$F22)</f>
        <v>0.00504689999999999</v>
      </c>
      <c r="AF22" s="1">
        <f>ABS(X22-'true value and the measurement'!$F22)</f>
        <v>0.000752900000000001</v>
      </c>
      <c r="AG22" s="1">
        <f>ABS(AC22-'true value and the measurement'!$F22)</f>
        <v>0.000734799999999994</v>
      </c>
      <c r="AH22" s="8">
        <f>(AE22)/'true value and the measurement'!$G22</f>
        <v>1.95086973328179</v>
      </c>
      <c r="AI22" s="8">
        <f>(AF22)/'true value and the measurement'!$G22</f>
        <v>0.291032083494395</v>
      </c>
      <c r="AJ22" s="8">
        <f>(AG22)/'true value and the measurement'!$G22</f>
        <v>0.28403556242752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-0.021842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-0.021842</v>
      </c>
      <c r="S23" s="1">
        <v>-0.0227475</v>
      </c>
      <c r="T23" s="1">
        <v>1</v>
      </c>
      <c r="U23" s="1">
        <v>4</v>
      </c>
      <c r="V23" s="1">
        <v>4</v>
      </c>
      <c r="W23" s="1">
        <v>-0.021842</v>
      </c>
      <c r="X23" s="1">
        <v>-0.0218396</v>
      </c>
      <c r="Y23" s="1">
        <v>1</v>
      </c>
      <c r="Z23" s="1">
        <v>4</v>
      </c>
      <c r="AA23" s="1">
        <v>4</v>
      </c>
      <c r="AB23" s="1">
        <v>-0.021842</v>
      </c>
      <c r="AC23" s="1">
        <v>-0.0227896</v>
      </c>
      <c r="AD23" s="1">
        <v>1</v>
      </c>
      <c r="AE23" s="1">
        <f>ABS(S23-'true value and the measurement'!$F23)</f>
        <v>0.0067475</v>
      </c>
      <c r="AF23" s="1">
        <f>ABS(X23-'true value and the measurement'!$F23)</f>
        <v>0.0058396</v>
      </c>
      <c r="AG23" s="1">
        <f>ABS(AC23-'true value and the measurement'!$F23)</f>
        <v>0.0067896</v>
      </c>
      <c r="AH23" s="8">
        <f>(AE23)/'true value and the measurement'!$G23</f>
        <v>3.08527663465935</v>
      </c>
      <c r="AI23" s="8">
        <f>(AF23)/'true value and the measurement'!$G23</f>
        <v>2.67014174668496</v>
      </c>
      <c r="AJ23" s="8">
        <f>(AG23)/'true value and the measurement'!$G23</f>
        <v>3.10452674897119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-0.003259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-0.003259</v>
      </c>
      <c r="N24" s="7"/>
      <c r="O24" s="7"/>
      <c r="P24" s="7"/>
      <c r="Q24" s="7"/>
      <c r="R24" s="7"/>
      <c r="S24" s="1">
        <v>-0.00195197</v>
      </c>
      <c r="T24" s="1">
        <v>1</v>
      </c>
      <c r="U24" s="1">
        <v>5</v>
      </c>
      <c r="V24" s="1">
        <v>5</v>
      </c>
      <c r="W24" s="7">
        <v>-0.003259</v>
      </c>
      <c r="X24" s="7">
        <v>-0.00325904</v>
      </c>
      <c r="Y24" s="1">
        <v>1</v>
      </c>
      <c r="Z24" s="1">
        <v>5</v>
      </c>
      <c r="AA24" s="1">
        <v>5</v>
      </c>
      <c r="AB24" s="1">
        <v>-0.003259</v>
      </c>
      <c r="AC24" s="1">
        <v>-0.00318341</v>
      </c>
      <c r="AD24" s="1">
        <v>1</v>
      </c>
      <c r="AE24" s="1">
        <f>ABS(S24-'true value and the measurement'!$F24)</f>
        <v>0.00195197</v>
      </c>
      <c r="AF24" s="1">
        <f>ABS(X24-'true value and the measurement'!$F24)</f>
        <v>0.00325904</v>
      </c>
      <c r="AG24" s="1">
        <f>ABS(AC24-'true value and the measurement'!$F24)</f>
        <v>0.00318341</v>
      </c>
      <c r="AH24" s="8">
        <f>(AE24)/'true value and the measurement'!$G24</f>
        <v>0.938447115384615</v>
      </c>
      <c r="AI24" s="8">
        <f>(AF24)/'true value and the measurement'!$G24</f>
        <v>1.56684615384615</v>
      </c>
      <c r="AJ24" s="8">
        <f>(AG24)/'true value and the measurement'!$G24</f>
        <v>1.53048557692308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-0.004223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-0.004223</v>
      </c>
      <c r="N25" s="7"/>
      <c r="O25" s="7"/>
      <c r="P25" s="7"/>
      <c r="Q25" s="7"/>
      <c r="R25" s="7"/>
      <c r="S25" s="7">
        <v>-0.00292359</v>
      </c>
      <c r="T25" s="1">
        <v>1</v>
      </c>
      <c r="U25" s="1">
        <v>5</v>
      </c>
      <c r="V25" s="1">
        <v>5</v>
      </c>
      <c r="W25" s="7">
        <v>-0.004223</v>
      </c>
      <c r="X25" s="7">
        <v>-0.00422297</v>
      </c>
      <c r="Y25" s="1">
        <v>1</v>
      </c>
      <c r="Z25" s="1">
        <v>5</v>
      </c>
      <c r="AA25" s="1">
        <v>5</v>
      </c>
      <c r="AB25" s="1">
        <v>-0.004223</v>
      </c>
      <c r="AC25" s="1">
        <v>-0.00329248</v>
      </c>
      <c r="AD25" s="1">
        <v>1</v>
      </c>
      <c r="AE25" s="1">
        <f>ABS(S25-'true value and the measurement'!$F25)</f>
        <v>0.00292359</v>
      </c>
      <c r="AF25" s="1">
        <f>ABS(X25-'true value and the measurement'!$F25)</f>
        <v>0.00422297</v>
      </c>
      <c r="AG25" s="1">
        <f>ABS(AC25-'true value and the measurement'!$F25)</f>
        <v>0.00329248</v>
      </c>
      <c r="AH25" s="8">
        <f>(AE25)/'true value and the measurement'!$G25</f>
        <v>1.40557211538462</v>
      </c>
      <c r="AI25" s="8">
        <f>(AF25)/'true value and the measurement'!$G25</f>
        <v>2.03027403846154</v>
      </c>
      <c r="AJ25" s="8">
        <f>(AG25)/'true value and the measurement'!$G25</f>
        <v>1.58292307692308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-0.569477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-0.569477</v>
      </c>
      <c r="N26" s="1">
        <v>-0.486977</v>
      </c>
      <c r="O26" s="1">
        <f>N26-(-0.478)</f>
        <v>-0.00897700000000001</v>
      </c>
      <c r="P26" s="1">
        <v>-0.560357</v>
      </c>
      <c r="Q26" s="9">
        <f>P26+0.478</f>
        <v>-0.082357</v>
      </c>
      <c r="S26" s="1">
        <v>-0.5564</v>
      </c>
      <c r="T26" s="1">
        <v>1</v>
      </c>
      <c r="U26" s="1">
        <v>6</v>
      </c>
      <c r="V26" s="1">
        <v>6</v>
      </c>
      <c r="W26" s="1">
        <v>-0.569477</v>
      </c>
      <c r="X26" s="1">
        <v>-0.514499</v>
      </c>
      <c r="Y26" s="1">
        <v>3</v>
      </c>
      <c r="Z26" s="1">
        <v>6</v>
      </c>
      <c r="AA26" s="1">
        <v>6</v>
      </c>
      <c r="AB26" s="1">
        <v>-0.569477</v>
      </c>
      <c r="AC26" s="1">
        <v>-0.50494</v>
      </c>
      <c r="AD26" s="1">
        <v>3</v>
      </c>
      <c r="AE26" s="1">
        <f>ABS(S26-'true value and the measurement'!$F26)</f>
        <v>0.0784</v>
      </c>
      <c r="AF26" s="1">
        <f>ABS(X26-'true value and the measurement'!$F26)</f>
        <v>0.0364990000000001</v>
      </c>
      <c r="AG26" s="1">
        <f>ABS(AC26-'true value and the measurement'!$F26)</f>
        <v>0.0269400000000001</v>
      </c>
      <c r="AH26" s="8">
        <f>(AE26)/'true value and the measurement'!$G26</f>
        <v>14.8851338522878</v>
      </c>
      <c r="AI26" s="8">
        <f>(AF26)/'true value and the measurement'!$G26</f>
        <v>6.92975128156447</v>
      </c>
      <c r="AJ26" s="8">
        <f>(AG26)/'true value and the measurement'!$G26</f>
        <v>5.11486614771218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0.058093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0.058093</v>
      </c>
      <c r="N27" s="1">
        <v>0.0525964</v>
      </c>
      <c r="O27" s="1">
        <f>N27-0.039</f>
        <v>0.0135964</v>
      </c>
      <c r="P27" s="1">
        <v>0.0579801</v>
      </c>
      <c r="Q27" s="1">
        <f>P27-0.039</f>
        <v>0.0189801</v>
      </c>
      <c r="S27" s="1">
        <v>0.0591037</v>
      </c>
      <c r="T27" s="1">
        <v>1</v>
      </c>
      <c r="U27" s="1">
        <v>6</v>
      </c>
      <c r="V27" s="1">
        <v>6</v>
      </c>
      <c r="W27" s="1">
        <v>0.058093</v>
      </c>
      <c r="X27" s="1">
        <v>0.0587636</v>
      </c>
      <c r="Y27" s="1">
        <v>1</v>
      </c>
      <c r="Z27" s="1">
        <v>6</v>
      </c>
      <c r="AA27" s="1">
        <v>6</v>
      </c>
      <c r="AB27" s="1">
        <v>0.058093</v>
      </c>
      <c r="AC27" s="1">
        <v>0.0581739</v>
      </c>
      <c r="AD27" s="1">
        <v>1</v>
      </c>
      <c r="AE27" s="1">
        <f>ABS(S27-'true value and the measurement'!$F27)</f>
        <v>0.0201037</v>
      </c>
      <c r="AF27" s="1">
        <f>ABS(X27-'true value and the measurement'!$F27)</f>
        <v>0.0197636</v>
      </c>
      <c r="AG27" s="1">
        <f>ABS(AC27-'true value and the measurement'!$F27)</f>
        <v>0.0191739</v>
      </c>
      <c r="AH27" s="8">
        <f>(AE27)/'true value and the measurement'!$G27</f>
        <v>8.59132478632479</v>
      </c>
      <c r="AI27" s="8">
        <f>(AF27)/'true value and the measurement'!$G27</f>
        <v>8.44598290598291</v>
      </c>
      <c r="AJ27" s="8">
        <f>(AG27)/'true value and the measurement'!$G27</f>
        <v>8.19397435897436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-0.088805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-0.088805</v>
      </c>
      <c r="S28" s="1">
        <v>-0.0860664</v>
      </c>
      <c r="T28" s="1">
        <v>1</v>
      </c>
      <c r="U28" s="1">
        <v>7</v>
      </c>
      <c r="V28" s="1">
        <v>7</v>
      </c>
      <c r="W28" s="1">
        <v>-0.088805</v>
      </c>
      <c r="X28" s="1">
        <v>-0.0864877</v>
      </c>
      <c r="Y28" s="1">
        <v>1</v>
      </c>
      <c r="Z28" s="1">
        <v>7</v>
      </c>
      <c r="AA28" s="1">
        <v>7</v>
      </c>
      <c r="AB28" s="1">
        <v>-0.088805</v>
      </c>
      <c r="AC28" s="1">
        <v>-0.0864577</v>
      </c>
      <c r="AD28" s="1">
        <v>1</v>
      </c>
      <c r="AE28" s="1">
        <f>ABS(S28-'true value and the measurement'!$F28)</f>
        <v>0.0039336</v>
      </c>
      <c r="AF28" s="1">
        <f>ABS(X28-'true value and the measurement'!$F28)</f>
        <v>0.0035123</v>
      </c>
      <c r="AG28" s="1">
        <f>ABS(AC28-'true value and the measurement'!$F28)</f>
        <v>0.0035423</v>
      </c>
      <c r="AH28" s="8">
        <f>(AE28)/'true value and the measurement'!$G28</f>
        <v>1.46776119402985</v>
      </c>
      <c r="AI28" s="8">
        <f>(AF28)/'true value and the measurement'!$G28</f>
        <v>1.31055970149254</v>
      </c>
      <c r="AJ28" s="8">
        <f>(AG28)/'true value and the measurement'!$G28</f>
        <v>1.32175373134328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-0.060872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-0.060872</v>
      </c>
      <c r="S29" s="1">
        <v>-0.0569583</v>
      </c>
      <c r="T29" s="1">
        <v>1</v>
      </c>
      <c r="U29" s="1">
        <v>7</v>
      </c>
      <c r="V29" s="1">
        <v>7</v>
      </c>
      <c r="W29" s="1">
        <v>-0.060872</v>
      </c>
      <c r="X29" s="1">
        <v>-0.0566064</v>
      </c>
      <c r="Y29" s="1">
        <v>1</v>
      </c>
      <c r="Z29" s="1">
        <v>7</v>
      </c>
      <c r="AA29" s="1">
        <v>7</v>
      </c>
      <c r="AB29" s="1">
        <v>-0.060872</v>
      </c>
      <c r="AC29" s="1">
        <v>-0.0564706</v>
      </c>
      <c r="AD29" s="1">
        <v>1</v>
      </c>
      <c r="AE29" s="1">
        <f>ABS(S29-'true value and the measurement'!$F29)</f>
        <v>0.0010417</v>
      </c>
      <c r="AF29" s="1">
        <f>ABS(X29-'true value and the measurement'!$F29)</f>
        <v>0.0013936</v>
      </c>
      <c r="AG29" s="1">
        <f>ABS(AC29-'true value and the measurement'!$F29)</f>
        <v>0.0015294</v>
      </c>
      <c r="AH29" s="8">
        <f>(AE29)/'true value and the measurement'!$G29</f>
        <v>0.422253749493312</v>
      </c>
      <c r="AI29" s="8">
        <f>(AF29)/'true value and the measurement'!$G29</f>
        <v>0.564896635589786</v>
      </c>
      <c r="AJ29" s="8">
        <f>(AG29)/'true value and the measurement'!$G29</f>
        <v>0.619943250912039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-0.036282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-0.036282</v>
      </c>
      <c r="S30" s="1">
        <v>-0.0357393</v>
      </c>
      <c r="T30" s="1">
        <v>1</v>
      </c>
      <c r="U30" s="1">
        <v>8</v>
      </c>
      <c r="V30" s="1">
        <v>8</v>
      </c>
      <c r="W30" s="1">
        <v>-0.036282</v>
      </c>
      <c r="X30" s="1">
        <v>-0.036282</v>
      </c>
      <c r="Y30" s="1">
        <v>1</v>
      </c>
      <c r="Z30" s="1">
        <v>8</v>
      </c>
      <c r="AA30" s="1">
        <v>8</v>
      </c>
      <c r="AB30" s="1">
        <v>-0.036282</v>
      </c>
      <c r="AC30" s="1">
        <v>-0.0363164</v>
      </c>
      <c r="AD30" s="1">
        <v>1</v>
      </c>
      <c r="AE30" s="1">
        <f>ABS(S30-'true value and the measurement'!$F30)</f>
        <v>0.000739299999999998</v>
      </c>
      <c r="AF30" s="1">
        <f>ABS(X30-'true value and the measurement'!$F30)</f>
        <v>0.001282</v>
      </c>
      <c r="AG30" s="1">
        <f>ABS(AC30-'true value and the measurement'!$F30)</f>
        <v>0.0013164</v>
      </c>
      <c r="AH30" s="8">
        <f>(AE30)/'true value and the measurement'!$G30</f>
        <v>0.319628188499783</v>
      </c>
      <c r="AI30" s="8">
        <f>(AF30)/'true value and the measurement'!$G30</f>
        <v>0.554258538694336</v>
      </c>
      <c r="AJ30" s="8">
        <f>(AG30)/'true value and the measurement'!$G30</f>
        <v>0.569130998702981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-0.016988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-0.016988</v>
      </c>
      <c r="S31" s="1">
        <v>-0.0164979</v>
      </c>
      <c r="T31" s="1">
        <v>1</v>
      </c>
      <c r="U31" s="1">
        <v>8</v>
      </c>
      <c r="V31" s="1">
        <v>8</v>
      </c>
      <c r="W31" s="1">
        <v>-0.016988</v>
      </c>
      <c r="X31" s="1">
        <v>-0.016988</v>
      </c>
      <c r="Y31" s="1">
        <v>1</v>
      </c>
      <c r="Z31" s="1">
        <v>8</v>
      </c>
      <c r="AA31" s="1">
        <v>8</v>
      </c>
      <c r="AB31" s="1">
        <v>-0.016988</v>
      </c>
      <c r="AC31" s="1">
        <v>-0.0164217</v>
      </c>
      <c r="AD31" s="1">
        <v>1</v>
      </c>
      <c r="AE31" s="1">
        <f>ABS(S31-'true value and the measurement'!$F31)</f>
        <v>0.0015021</v>
      </c>
      <c r="AF31" s="1">
        <f>ABS(X31-'true value and the measurement'!$F31)</f>
        <v>0.001012</v>
      </c>
      <c r="AG31" s="1">
        <f>ABS(AC31-'true value and the measurement'!$F31)</f>
        <v>0.0015783</v>
      </c>
      <c r="AH31" s="8">
        <f>(AE31)/'true value and the measurement'!$G31</f>
        <v>0.682772727272727</v>
      </c>
      <c r="AI31" s="8">
        <f>(AF31)/'true value and the measurement'!$G31</f>
        <v>0.46</v>
      </c>
      <c r="AJ31" s="8">
        <f>(AG31)/'true value and the measurement'!$G31</f>
        <v>0.71740909090909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-0.295231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-0.295231</v>
      </c>
      <c r="S32" s="1">
        <v>-0.288899</v>
      </c>
      <c r="T32" s="1">
        <v>1</v>
      </c>
      <c r="U32" s="1">
        <v>9</v>
      </c>
      <c r="V32" s="1">
        <v>9</v>
      </c>
      <c r="W32" s="1">
        <v>-0.295231</v>
      </c>
      <c r="X32" s="1">
        <v>-0.291264</v>
      </c>
      <c r="Y32" s="1">
        <v>1</v>
      </c>
      <c r="Z32" s="1">
        <v>9</v>
      </c>
      <c r="AA32" s="1">
        <v>9</v>
      </c>
      <c r="AB32" s="1">
        <v>-0.295231</v>
      </c>
      <c r="AC32" s="1">
        <v>-0.290956</v>
      </c>
      <c r="AD32" s="1">
        <v>1</v>
      </c>
      <c r="AE32" s="1">
        <f>ABS(S32-'true value and the measurement'!$F32)</f>
        <v>0.00610099999999997</v>
      </c>
      <c r="AF32" s="1">
        <f>ABS(X32-'true value and the measurement'!$F32)</f>
        <v>0.00373599999999996</v>
      </c>
      <c r="AG32" s="1">
        <f>ABS(AC32-'true value and the measurement'!$F32)</f>
        <v>0.00404399999999999</v>
      </c>
      <c r="AH32" s="8">
        <f>(AE32)/'true value and the measurement'!$G32</f>
        <v>1.50753644675067</v>
      </c>
      <c r="AI32" s="8">
        <f>(AF32)/'true value and the measurement'!$G32</f>
        <v>0.923152952804537</v>
      </c>
      <c r="AJ32" s="8">
        <f>(AG32)/'true value and the measurement'!$G32</f>
        <v>0.999258710155669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-0.162221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-0.162221</v>
      </c>
      <c r="S33" s="1">
        <v>-0.164142</v>
      </c>
      <c r="T33" s="1">
        <v>1</v>
      </c>
      <c r="U33" s="1">
        <v>9</v>
      </c>
      <c r="V33" s="1">
        <v>9</v>
      </c>
      <c r="W33" s="1">
        <v>-0.162221</v>
      </c>
      <c r="X33" s="1">
        <v>-0.164073</v>
      </c>
      <c r="Y33" s="1">
        <v>1</v>
      </c>
      <c r="Z33" s="1">
        <v>9</v>
      </c>
      <c r="AA33" s="1">
        <v>9</v>
      </c>
      <c r="AB33" s="1">
        <v>-0.162221</v>
      </c>
      <c r="AC33" s="1">
        <v>-0.164803</v>
      </c>
      <c r="AD33" s="1">
        <v>1</v>
      </c>
      <c r="AE33" s="1">
        <f>ABS(S33-'true value and the measurement'!$F33)</f>
        <v>0.001858</v>
      </c>
      <c r="AF33" s="1">
        <f>ABS(X33-'true value and the measurement'!$F33)</f>
        <v>0.00192700000000001</v>
      </c>
      <c r="AG33" s="1">
        <f>ABS(AC33-'true value and the measurement'!$F33)</f>
        <v>0.001197</v>
      </c>
      <c r="AH33" s="8">
        <f>(AE33)/'true value and the measurement'!$G33</f>
        <v>0.582993410731095</v>
      </c>
      <c r="AI33" s="8">
        <f>(AF33)/'true value and the measurement'!$G33</f>
        <v>0.604643865704428</v>
      </c>
      <c r="AJ33" s="8">
        <f>(AG33)/'true value and the measurement'!$G33</f>
        <v>0.375588327580798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-0.060268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-0.060268</v>
      </c>
      <c r="S34" s="1">
        <v>-0.0615945</v>
      </c>
      <c r="T34" s="1">
        <v>1</v>
      </c>
      <c r="U34" s="1">
        <v>10</v>
      </c>
      <c r="V34" s="1">
        <v>10</v>
      </c>
      <c r="W34" s="1">
        <v>-0.060268</v>
      </c>
      <c r="X34" s="1">
        <v>-0.0623144</v>
      </c>
      <c r="Y34" s="1">
        <v>1</v>
      </c>
      <c r="Z34" s="1">
        <v>10</v>
      </c>
      <c r="AA34" s="1">
        <v>10</v>
      </c>
      <c r="AB34" s="1">
        <v>-0.060268</v>
      </c>
      <c r="AC34" s="1">
        <v>-0.0624273</v>
      </c>
      <c r="AD34" s="1">
        <v>1</v>
      </c>
      <c r="AE34" s="1">
        <f>ABS(S34-'true value and the measurement'!$F34)</f>
        <v>0.000594500000000005</v>
      </c>
      <c r="AF34" s="1">
        <f>ABS(X34-'true value and the measurement'!$F34)</f>
        <v>0.0013144</v>
      </c>
      <c r="AG34" s="1">
        <f>ABS(AC34-'true value and the measurement'!$F34)</f>
        <v>0.0014273</v>
      </c>
      <c r="AH34" s="8">
        <f>(AE34)/'true value and the measurement'!$G34</f>
        <v>0.239043023723363</v>
      </c>
      <c r="AI34" s="8">
        <f>(AF34)/'true value and the measurement'!$G34</f>
        <v>0.528508242862887</v>
      </c>
      <c r="AJ34" s="8">
        <f>(AG34)/'true value and the measurement'!$G34</f>
        <v>0.573904302372336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-0.014899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-0.014899</v>
      </c>
      <c r="S35" s="1">
        <v>-0.0175179</v>
      </c>
      <c r="T35" s="1">
        <v>1</v>
      </c>
      <c r="U35" s="1">
        <v>10</v>
      </c>
      <c r="V35" s="1">
        <v>10</v>
      </c>
      <c r="W35" s="1">
        <v>-0.014899</v>
      </c>
      <c r="X35" s="1">
        <v>-0.017317</v>
      </c>
      <c r="Y35" s="1">
        <v>1</v>
      </c>
      <c r="Z35" s="1">
        <v>10</v>
      </c>
      <c r="AA35" s="1">
        <v>10</v>
      </c>
      <c r="AB35" s="1">
        <v>-0.014899</v>
      </c>
      <c r="AC35" s="1">
        <v>-0.0172372</v>
      </c>
      <c r="AD35" s="1">
        <v>1</v>
      </c>
      <c r="AE35" s="1">
        <f>ABS(S35-'true value and the measurement'!$F35)</f>
        <v>0.0015179</v>
      </c>
      <c r="AF35" s="1">
        <f>ABS(X35-'true value and the measurement'!$F35)</f>
        <v>0.001317</v>
      </c>
      <c r="AG35" s="1">
        <f>ABS(AC35-'true value and the measurement'!$F35)</f>
        <v>0.0012372</v>
      </c>
      <c r="AH35" s="8">
        <f>(AE35)/'true value and the measurement'!$G35</f>
        <v>0.694055784179241</v>
      </c>
      <c r="AI35" s="8">
        <f>(AF35)/'true value and the measurement'!$G35</f>
        <v>0.602194787379972</v>
      </c>
      <c r="AJ35" s="8">
        <f>(AG35)/'true value and the measurement'!$G35</f>
        <v>0.565706447187929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-0.11053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-0.11053</v>
      </c>
      <c r="S36" s="1">
        <v>-0.110489</v>
      </c>
      <c r="T36" s="1">
        <v>1</v>
      </c>
      <c r="U36" s="1">
        <v>11</v>
      </c>
      <c r="V36" s="1">
        <v>11</v>
      </c>
      <c r="W36" s="1">
        <v>-0.11053</v>
      </c>
      <c r="X36" s="1">
        <v>-0.112327</v>
      </c>
      <c r="Y36" s="1">
        <v>1</v>
      </c>
      <c r="Z36" s="1">
        <v>11</v>
      </c>
      <c r="AA36" s="1">
        <v>11</v>
      </c>
      <c r="AB36" s="1">
        <v>-0.11053</v>
      </c>
      <c r="AC36" s="1">
        <v>-0.112646</v>
      </c>
      <c r="AD36" s="1">
        <v>1</v>
      </c>
      <c r="AE36" s="1">
        <f>ABS(S36-'true value and the measurement'!$F36)</f>
        <v>0.001511</v>
      </c>
      <c r="AF36" s="1">
        <f>ABS(X36-'true value and the measurement'!$F36)</f>
        <v>0.000326999999999994</v>
      </c>
      <c r="AG36" s="1">
        <f>ABS(AC36-'true value and the measurement'!$F36)</f>
        <v>0.000645999999999994</v>
      </c>
      <c r="AH36" s="8">
        <f>(AE36)/'true value and the measurement'!$G36</f>
        <v>0.534488857446055</v>
      </c>
      <c r="AI36" s="8">
        <f>(AF36)/'true value and the measurement'!$G36</f>
        <v>0.115670321896001</v>
      </c>
      <c r="AJ36" s="8">
        <f>(AG36)/'true value and the measurement'!$G36</f>
        <v>0.228510788822071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0.107783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0.107783</v>
      </c>
      <c r="S37" s="1">
        <v>0.106403</v>
      </c>
      <c r="T37" s="1">
        <v>1</v>
      </c>
      <c r="U37" s="1">
        <v>11</v>
      </c>
      <c r="V37" s="1">
        <v>11</v>
      </c>
      <c r="W37" s="1">
        <v>0.107783</v>
      </c>
      <c r="X37" s="1">
        <v>0.10668</v>
      </c>
      <c r="Y37" s="1">
        <v>1</v>
      </c>
      <c r="Z37" s="1">
        <v>11</v>
      </c>
      <c r="AA37" s="1">
        <v>11</v>
      </c>
      <c r="AB37" s="1">
        <v>0.107783</v>
      </c>
      <c r="AC37" s="1">
        <v>0.106884</v>
      </c>
      <c r="AD37" s="1">
        <v>1</v>
      </c>
      <c r="AE37" s="1">
        <f>ABS(S37-'true value and the measurement'!$F37)</f>
        <v>0.000515000000000002</v>
      </c>
      <c r="AF37" s="1">
        <f>ABS(X37-'true value and the measurement'!$F37)</f>
        <v>0.000792000000000001</v>
      </c>
      <c r="AG37" s="1">
        <f>ABS(AC37-'true value and the measurement'!$F37)</f>
        <v>0.000996000000000011</v>
      </c>
      <c r="AH37" s="8">
        <f>(AE37)/'true value and the measurement'!$G37</f>
        <v>0.184852835606605</v>
      </c>
      <c r="AI37" s="8">
        <f>(AF37)/'true value and the measurement'!$G37</f>
        <v>0.284278535534817</v>
      </c>
      <c r="AJ37" s="8">
        <f>(AG37)/'true value and the measurement'!$G37</f>
        <v>0.357501794687728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-0.132054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-0.132054</v>
      </c>
      <c r="S38" s="1">
        <v>-0.131984</v>
      </c>
      <c r="T38" s="1">
        <v>1</v>
      </c>
      <c r="U38" s="1">
        <v>12</v>
      </c>
      <c r="V38" s="1">
        <v>12</v>
      </c>
      <c r="W38" s="1">
        <v>-0.132054</v>
      </c>
      <c r="X38" s="1">
        <v>-0.133046</v>
      </c>
      <c r="Y38" s="1">
        <v>1</v>
      </c>
      <c r="Z38" s="1">
        <v>12</v>
      </c>
      <c r="AA38" s="1">
        <v>12</v>
      </c>
      <c r="AB38" s="1">
        <v>-0.132054</v>
      </c>
      <c r="AC38" s="1">
        <v>-0.133116</v>
      </c>
      <c r="AD38" s="1">
        <v>1</v>
      </c>
      <c r="AE38" s="1">
        <f>ABS(S38-'true value and the measurement'!$F38)</f>
        <v>0.00301600000000002</v>
      </c>
      <c r="AF38" s="1">
        <f>ABS(X38-'true value and the measurement'!$F38)</f>
        <v>0.00195400000000001</v>
      </c>
      <c r="AG38" s="1">
        <f>ABS(AC38-'true value and the measurement'!$F38)</f>
        <v>0.001884</v>
      </c>
      <c r="AH38" s="8">
        <f>(AE38)/'true value and the measurement'!$G38</f>
        <v>1.01208053691276</v>
      </c>
      <c r="AI38" s="8">
        <f>(AF38)/'true value and the measurement'!$G38</f>
        <v>0.655704697986581</v>
      </c>
      <c r="AJ38" s="8">
        <f>(AG38)/'true value and the measurement'!$G38</f>
        <v>0.63221476510067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-0.062695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-0.062695</v>
      </c>
      <c r="S39" s="1">
        <v>-0.0632972</v>
      </c>
      <c r="T39" s="1">
        <v>1</v>
      </c>
      <c r="U39" s="1">
        <v>12</v>
      </c>
      <c r="V39" s="1">
        <v>12</v>
      </c>
      <c r="W39" s="1">
        <v>-0.062695</v>
      </c>
      <c r="X39" s="1">
        <v>-0.0631161</v>
      </c>
      <c r="Y39" s="1">
        <v>1</v>
      </c>
      <c r="Z39" s="1">
        <v>12</v>
      </c>
      <c r="AA39" s="1">
        <v>12</v>
      </c>
      <c r="AB39" s="1">
        <v>-0.062695</v>
      </c>
      <c r="AC39" s="1">
        <v>-0.063054</v>
      </c>
      <c r="AD39" s="1">
        <v>1</v>
      </c>
      <c r="AE39" s="1">
        <f>ABS(S39-'true value and the measurement'!$F39)</f>
        <v>0.00529719999999999</v>
      </c>
      <c r="AF39" s="1">
        <f>ABS(X39-'true value and the measurement'!$F39)</f>
        <v>0.00511609999999999</v>
      </c>
      <c r="AG39" s="1">
        <f>ABS(AC39-'true value and the measurement'!$F39)</f>
        <v>0.005054</v>
      </c>
      <c r="AH39" s="8">
        <f>(AE39)/'true value and the measurement'!$G39</f>
        <v>2.14722334819619</v>
      </c>
      <c r="AI39" s="8">
        <f>(AF39)/'true value and the measurement'!$G39</f>
        <v>2.07381434941224</v>
      </c>
      <c r="AJ39" s="8">
        <f>(AG39)/'true value and the measurement'!$G39</f>
        <v>2.04864207539521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-0.152997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-0.152997</v>
      </c>
      <c r="S40" s="1">
        <v>-0.148936</v>
      </c>
      <c r="T40" s="1">
        <v>1</v>
      </c>
      <c r="U40" s="1">
        <v>13</v>
      </c>
      <c r="V40" s="1">
        <v>13</v>
      </c>
      <c r="W40" s="1">
        <v>-0.152997</v>
      </c>
      <c r="X40" s="1">
        <v>-0.149586</v>
      </c>
      <c r="Y40" s="1">
        <v>1</v>
      </c>
      <c r="Z40" s="1">
        <v>13</v>
      </c>
      <c r="AA40" s="1">
        <v>13</v>
      </c>
      <c r="AB40" s="1">
        <v>-0.152997</v>
      </c>
      <c r="AC40" s="1">
        <v>-0.149443</v>
      </c>
      <c r="AD40" s="1">
        <v>1</v>
      </c>
      <c r="AE40" s="1">
        <f>ABS(S40-'true value and the measurement'!$F40)</f>
        <v>6.39999999999807e-5</v>
      </c>
      <c r="AF40" s="1">
        <f>ABS(X40-'true value and the measurement'!$F40)</f>
        <v>0.000586000000000003</v>
      </c>
      <c r="AG40" s="1">
        <f>ABS(AC40-'true value and the measurement'!$F40)</f>
        <v>0.000442999999999999</v>
      </c>
      <c r="AH40" s="8">
        <f>(AE40)/'true value and the measurement'!$G40</f>
        <v>0.0208265538561603</v>
      </c>
      <c r="AI40" s="8">
        <f>(AF40)/'true value and the measurement'!$G40</f>
        <v>0.190693133745527</v>
      </c>
      <c r="AJ40" s="8">
        <f>(AG40)/'true value and the measurement'!$G40</f>
        <v>0.144158802473153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-0.048805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-0.048805</v>
      </c>
      <c r="S41" s="1">
        <v>-0.0505501</v>
      </c>
      <c r="T41" s="1">
        <v>1</v>
      </c>
      <c r="U41" s="1">
        <v>13</v>
      </c>
      <c r="V41" s="1">
        <v>13</v>
      </c>
      <c r="W41" s="1">
        <v>-0.048805</v>
      </c>
      <c r="X41" s="1">
        <v>-0.0503325</v>
      </c>
      <c r="Y41" s="1">
        <v>1</v>
      </c>
      <c r="Z41" s="1">
        <v>13</v>
      </c>
      <c r="AA41" s="1">
        <v>13</v>
      </c>
      <c r="AB41" s="1">
        <v>-0.048805</v>
      </c>
      <c r="AC41" s="1">
        <v>-0.0503527</v>
      </c>
      <c r="AD41" s="1">
        <v>1</v>
      </c>
      <c r="AE41" s="1">
        <f>ABS(S41-'true value and the measurement'!$F41)</f>
        <v>0.000550099999999998</v>
      </c>
      <c r="AF41" s="1">
        <f>ABS(X41-'true value and the measurement'!$F41)</f>
        <v>0.000332499999999999</v>
      </c>
      <c r="AG41" s="1">
        <f>ABS(AC41-'true value and the measurement'!$F41)</f>
        <v>0.000352699999999997</v>
      </c>
      <c r="AH41" s="8">
        <f>(AE41)/'true value and the measurement'!$G41</f>
        <v>0.227973476999585</v>
      </c>
      <c r="AI41" s="8">
        <f>(AF41)/'true value and the measurement'!$G41</f>
        <v>0.137795275590551</v>
      </c>
      <c r="AJ41" s="8">
        <f>(AG41)/'true value and the measurement'!$G41</f>
        <v>0.146166597596352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1.575558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1.57556</v>
      </c>
      <c r="S42" s="1">
        <v>1.61355</v>
      </c>
      <c r="T42" s="1">
        <v>3</v>
      </c>
      <c r="U42" s="1">
        <v>14</v>
      </c>
      <c r="V42" s="1">
        <v>3</v>
      </c>
      <c r="W42" s="1">
        <v>1.57556</v>
      </c>
      <c r="X42" s="1">
        <v>1.59739</v>
      </c>
      <c r="Y42" s="1">
        <v>1</v>
      </c>
      <c r="Z42" s="1">
        <v>14</v>
      </c>
      <c r="AA42" s="1">
        <v>3</v>
      </c>
      <c r="AB42" s="1">
        <v>1.57556</v>
      </c>
      <c r="AC42" s="1">
        <v>1.58892</v>
      </c>
      <c r="AD42" s="1">
        <v>1</v>
      </c>
      <c r="AE42" s="1">
        <f>ABS(S42-'true value and the measurement'!$F42)</f>
        <v>0.044008</v>
      </c>
      <c r="AF42" s="1">
        <f>ABS(X42-'true value and the measurement'!$F42)</f>
        <v>0.0278480000000001</v>
      </c>
      <c r="AG42" s="1">
        <f>ABS(AC42-'true value and the measurement'!$F42)</f>
        <v>0.0193780000000001</v>
      </c>
      <c r="AH42" s="8">
        <f>(AE42)/'true value and the measurement'!$G42</f>
        <v>3.50829081632653</v>
      </c>
      <c r="AI42" s="8">
        <f>(AF42)/'true value and the measurement'!$G42</f>
        <v>2.22002551020409</v>
      </c>
      <c r="AJ42" s="8">
        <f>(AG42)/'true value and the measurement'!$G42</f>
        <v>1.54480229591838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-0.202944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-0.202944</v>
      </c>
      <c r="S43" s="1">
        <v>-0.201625</v>
      </c>
      <c r="T43" s="1">
        <v>1</v>
      </c>
      <c r="U43" s="1">
        <v>14</v>
      </c>
      <c r="V43" s="1">
        <v>3</v>
      </c>
      <c r="W43" s="1">
        <v>-0.202944</v>
      </c>
      <c r="X43" s="1">
        <v>-0.202257</v>
      </c>
      <c r="Y43" s="1">
        <v>1</v>
      </c>
      <c r="Z43" s="1">
        <v>14</v>
      </c>
      <c r="AA43" s="1">
        <v>3</v>
      </c>
      <c r="AB43" s="1">
        <v>-0.202944</v>
      </c>
      <c r="AC43" s="1">
        <v>-0.201883</v>
      </c>
      <c r="AD43" s="1">
        <v>1</v>
      </c>
      <c r="AE43" s="1">
        <f>ABS(S43-'true value and the measurement'!$F43)</f>
        <v>0.002585</v>
      </c>
      <c r="AF43" s="1">
        <f>ABS(X43-'true value and the measurement'!$F43)</f>
        <v>0.00195300000000001</v>
      </c>
      <c r="AG43" s="1">
        <f>ABS(AC43-'true value and the measurement'!$F43)</f>
        <v>0.002327</v>
      </c>
      <c r="AH43" s="8">
        <f>(AE43)/'true value and the measurement'!$G43</f>
        <v>0.751235106073817</v>
      </c>
      <c r="AI43" s="8">
        <f>(AF43)/'true value and the measurement'!$G43</f>
        <v>0.567567567567571</v>
      </c>
      <c r="AJ43" s="8">
        <f>(AG43)/'true value and the measurement'!$G43</f>
        <v>0.676256902063352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0.743275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0.743275</v>
      </c>
      <c r="S44" s="1">
        <v>0.741646</v>
      </c>
      <c r="T44" s="1">
        <v>1</v>
      </c>
      <c r="U44" s="1">
        <v>3</v>
      </c>
      <c r="V44" s="1">
        <v>2</v>
      </c>
      <c r="W44" s="1">
        <v>0.743275</v>
      </c>
      <c r="X44" s="1">
        <v>0.739103</v>
      </c>
      <c r="Y44" s="1">
        <v>1</v>
      </c>
      <c r="Z44" s="1">
        <v>3</v>
      </c>
      <c r="AA44" s="1">
        <v>2</v>
      </c>
      <c r="AB44" s="1">
        <v>0.743275</v>
      </c>
      <c r="AC44" s="1">
        <v>0.736238</v>
      </c>
      <c r="AD44" s="1">
        <v>1</v>
      </c>
      <c r="AE44" s="1">
        <f>ABS(S44-'true value and the measurement'!$F44)</f>
        <v>0.00865500000000008</v>
      </c>
      <c r="AF44" s="1">
        <f>ABS(X44-'true value and the measurement'!$F44)</f>
        <v>0.00611200000000001</v>
      </c>
      <c r="AG44" s="1">
        <f>ABS(AC44-'true value and the measurement'!$F44)</f>
        <v>0.003247</v>
      </c>
      <c r="AH44" s="8">
        <f>(AE44)/'true value and the measurement'!$G44</f>
        <v>1.2422850581312</v>
      </c>
      <c r="AI44" s="8">
        <f>(AF44)/'true value and the measurement'!$G44</f>
        <v>0.877278599110091</v>
      </c>
      <c r="AJ44" s="8">
        <f>(AG44)/'true value and the measurement'!$G44</f>
        <v>0.466054255777236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0.033783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0.033783</v>
      </c>
      <c r="S45" s="1">
        <v>0.034199</v>
      </c>
      <c r="T45" s="1">
        <v>1</v>
      </c>
      <c r="U45" s="1">
        <v>3</v>
      </c>
      <c r="V45" s="1">
        <v>2</v>
      </c>
      <c r="W45" s="1">
        <v>0.033783</v>
      </c>
      <c r="X45" s="1">
        <v>0.0345349</v>
      </c>
      <c r="Y45" s="1">
        <v>1</v>
      </c>
      <c r="Z45" s="1">
        <v>3</v>
      </c>
      <c r="AA45" s="1">
        <v>2</v>
      </c>
      <c r="AB45" s="1">
        <v>0.033783</v>
      </c>
      <c r="AC45" s="1">
        <v>0.0349961</v>
      </c>
      <c r="AD45" s="1">
        <v>1</v>
      </c>
      <c r="AE45" s="1">
        <f>ABS(S45-'true value and the measurement'!$F45)</f>
        <v>0.001343</v>
      </c>
      <c r="AF45" s="1">
        <f>ABS(X45-'true value and the measurement'!$F45)</f>
        <v>0.0010071</v>
      </c>
      <c r="AG45" s="1">
        <f>ABS(AC45-'true value and the measurement'!$F45)</f>
        <v>0.000545899999999995</v>
      </c>
      <c r="AH45" s="8">
        <f>(AE45)/'true value and the measurement'!$G45</f>
        <v>0.579628830384116</v>
      </c>
      <c r="AI45" s="8">
        <f>(AF45)/'true value and the measurement'!$G45</f>
        <v>0.434656883901596</v>
      </c>
      <c r="AJ45" s="8">
        <f>(AG45)/'true value and the measurement'!$G45</f>
        <v>0.235606387570132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0.572656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0.572656</v>
      </c>
      <c r="S46" s="1">
        <v>0.583437</v>
      </c>
      <c r="T46" s="1">
        <v>1</v>
      </c>
      <c r="U46" s="1">
        <v>3</v>
      </c>
      <c r="V46" s="1">
        <v>6</v>
      </c>
      <c r="W46" s="1">
        <v>0.572656</v>
      </c>
      <c r="X46" s="1">
        <v>0.57386</v>
      </c>
      <c r="Y46" s="1">
        <v>1</v>
      </c>
      <c r="Z46" s="1">
        <v>3</v>
      </c>
      <c r="AA46" s="1">
        <v>6</v>
      </c>
      <c r="AB46" s="1">
        <v>0.572656</v>
      </c>
      <c r="AC46" s="1">
        <v>0.57042</v>
      </c>
      <c r="AD46" s="1">
        <v>1</v>
      </c>
      <c r="AE46" s="1">
        <f>ABS(S46-'true value and the measurement'!$F46)</f>
        <v>0.02147</v>
      </c>
      <c r="AF46" s="1">
        <f>ABS(X46-'true value and the measurement'!$F46)</f>
        <v>0.011893</v>
      </c>
      <c r="AG46" s="1">
        <f>ABS(AC46-'true value and the measurement'!$F46)</f>
        <v>0.00845300000000004</v>
      </c>
      <c r="AH46" s="8">
        <f>(AE46)/'true value and the measurement'!$G46</f>
        <v>3.68520425677995</v>
      </c>
      <c r="AI46" s="8">
        <f>(AF46)/'true value and the measurement'!$G46</f>
        <v>2.0413662890491</v>
      </c>
      <c r="AJ46" s="8">
        <f>(AG46)/'true value and the measurement'!$G46</f>
        <v>1.45090971507038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-0.01278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-0.01278</v>
      </c>
      <c r="S47" s="1">
        <v>-0.0153183</v>
      </c>
      <c r="T47" s="1">
        <v>1</v>
      </c>
      <c r="U47" s="1">
        <v>3</v>
      </c>
      <c r="V47" s="1">
        <v>6</v>
      </c>
      <c r="W47" s="1">
        <v>-0.01278</v>
      </c>
      <c r="X47" s="1">
        <v>-0.0156202</v>
      </c>
      <c r="Y47" s="1">
        <v>1</v>
      </c>
      <c r="Z47" s="1">
        <v>3</v>
      </c>
      <c r="AA47" s="1">
        <v>6</v>
      </c>
      <c r="AB47" s="1">
        <v>-0.01278</v>
      </c>
      <c r="AC47" s="1">
        <v>-0.0150998</v>
      </c>
      <c r="AD47" s="1">
        <v>1</v>
      </c>
      <c r="AE47" s="1">
        <f>ABS(S47-'true value and the measurement'!$F47)</f>
        <v>0.000993300000000001</v>
      </c>
      <c r="AF47" s="1">
        <f>ABS(X47-'true value and the measurement'!$F47)</f>
        <v>0.0012952</v>
      </c>
      <c r="AG47" s="1">
        <f>ABS(AC47-'true value and the measurement'!$F47)</f>
        <v>0.000774800000000001</v>
      </c>
      <c r="AH47" s="8">
        <f>(AE47)/'true value and the measurement'!$G47</f>
        <v>0.456479779411765</v>
      </c>
      <c r="AI47" s="8">
        <f>(AF47)/'true value and the measurement'!$G47</f>
        <v>0.595220588235295</v>
      </c>
      <c r="AJ47" s="8">
        <f>(AG47)/'true value and the measurement'!$G47</f>
        <v>0.356066176470589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0.756705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0.756705</v>
      </c>
      <c r="S48" s="1">
        <v>0.776189</v>
      </c>
      <c r="T48" s="1">
        <v>1</v>
      </c>
      <c r="U48" s="1">
        <v>14</v>
      </c>
      <c r="V48" s="1">
        <v>4</v>
      </c>
      <c r="W48" s="1">
        <v>0.756705</v>
      </c>
      <c r="X48" s="1">
        <v>0.767974</v>
      </c>
      <c r="Y48" s="1">
        <v>1</v>
      </c>
      <c r="Z48" s="1">
        <v>14</v>
      </c>
      <c r="AA48" s="1">
        <v>4</v>
      </c>
      <c r="AB48" s="1">
        <v>0.756705</v>
      </c>
      <c r="AC48" s="1">
        <v>0.763954</v>
      </c>
      <c r="AD48" s="1">
        <v>1</v>
      </c>
      <c r="AE48" s="1">
        <f>ABS(S48-'true value and the measurement'!$F48)</f>
        <v>0.021257</v>
      </c>
      <c r="AF48" s="1">
        <f>ABS(X48-'true value and the measurement'!$F48)</f>
        <v>0.013042</v>
      </c>
      <c r="AG48" s="1">
        <f>ABS(AC48-'true value and the measurement'!$F48)</f>
        <v>0.00902199999999997</v>
      </c>
      <c r="AH48" s="8">
        <f>(AE48)/'true value and the measurement'!$G48</f>
        <v>2.98847181217489</v>
      </c>
      <c r="AI48" s="8">
        <f>(AF48)/'true value and the measurement'!$G48</f>
        <v>1.83354421481794</v>
      </c>
      <c r="AJ48" s="8">
        <f>(AG48)/'true value and the measurement'!$G48</f>
        <v>1.26838183607479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0.042532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0.042532</v>
      </c>
      <c r="S49" s="1">
        <v>0.0426689</v>
      </c>
      <c r="T49" s="1">
        <v>1</v>
      </c>
      <c r="U49" s="1">
        <v>14</v>
      </c>
      <c r="V49" s="1">
        <v>4</v>
      </c>
      <c r="W49" s="1">
        <v>0.042532</v>
      </c>
      <c r="X49" s="1">
        <v>0.0412253</v>
      </c>
      <c r="Y49" s="1">
        <v>1</v>
      </c>
      <c r="Z49" s="1">
        <v>14</v>
      </c>
      <c r="AA49" s="1">
        <v>4</v>
      </c>
      <c r="AB49" s="1">
        <v>0.042532</v>
      </c>
      <c r="AC49" s="1">
        <v>0.0412821</v>
      </c>
      <c r="AD49" s="1">
        <v>1</v>
      </c>
      <c r="AE49" s="1">
        <f>ABS(S49-'true value and the measurement'!$F49)</f>
        <v>0.0048659</v>
      </c>
      <c r="AF49" s="1">
        <f>ABS(X49-'true value and the measurement'!$F49)</f>
        <v>0.0034223</v>
      </c>
      <c r="AG49" s="1">
        <f>ABS(AC49-'true value and the measurement'!$F49)</f>
        <v>0.0034791</v>
      </c>
      <c r="AH49" s="8">
        <f>(AE49)/'true value and the measurement'!$G49</f>
        <v>2.08657804459691</v>
      </c>
      <c r="AI49" s="8">
        <f>(AF49)/'true value and the measurement'!$G49</f>
        <v>1.46753859348199</v>
      </c>
      <c r="AJ49" s="8">
        <f>(AG49)/'true value and the measurement'!$G49</f>
        <v>1.49189536878216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0.415496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0.415496</v>
      </c>
      <c r="S50" s="1">
        <v>0.426477</v>
      </c>
      <c r="T50" s="1">
        <v>1</v>
      </c>
      <c r="U50" s="1">
        <v>3</v>
      </c>
      <c r="V50" s="1">
        <v>4</v>
      </c>
      <c r="W50" s="1">
        <v>0.415496</v>
      </c>
      <c r="X50" s="1">
        <v>0.421627</v>
      </c>
      <c r="Y50" s="1">
        <v>1</v>
      </c>
      <c r="Z50" s="1">
        <v>3</v>
      </c>
      <c r="AA50" s="1">
        <v>4</v>
      </c>
      <c r="AB50" s="1">
        <v>0.415496</v>
      </c>
      <c r="AC50" s="1">
        <v>0.41955</v>
      </c>
      <c r="AD50" s="1">
        <v>1</v>
      </c>
      <c r="AE50" s="1">
        <f>ABS(S50-'true value and the measurement'!$F50)</f>
        <v>0.011909</v>
      </c>
      <c r="AF50" s="1">
        <f>ABS(X50-'true value and the measurement'!$F50)</f>
        <v>0.00705899999999998</v>
      </c>
      <c r="AG50" s="1">
        <f>ABS(AC50-'true value and the measurement'!$F50)</f>
        <v>0.00498199999999999</v>
      </c>
      <c r="AH50" s="8">
        <f>(AE50)/'true value and the measurement'!$G50</f>
        <v>2.45850536746491</v>
      </c>
      <c r="AI50" s="8">
        <f>(AF50)/'true value and the measurement'!$G50</f>
        <v>1.45726672171758</v>
      </c>
      <c r="AJ50" s="8">
        <f>(AG50)/'true value and the measurement'!$G50</f>
        <v>1.02848885218827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0.010989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0.010989</v>
      </c>
      <c r="S51" s="1">
        <v>0.0122102</v>
      </c>
      <c r="T51" s="1">
        <v>1</v>
      </c>
      <c r="U51" s="1">
        <v>3</v>
      </c>
      <c r="V51" s="1">
        <v>4</v>
      </c>
      <c r="W51" s="1">
        <v>0.010989</v>
      </c>
      <c r="X51" s="1">
        <v>0.0120217</v>
      </c>
      <c r="Y51" s="1">
        <v>1</v>
      </c>
      <c r="Z51" s="1">
        <v>3</v>
      </c>
      <c r="AA51" s="1">
        <v>4</v>
      </c>
      <c r="AB51" s="1">
        <v>0.010989</v>
      </c>
      <c r="AC51" s="1">
        <v>0.0125349</v>
      </c>
      <c r="AD51" s="1">
        <v>1</v>
      </c>
      <c r="AE51" s="1">
        <f>ABS(S51-'true value and the measurement'!$F51)</f>
        <v>0.000989199999999999</v>
      </c>
      <c r="AF51" s="1">
        <f>ABS(X51-'true value and the measurement'!$F51)</f>
        <v>0.0008007</v>
      </c>
      <c r="AG51" s="1">
        <f>ABS(AC51-'true value and the measurement'!$F51)</f>
        <v>0.0013139</v>
      </c>
      <c r="AH51" s="8">
        <f>(AE51)/'true value and the measurement'!$G51</f>
        <v>0.459025522041763</v>
      </c>
      <c r="AI51" s="8">
        <f>(AF51)/'true value and the measurement'!$G51</f>
        <v>0.371554524361949</v>
      </c>
      <c r="AJ51" s="8">
        <f>(AG51)/'true value and the measurement'!$G51</f>
        <v>0.60969837587007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-0.228731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-0.228731</v>
      </c>
      <c r="S52" s="1">
        <v>-0.2203</v>
      </c>
      <c r="T52" s="1">
        <v>1</v>
      </c>
      <c r="U52" s="1">
        <v>2</v>
      </c>
      <c r="V52" s="1">
        <v>6</v>
      </c>
      <c r="W52" s="1">
        <v>-0.228731</v>
      </c>
      <c r="X52" s="1">
        <v>-0.226968</v>
      </c>
      <c r="Y52" s="1">
        <v>1</v>
      </c>
      <c r="Z52" s="1">
        <v>2</v>
      </c>
      <c r="AA52" s="1">
        <v>6</v>
      </c>
      <c r="AB52" s="1">
        <v>-0.228731</v>
      </c>
      <c r="AC52" s="1">
        <v>-0.227303</v>
      </c>
      <c r="AD52" s="1">
        <v>1</v>
      </c>
      <c r="AE52" s="1">
        <f>ABS(S52-'true value and the measurement'!$F52)</f>
        <v>0.01198</v>
      </c>
      <c r="AF52" s="1">
        <f>ABS(X52-'true value and the measurement'!$F52)</f>
        <v>0.00531199999999998</v>
      </c>
      <c r="AG52" s="1">
        <f>ABS(AC52-'true value and the measurement'!$F52)</f>
        <v>0.00497699999999998</v>
      </c>
      <c r="AH52" s="8">
        <f>(AE52)/'true value and the measurement'!$G52</f>
        <v>3.30118489942133</v>
      </c>
      <c r="AI52" s="8">
        <f>(AF52)/'true value and the measurement'!$G52</f>
        <v>1.46376412234775</v>
      </c>
      <c r="AJ52" s="8">
        <f>(AG52)/'true value and the measurement'!$G52</f>
        <v>1.37145219068613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0.040066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0.040066</v>
      </c>
      <c r="S53" s="1">
        <v>0.0361233</v>
      </c>
      <c r="T53" s="1">
        <v>1</v>
      </c>
      <c r="U53" s="1">
        <v>2</v>
      </c>
      <c r="V53" s="1">
        <v>6</v>
      </c>
      <c r="W53" s="1">
        <v>0.040066</v>
      </c>
      <c r="X53" s="1">
        <v>0.0366798</v>
      </c>
      <c r="Y53" s="1">
        <v>1</v>
      </c>
      <c r="Z53" s="1">
        <v>2</v>
      </c>
      <c r="AA53" s="1">
        <v>6</v>
      </c>
      <c r="AB53" s="1">
        <v>0.040066</v>
      </c>
      <c r="AC53" s="1">
        <v>0.0366328</v>
      </c>
      <c r="AD53" s="1">
        <v>1</v>
      </c>
      <c r="AE53" s="1">
        <f>ABS(S53-'true value and the measurement'!$F53)</f>
        <v>0.000547700000000005</v>
      </c>
      <c r="AF53" s="1">
        <f>ABS(X53-'true value and the measurement'!$F53)</f>
        <v>8.79999999999631e-6</v>
      </c>
      <c r="AG53" s="1">
        <f>ABS(AC53-'true value and the measurement'!$F53)</f>
        <v>3.82000000000021e-5</v>
      </c>
      <c r="AH53" s="8">
        <f>(AE53)/'true value and the measurement'!$G53</f>
        <v>0.235671256454391</v>
      </c>
      <c r="AI53" s="8">
        <f>(AF53)/'true value and the measurement'!$G53</f>
        <v>0.00378657487091063</v>
      </c>
      <c r="AJ53" s="8">
        <f>(AG53)/'true value and the measurement'!$G53</f>
        <v>0.0164371772805517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-0.709061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-0.709061</v>
      </c>
      <c r="N54" s="1">
        <v>-0.620724</v>
      </c>
      <c r="O54" s="1">
        <f>N54-(-0.617584)</f>
        <v>-0.00314000000000003</v>
      </c>
      <c r="P54" s="1">
        <v>-0.664793</v>
      </c>
      <c r="Q54" s="1">
        <f>P54+0.617584</f>
        <v>-0.0472089999999999</v>
      </c>
      <c r="S54" s="1">
        <v>-0.655549</v>
      </c>
      <c r="T54" s="1">
        <v>3</v>
      </c>
      <c r="U54" s="1">
        <v>6</v>
      </c>
      <c r="V54" s="1">
        <v>4</v>
      </c>
      <c r="W54" s="1">
        <v>-0.709061</v>
      </c>
      <c r="X54" s="1">
        <v>-0.636349</v>
      </c>
      <c r="Y54" s="1">
        <v>3</v>
      </c>
      <c r="Z54" s="1">
        <v>6</v>
      </c>
      <c r="AA54" s="1">
        <v>4</v>
      </c>
      <c r="AB54" s="1">
        <v>-0.709061</v>
      </c>
      <c r="AC54" s="1">
        <v>-0.630665</v>
      </c>
      <c r="AD54" s="1">
        <v>3</v>
      </c>
      <c r="AE54" s="1">
        <f>ABS(S54-'true value and the measurement'!$F54)</f>
        <v>0.037965</v>
      </c>
      <c r="AF54" s="1">
        <f>ABS(X54-'true value and the measurement'!$F54)</f>
        <v>0.018765</v>
      </c>
      <c r="AG54" s="1">
        <f>ABS(AC54-'true value and the measurement'!$F54)</f>
        <v>0.013081</v>
      </c>
      <c r="AH54" s="8">
        <f>(AE54)/'true value and the measurement'!$G54</f>
        <v>6.12635146038406</v>
      </c>
      <c r="AI54" s="8">
        <f>(AF54)/'true value and the measurement'!$G54</f>
        <v>3.02807810230757</v>
      </c>
      <c r="AJ54" s="8">
        <f>(AG54)/'true value and the measurement'!$G54</f>
        <v>2.11086009359368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0.155385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0.155385</v>
      </c>
      <c r="N55" s="1">
        <v>0.144953</v>
      </c>
      <c r="O55" s="1">
        <f>N55-0.136292</f>
        <v>0.008661</v>
      </c>
      <c r="P55" s="1">
        <v>0.14826</v>
      </c>
      <c r="Q55" s="1">
        <f>P55-0.1362</f>
        <v>0.01206</v>
      </c>
      <c r="S55" s="1">
        <v>0.149939</v>
      </c>
      <c r="T55" s="1">
        <v>1</v>
      </c>
      <c r="U55" s="1">
        <v>6</v>
      </c>
      <c r="V55" s="1">
        <v>4</v>
      </c>
      <c r="W55" s="1">
        <v>0.155385</v>
      </c>
      <c r="X55" s="1">
        <v>0.148164</v>
      </c>
      <c r="Y55" s="1">
        <v>1</v>
      </c>
      <c r="Z55" s="1">
        <v>6</v>
      </c>
      <c r="AA55" s="1">
        <v>4</v>
      </c>
      <c r="AB55" s="1">
        <v>0.155385</v>
      </c>
      <c r="AC55" s="1">
        <v>0.147612</v>
      </c>
      <c r="AD55" s="1">
        <v>1</v>
      </c>
      <c r="AE55" s="1">
        <f>ABS(S55-'true value and the measurement'!$F55)</f>
        <v>0.013647</v>
      </c>
      <c r="AF55" s="1">
        <f>ABS(X55-'true value and the measurement'!$F55)</f>
        <v>0.011872</v>
      </c>
      <c r="AG55" s="1">
        <f>ABS(AC55-'true value and the measurement'!$F55)</f>
        <v>0.01132</v>
      </c>
      <c r="AH55" s="8">
        <f>(AE55)/'true value and the measurement'!$G55</f>
        <v>4.56574105051857</v>
      </c>
      <c r="AI55" s="8">
        <f>(AF55)/'true value and the measurement'!$G55</f>
        <v>3.97189695550351</v>
      </c>
      <c r="AJ55" s="8">
        <f>(AG55)/'true value and the measurement'!$G55</f>
        <v>3.78721980595517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0.433388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0.433388</v>
      </c>
      <c r="S56" s="1">
        <v>0.431514</v>
      </c>
      <c r="T56" s="1">
        <v>1</v>
      </c>
      <c r="U56" s="1">
        <v>4</v>
      </c>
      <c r="V56" s="1">
        <v>11</v>
      </c>
      <c r="W56" s="1">
        <v>0.433388</v>
      </c>
      <c r="X56" s="1">
        <v>0.434302</v>
      </c>
      <c r="Y56" s="1">
        <v>1</v>
      </c>
      <c r="Z56" s="1">
        <v>4</v>
      </c>
      <c r="AA56" s="1">
        <v>11</v>
      </c>
      <c r="AB56" s="1">
        <v>0.433388</v>
      </c>
      <c r="AC56" s="1">
        <v>0.434149</v>
      </c>
      <c r="AD56" s="1">
        <v>1</v>
      </c>
      <c r="AE56" s="1">
        <f>ABS(S56-'true value and the measurement'!$F56)</f>
        <v>0.00259599999999999</v>
      </c>
      <c r="AF56" s="1">
        <f>ABS(X56-'true value and the measurement'!$F56)</f>
        <v>0.000192000000000025</v>
      </c>
      <c r="AG56" s="1">
        <f>ABS(AC56-'true value and the measurement'!$F56)</f>
        <v>3.90000000000112e-5</v>
      </c>
      <c r="AH56" s="8">
        <f>(AE56)/'true value and the measurement'!$G56</f>
        <v>0.521913952553274</v>
      </c>
      <c r="AI56" s="8">
        <f>(AF56)/'true value and the measurement'!$G56</f>
        <v>0.0386007237635757</v>
      </c>
      <c r="AJ56" s="8">
        <f>(AG56)/'true value and the measurement'!$G56</f>
        <v>0.00784077201447753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0.116687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0.116687</v>
      </c>
      <c r="S57" s="1">
        <v>0.116261</v>
      </c>
      <c r="T57" s="1">
        <v>1</v>
      </c>
      <c r="U57" s="1">
        <v>4</v>
      </c>
      <c r="V57" s="1">
        <v>11</v>
      </c>
      <c r="W57" s="1">
        <v>0.116687</v>
      </c>
      <c r="X57" s="1">
        <v>0.116703</v>
      </c>
      <c r="Y57" s="1">
        <v>1</v>
      </c>
      <c r="Z57" s="1">
        <v>4</v>
      </c>
      <c r="AA57" s="1">
        <v>11</v>
      </c>
      <c r="AB57" s="1">
        <v>0.116687</v>
      </c>
      <c r="AC57" s="1">
        <v>0.116309</v>
      </c>
      <c r="AD57" s="1">
        <v>1</v>
      </c>
      <c r="AE57" s="1">
        <f>ABS(S57-'true value and the measurement'!$F57)</f>
        <v>0.002057</v>
      </c>
      <c r="AF57" s="1">
        <f>ABS(X57-'true value and the measurement'!$F57)</f>
        <v>0.002499</v>
      </c>
      <c r="AG57" s="1">
        <f>ABS(AC57-'true value and the measurement'!$F57)</f>
        <v>0.002105</v>
      </c>
      <c r="AH57" s="8">
        <f>(AE57)/'true value and the measurement'!$G57</f>
        <v>0.724040830693419</v>
      </c>
      <c r="AI57" s="8">
        <f>(AF57)/'true value and the measurement'!$G57</f>
        <v>0.879619852164731</v>
      </c>
      <c r="AJ57" s="8">
        <f>(AG57)/'true value and the measurement'!$G57</f>
        <v>0.740936290038717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0.29307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0.29307</v>
      </c>
      <c r="S58" s="1">
        <v>0.284171</v>
      </c>
      <c r="T58" s="1">
        <v>1</v>
      </c>
      <c r="U58" s="1">
        <v>6</v>
      </c>
      <c r="V58" s="1">
        <v>5</v>
      </c>
      <c r="W58" s="1">
        <v>0.29307</v>
      </c>
      <c r="X58" s="1">
        <v>0.288736</v>
      </c>
      <c r="Y58" s="1">
        <v>1</v>
      </c>
      <c r="Z58" s="1">
        <v>6</v>
      </c>
      <c r="AA58" s="1">
        <v>5</v>
      </c>
      <c r="AB58" s="1">
        <v>0.29307</v>
      </c>
      <c r="AC58" s="1">
        <v>0.288873</v>
      </c>
      <c r="AD58" s="1">
        <v>1</v>
      </c>
      <c r="AE58" s="1">
        <f>ABS(S58-'true value and the measurement'!$F58)</f>
        <v>0.00481999999999999</v>
      </c>
      <c r="AF58" s="1">
        <f>ABS(X58-'true value and the measurement'!$F58)</f>
        <v>0.000255000000000005</v>
      </c>
      <c r="AG58" s="1">
        <f>ABS(AC58-'true value and the measurement'!$F58)</f>
        <v>0.000118000000000007</v>
      </c>
      <c r="AH58" s="8">
        <f>(AE58)/'true value and the measurement'!$G58</f>
        <v>1.20289493386573</v>
      </c>
      <c r="AI58" s="8">
        <f>(AF58)/'true value and the measurement'!$G58</f>
        <v>0.063638632393313</v>
      </c>
      <c r="AJ58" s="8">
        <f>(AG58)/'true value and the measurement'!$G58</f>
        <v>0.0294484651859264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-0.073276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-0.073276</v>
      </c>
      <c r="S59" s="1">
        <v>-0.0715189</v>
      </c>
      <c r="T59" s="1">
        <v>1</v>
      </c>
      <c r="U59" s="1">
        <v>6</v>
      </c>
      <c r="V59" s="1">
        <v>5</v>
      </c>
      <c r="W59" s="1">
        <v>-0.073276</v>
      </c>
      <c r="X59" s="1">
        <v>-0.0698633</v>
      </c>
      <c r="Y59" s="1">
        <v>1</v>
      </c>
      <c r="Z59" s="1">
        <v>6</v>
      </c>
      <c r="AA59" s="1">
        <v>5</v>
      </c>
      <c r="AB59" s="1">
        <v>-0.073276</v>
      </c>
      <c r="AC59" s="1">
        <v>-0.0696391</v>
      </c>
      <c r="AD59" s="1">
        <v>1</v>
      </c>
      <c r="AE59" s="1">
        <f>ABS(S59-'true value and the measurement'!$F59)</f>
        <v>0.00135210000000001</v>
      </c>
      <c r="AF59" s="1">
        <f>ABS(X59-'true value and the measurement'!$F59)</f>
        <v>0.0030077</v>
      </c>
      <c r="AG59" s="1">
        <f>ABS(AC59-'true value and the measurement'!$F59)</f>
        <v>0.00323190000000001</v>
      </c>
      <c r="AH59" s="8">
        <f>(AE59)/'true value and the measurement'!$G59</f>
        <v>0.526929072486364</v>
      </c>
      <c r="AI59" s="8">
        <f>(AF59)/'true value and the measurement'!$G59</f>
        <v>1.17213561964147</v>
      </c>
      <c r="AJ59" s="8">
        <f>(AG59)/'true value and the measurement'!$G59</f>
        <v>1.25950896336711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0.003025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0.003025</v>
      </c>
      <c r="N60" s="7"/>
      <c r="O60" s="7"/>
      <c r="P60" s="7"/>
      <c r="Q60" s="7"/>
      <c r="R60" s="7"/>
      <c r="S60" s="7">
        <v>0.000785385</v>
      </c>
      <c r="T60" s="1">
        <v>1</v>
      </c>
      <c r="U60" s="1">
        <v>5</v>
      </c>
      <c r="V60" s="1">
        <v>1</v>
      </c>
      <c r="W60" s="7">
        <v>0.003025</v>
      </c>
      <c r="X60" s="7">
        <v>0.00134867</v>
      </c>
      <c r="Y60" s="1">
        <v>1</v>
      </c>
      <c r="Z60" s="1">
        <v>5</v>
      </c>
      <c r="AA60" s="1">
        <v>1</v>
      </c>
      <c r="AB60" s="1">
        <v>0.003025</v>
      </c>
      <c r="AC60" s="1">
        <v>0.00139722</v>
      </c>
      <c r="AD60" s="1">
        <v>1</v>
      </c>
      <c r="AE60" s="1">
        <f>ABS(S60-'true value and the measurement'!$F60)</f>
        <v>0.000785385</v>
      </c>
      <c r="AF60" s="1">
        <f>ABS(X60-'true value and the measurement'!$F60)</f>
        <v>0.00134867</v>
      </c>
      <c r="AG60" s="1">
        <f>ABS(AC60-'true value and the measurement'!$F60)</f>
        <v>0.00139722</v>
      </c>
      <c r="AH60" s="8">
        <f>(AE60)/'true value and the measurement'!$G60</f>
        <v>0.377588942307692</v>
      </c>
      <c r="AI60" s="8">
        <f>(AF60)/'true value and the measurement'!$G60</f>
        <v>0.648399038461538</v>
      </c>
      <c r="AJ60" s="8">
        <f>(AG60)/'true value and the measurement'!$G60</f>
        <v>0.671740384615385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-0.19678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-0.19678</v>
      </c>
      <c r="S61" s="1">
        <v>-0.198019</v>
      </c>
      <c r="T61" s="1">
        <v>1</v>
      </c>
      <c r="U61" s="1">
        <v>5</v>
      </c>
      <c r="V61" s="1">
        <v>1</v>
      </c>
      <c r="W61" s="1">
        <v>-0.19678</v>
      </c>
      <c r="X61" s="1">
        <v>-0.198402</v>
      </c>
      <c r="Y61" s="1">
        <v>1</v>
      </c>
      <c r="Z61" s="1">
        <v>5</v>
      </c>
      <c r="AA61" s="1">
        <v>1</v>
      </c>
      <c r="AB61" s="1">
        <v>-0.19678</v>
      </c>
      <c r="AC61" s="1">
        <v>-0.198178</v>
      </c>
      <c r="AD61" s="1">
        <v>1</v>
      </c>
      <c r="AE61" s="1">
        <f>ABS(S61-'true value and the measurement'!$F61)</f>
        <v>0.00037899999999999</v>
      </c>
      <c r="AF61" s="1">
        <f>ABS(X61-'true value and the measurement'!$F61)</f>
        <v>0.000761999999999985</v>
      </c>
      <c r="AG61" s="1">
        <f>ABS(AC61-'true value and the measurement'!$F61)</f>
        <v>0.000537999999999983</v>
      </c>
      <c r="AH61" s="8">
        <f>(AE61)/'true value and the measurement'!$G61</f>
        <v>0.111536197763387</v>
      </c>
      <c r="AI61" s="8">
        <f>(AF61)/'true value and the measurement'!$G61</f>
        <v>0.224249558563857</v>
      </c>
      <c r="AJ61" s="8">
        <f>(AG61)/'true value and the measurement'!$G61</f>
        <v>0.15832842848734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0.158733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0.158733</v>
      </c>
      <c r="S62" s="1">
        <v>0.156585</v>
      </c>
      <c r="T62" s="1">
        <v>1</v>
      </c>
      <c r="U62" s="1">
        <v>6</v>
      </c>
      <c r="V62" s="1">
        <v>9</v>
      </c>
      <c r="W62" s="1">
        <v>0.158733</v>
      </c>
      <c r="X62" s="1">
        <v>0.158764</v>
      </c>
      <c r="Y62" s="1">
        <v>1</v>
      </c>
      <c r="Z62" s="1">
        <v>6</v>
      </c>
      <c r="AA62" s="1">
        <v>9</v>
      </c>
      <c r="AB62" s="1">
        <v>0.158733</v>
      </c>
      <c r="AC62" s="1">
        <v>0.158828</v>
      </c>
      <c r="AD62" s="1">
        <v>1</v>
      </c>
      <c r="AE62" s="1">
        <f>ABS(S62-'true value and the measurement'!$F62)</f>
        <v>0.00314999999999999</v>
      </c>
      <c r="AF62" s="1">
        <f>ABS(X62-'true value and the measurement'!$F62)</f>
        <v>0.000971</v>
      </c>
      <c r="AG62" s="1">
        <f>ABS(AC62-'true value and the measurement'!$F62)</f>
        <v>0.000906999999999991</v>
      </c>
      <c r="AH62" s="8">
        <f>(AE62)/'true value and the measurement'!$G62</f>
        <v>1.00158982511923</v>
      </c>
      <c r="AI62" s="8">
        <f>(AF62)/'true value and the measurement'!$G62</f>
        <v>0.308744038155803</v>
      </c>
      <c r="AJ62" s="8">
        <f>(AG62)/'true value and the measurement'!$G62</f>
        <v>0.288394276629568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0.015813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0.015813</v>
      </c>
      <c r="S63" s="1">
        <v>0.0129232</v>
      </c>
      <c r="T63" s="1">
        <v>1</v>
      </c>
      <c r="U63" s="1">
        <v>6</v>
      </c>
      <c r="V63" s="1">
        <v>9</v>
      </c>
      <c r="W63" s="1">
        <v>0.015813</v>
      </c>
      <c r="X63" s="1">
        <v>0.0135945</v>
      </c>
      <c r="Y63" s="1">
        <v>1</v>
      </c>
      <c r="Z63" s="1">
        <v>6</v>
      </c>
      <c r="AA63" s="1">
        <v>9</v>
      </c>
      <c r="AB63" s="1">
        <v>0.015813</v>
      </c>
      <c r="AC63" s="1">
        <v>0.0137668</v>
      </c>
      <c r="AD63" s="1">
        <v>1</v>
      </c>
      <c r="AE63" s="1">
        <f>ABS(S63-'true value and the measurement'!$F63)</f>
        <v>0.0002232</v>
      </c>
      <c r="AF63" s="1">
        <f>ABS(X63-'true value and the measurement'!$F63)</f>
        <v>0.000894500000000001</v>
      </c>
      <c r="AG63" s="1">
        <f>ABS(AC63-'true value and the measurement'!$F63)</f>
        <v>0.0010668</v>
      </c>
      <c r="AH63" s="8">
        <f>(AE63)/'true value and the measurement'!$G63</f>
        <v>0.103094688221709</v>
      </c>
      <c r="AI63" s="8">
        <f>(AF63)/'true value and the measurement'!$G63</f>
        <v>0.413163972286375</v>
      </c>
      <c r="AJ63" s="8">
        <f>(AG63)/'true value and the measurement'!$G63</f>
        <v>0.492748267898383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0.282704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0.282704</v>
      </c>
      <c r="S64" s="1">
        <v>0.281434</v>
      </c>
      <c r="T64" s="1">
        <v>1</v>
      </c>
      <c r="U64" s="1">
        <v>5</v>
      </c>
      <c r="V64" s="1">
        <v>9</v>
      </c>
      <c r="W64" s="1">
        <v>0.282704</v>
      </c>
      <c r="X64" s="1">
        <v>0.284128</v>
      </c>
      <c r="Y64" s="1">
        <v>1</v>
      </c>
      <c r="Z64" s="1">
        <v>5</v>
      </c>
      <c r="AA64" s="1">
        <v>9</v>
      </c>
      <c r="AB64" s="1">
        <v>0.282704</v>
      </c>
      <c r="AC64" s="1">
        <v>0.284292</v>
      </c>
      <c r="AD64" s="1">
        <v>1</v>
      </c>
      <c r="AE64" s="1">
        <f>ABS(S64-'true value and the measurement'!$F64)</f>
        <v>0.00755699999999998</v>
      </c>
      <c r="AF64" s="1">
        <f>ABS(X64-'true value and the measurement'!$F64)</f>
        <v>0.00486300000000001</v>
      </c>
      <c r="AG64" s="1">
        <f>ABS(AC64-'true value and the measurement'!$F64)</f>
        <v>0.00469900000000001</v>
      </c>
      <c r="AH64" s="8">
        <f>(AE64)/'true value and the measurement'!$G64</f>
        <v>1.88594958822061</v>
      </c>
      <c r="AI64" s="8">
        <f>(AF64)/'true value and the measurement'!$G64</f>
        <v>1.2136261542301</v>
      </c>
      <c r="AJ64" s="8">
        <f>(AG64)/'true value and the measurement'!$G64</f>
        <v>1.17269777888695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0.109232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0.109232</v>
      </c>
      <c r="S65" s="1">
        <v>0.106165</v>
      </c>
      <c r="T65" s="1">
        <v>1</v>
      </c>
      <c r="U65" s="1">
        <v>5</v>
      </c>
      <c r="V65" s="1">
        <v>9</v>
      </c>
      <c r="W65" s="1">
        <v>0.109232</v>
      </c>
      <c r="X65" s="1">
        <v>0.106346</v>
      </c>
      <c r="Y65" s="1">
        <v>1</v>
      </c>
      <c r="Z65" s="1">
        <v>5</v>
      </c>
      <c r="AA65" s="1">
        <v>9</v>
      </c>
      <c r="AB65" s="1">
        <v>0.109232</v>
      </c>
      <c r="AC65" s="1">
        <v>0.107181</v>
      </c>
      <c r="AD65" s="1">
        <v>1</v>
      </c>
      <c r="AE65" s="1">
        <f>ABS(S65-'true value and the measurement'!$F65)</f>
        <v>0.00064800000000001</v>
      </c>
      <c r="AF65" s="1">
        <f>ABS(X65-'true value and the measurement'!$F65)</f>
        <v>0.000467000000000009</v>
      </c>
      <c r="AG65" s="1">
        <f>ABS(AC65-'true value and the measurement'!$F65)</f>
        <v>0.000367999999999993</v>
      </c>
      <c r="AH65" s="8">
        <f>(AE65)/'true value and the measurement'!$G65</f>
        <v>0.232091690544416</v>
      </c>
      <c r="AI65" s="8">
        <f>(AF65)/'true value and the measurement'!$G65</f>
        <v>0.167263610315189</v>
      </c>
      <c r="AJ65" s="8">
        <f>(AG65)/'true value and the measurement'!$G65</f>
        <v>0.131805157593121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0.05582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0.05582</v>
      </c>
      <c r="S66" s="1">
        <v>0.0549332</v>
      </c>
      <c r="T66" s="1">
        <v>1</v>
      </c>
      <c r="U66" s="1">
        <v>9</v>
      </c>
      <c r="V66" s="1">
        <v>7</v>
      </c>
      <c r="W66" s="1">
        <v>0.05582</v>
      </c>
      <c r="X66" s="1">
        <v>0.05631</v>
      </c>
      <c r="Y66" s="1">
        <v>1</v>
      </c>
      <c r="Z66" s="1">
        <v>9</v>
      </c>
      <c r="AA66" s="1">
        <v>7</v>
      </c>
      <c r="AB66" s="1">
        <v>0.05582</v>
      </c>
      <c r="AC66" s="1">
        <v>0.0566769</v>
      </c>
      <c r="AD66" s="1">
        <v>1</v>
      </c>
      <c r="AE66" s="1">
        <f>ABS(S66-'true value and the measurement'!$F66)</f>
        <v>0.0037088</v>
      </c>
      <c r="AF66" s="1">
        <f>ABS(X66-'true value and the measurement'!$F66)</f>
        <v>0.002332</v>
      </c>
      <c r="AG66" s="1">
        <f>ABS(AC66-'true value and the measurement'!$F66)</f>
        <v>0.0019651</v>
      </c>
      <c r="AH66" s="8">
        <f>(AE66)/'true value and the measurement'!$G66</f>
        <v>1.50093079724808</v>
      </c>
      <c r="AI66" s="8">
        <f>(AF66)/'true value and the measurement'!$G66</f>
        <v>0.943747470659652</v>
      </c>
      <c r="AJ66" s="8">
        <f>(AG66)/'true value and the measurement'!$G66</f>
        <v>0.795265074868473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0.014288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0.014288</v>
      </c>
      <c r="S67" s="1">
        <v>0.0182734</v>
      </c>
      <c r="T67" s="1">
        <v>1</v>
      </c>
      <c r="U67" s="1">
        <v>9</v>
      </c>
      <c r="V67" s="1">
        <v>7</v>
      </c>
      <c r="W67" s="1">
        <v>0.014288</v>
      </c>
      <c r="X67" s="1">
        <v>0.0181866</v>
      </c>
      <c r="Y67" s="1">
        <v>1</v>
      </c>
      <c r="Z67" s="1">
        <v>9</v>
      </c>
      <c r="AA67" s="1">
        <v>7</v>
      </c>
      <c r="AB67" s="1">
        <v>0.014288</v>
      </c>
      <c r="AC67" s="1">
        <v>0.0177954</v>
      </c>
      <c r="AD67" s="1">
        <v>1</v>
      </c>
      <c r="AE67" s="1">
        <f>ABS(S67-'true value and the measurement'!$F67)</f>
        <v>0.000137600000000002</v>
      </c>
      <c r="AF67" s="1">
        <f>ABS(X67-'true value and the measurement'!$F67)</f>
        <v>0.0002244</v>
      </c>
      <c r="AG67" s="1">
        <f>ABS(AC67-'true value and the measurement'!$F67)</f>
        <v>0.000615600000000001</v>
      </c>
      <c r="AH67" s="8">
        <f>(AE67)/'true value and the measurement'!$G67</f>
        <v>0.0624602814344084</v>
      </c>
      <c r="AI67" s="8">
        <f>(AF67)/'true value and the measurement'!$G67</f>
        <v>0.101861098502042</v>
      </c>
      <c r="AJ67" s="8">
        <f>(AG67)/'true value and the measurement'!$G67</f>
        <v>0.279437131184748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0.065148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0.065148</v>
      </c>
      <c r="S68" s="1">
        <v>0.0678152</v>
      </c>
      <c r="T68" s="1">
        <v>1</v>
      </c>
      <c r="U68" s="1">
        <v>11</v>
      </c>
      <c r="V68" s="1">
        <v>8</v>
      </c>
      <c r="W68" s="1">
        <v>0.065148</v>
      </c>
      <c r="X68" s="1">
        <v>0.0674028</v>
      </c>
      <c r="Y68" s="1">
        <v>1</v>
      </c>
      <c r="Z68" s="1">
        <v>11</v>
      </c>
      <c r="AA68" s="1">
        <v>8</v>
      </c>
      <c r="AB68" s="1">
        <v>0.065148</v>
      </c>
      <c r="AC68" s="1">
        <v>0.0670384</v>
      </c>
      <c r="AD68" s="1">
        <v>1</v>
      </c>
      <c r="AE68" s="1">
        <f>ABS(S68-'true value and the measurement'!$F68)</f>
        <v>0.0004802</v>
      </c>
      <c r="AF68" s="1">
        <f>ABS(X68-'true value and the measurement'!$F68)</f>
        <v>6.77999999999929e-5</v>
      </c>
      <c r="AG68" s="1">
        <f>ABS(AC68-'true value and the measurement'!$F68)</f>
        <v>0.000296600000000008</v>
      </c>
      <c r="AH68" s="8">
        <f>(AE68)/'true value and the measurement'!$G68</f>
        <v>0.189877421905892</v>
      </c>
      <c r="AI68" s="8">
        <f>(AF68)/'true value and the measurement'!$G68</f>
        <v>0.0268090154211122</v>
      </c>
      <c r="AJ68" s="8">
        <f>(AG68)/'true value and the measurement'!$G68</f>
        <v>0.117279557137212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0.055565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0.055565</v>
      </c>
      <c r="S69" s="1">
        <v>0.0572583</v>
      </c>
      <c r="T69" s="1">
        <v>1</v>
      </c>
      <c r="U69" s="1">
        <v>11</v>
      </c>
      <c r="V69" s="1">
        <v>8</v>
      </c>
      <c r="W69" s="1">
        <v>0.055565</v>
      </c>
      <c r="X69" s="1">
        <v>0.0574859</v>
      </c>
      <c r="Y69" s="1">
        <v>1</v>
      </c>
      <c r="Z69" s="1">
        <v>11</v>
      </c>
      <c r="AA69" s="1">
        <v>8</v>
      </c>
      <c r="AB69" s="1">
        <v>0.055565</v>
      </c>
      <c r="AC69" s="1">
        <v>0.0571717</v>
      </c>
      <c r="AD69" s="1">
        <v>1</v>
      </c>
      <c r="AE69" s="1">
        <f>ABS(S69-'true value and the measurement'!$F69)</f>
        <v>0.0024857</v>
      </c>
      <c r="AF69" s="1">
        <f>ABS(X69-'true value and the measurement'!$F69)</f>
        <v>0.0022581</v>
      </c>
      <c r="AG69" s="1">
        <f>ABS(AC69-'true value and the measurement'!$F69)</f>
        <v>0.0025723</v>
      </c>
      <c r="AH69" s="8">
        <f>(AE69)/'true value and the measurement'!$G69</f>
        <v>1.00310734463277</v>
      </c>
      <c r="AI69" s="8">
        <f>(AF69)/'true value and the measurement'!$G69</f>
        <v>0.911259079903147</v>
      </c>
      <c r="AJ69" s="8">
        <f>(AG69)/'true value and the measurement'!$G69</f>
        <v>1.03805488297014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0.090356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0.090356</v>
      </c>
      <c r="S70" s="1">
        <v>0.0905336</v>
      </c>
      <c r="T70" s="1">
        <v>1</v>
      </c>
      <c r="U70" s="1">
        <v>11</v>
      </c>
      <c r="V70" s="1">
        <v>10</v>
      </c>
      <c r="W70" s="1">
        <v>0.090356</v>
      </c>
      <c r="X70" s="1">
        <v>0.0911731</v>
      </c>
      <c r="Y70" s="1">
        <v>1</v>
      </c>
      <c r="Z70" s="1">
        <v>11</v>
      </c>
      <c r="AA70" s="1">
        <v>10</v>
      </c>
      <c r="AB70" s="1">
        <v>0.090356</v>
      </c>
      <c r="AC70" s="1">
        <v>0.0912054</v>
      </c>
      <c r="AD70" s="1">
        <v>1</v>
      </c>
      <c r="AE70" s="1">
        <f>ABS(S70-'true value and the measurement'!$F70)</f>
        <v>0.000117600000000009</v>
      </c>
      <c r="AF70" s="1">
        <f>ABS(X70-'true value and the measurement'!$F70)</f>
        <v>0.000757100000000011</v>
      </c>
      <c r="AG70" s="1">
        <f>ABS(AC70-'true value and the measurement'!$F70)</f>
        <v>0.00078940000000001</v>
      </c>
      <c r="AH70" s="8">
        <f>(AE70)/'true value and the measurement'!$G70</f>
        <v>0.0438315318673162</v>
      </c>
      <c r="AI70" s="8">
        <f>(AF70)/'true value and the measurement'!$G70</f>
        <v>0.282184122251215</v>
      </c>
      <c r="AJ70" s="8">
        <f>(AG70)/'true value and the measurement'!$G70</f>
        <v>0.294222884830417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0.029169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0.029169</v>
      </c>
      <c r="S71" s="1">
        <v>0.0252577</v>
      </c>
      <c r="T71" s="1">
        <v>1</v>
      </c>
      <c r="U71" s="1">
        <v>11</v>
      </c>
      <c r="V71" s="1">
        <v>10</v>
      </c>
      <c r="W71" s="1">
        <v>0.029169</v>
      </c>
      <c r="X71" s="1">
        <v>0.0250691</v>
      </c>
      <c r="Y71" s="1">
        <v>1</v>
      </c>
      <c r="Z71" s="1">
        <v>11</v>
      </c>
      <c r="AA71" s="1">
        <v>10</v>
      </c>
      <c r="AB71" s="1">
        <v>0.029169</v>
      </c>
      <c r="AC71" s="1">
        <v>0.0250333</v>
      </c>
      <c r="AD71" s="1">
        <v>1</v>
      </c>
      <c r="AE71" s="1">
        <f>ABS(S71-'true value and the measurement'!$F71)</f>
        <v>0.0020297</v>
      </c>
      <c r="AF71" s="1">
        <f>ABS(X71-'true value and the measurement'!$F71)</f>
        <v>0.0018411</v>
      </c>
      <c r="AG71" s="1">
        <f>ABS(AC71-'true value and the measurement'!$F71)</f>
        <v>0.0018053</v>
      </c>
      <c r="AH71" s="8">
        <f>(AE71)/'true value and the measurement'!$G71</f>
        <v>0.908143176733782</v>
      </c>
      <c r="AI71" s="8">
        <f>(AF71)/'true value and the measurement'!$G71</f>
        <v>0.823758389261746</v>
      </c>
      <c r="AJ71" s="8">
        <f>(AG71)/'true value and the measurement'!$G71</f>
        <v>0.807740492170024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0.164905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0.164905</v>
      </c>
      <c r="S72" s="1">
        <v>0.162677</v>
      </c>
      <c r="T72" s="1">
        <v>1</v>
      </c>
      <c r="U72" s="1">
        <v>11</v>
      </c>
      <c r="V72" s="1">
        <v>12</v>
      </c>
      <c r="W72" s="1">
        <v>0.164905</v>
      </c>
      <c r="X72" s="1">
        <v>0.163399</v>
      </c>
      <c r="Y72" s="1">
        <v>1</v>
      </c>
      <c r="Z72" s="1">
        <v>11</v>
      </c>
      <c r="AA72" s="1">
        <v>12</v>
      </c>
      <c r="AB72" s="1">
        <v>0.164905</v>
      </c>
      <c r="AC72" s="1">
        <v>0.163259</v>
      </c>
      <c r="AD72" s="1">
        <v>1</v>
      </c>
      <c r="AE72" s="1">
        <f>ABS(S72-'true value and the measurement'!$F72)</f>
        <v>0.00168200000000002</v>
      </c>
      <c r="AF72" s="1">
        <f>ABS(X72-'true value and the measurement'!$F72)</f>
        <v>0.000960000000000016</v>
      </c>
      <c r="AG72" s="1">
        <f>ABS(AC72-'true value and the measurement'!$F72)</f>
        <v>0.00110000000000002</v>
      </c>
      <c r="AH72" s="8">
        <f>(AE72)/'true value and the measurement'!$G72</f>
        <v>0.52959697732998</v>
      </c>
      <c r="AI72" s="8">
        <f>(AF72)/'true value and the measurement'!$G72</f>
        <v>0.302267002518897</v>
      </c>
      <c r="AJ72" s="8">
        <f>(AG72)/'true value and the measurement'!$G72</f>
        <v>0.346347607052902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0.090246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0.090246</v>
      </c>
      <c r="S73" s="1">
        <v>0.0915863</v>
      </c>
      <c r="T73" s="1">
        <v>1</v>
      </c>
      <c r="U73" s="1">
        <v>11</v>
      </c>
      <c r="V73" s="1">
        <v>12</v>
      </c>
      <c r="W73" s="1">
        <v>0.090246</v>
      </c>
      <c r="X73" s="1">
        <v>0.0914289</v>
      </c>
      <c r="Y73" s="1">
        <v>1</v>
      </c>
      <c r="Z73" s="1">
        <v>11</v>
      </c>
      <c r="AA73" s="1">
        <v>12</v>
      </c>
      <c r="AB73" s="1">
        <v>0.090246</v>
      </c>
      <c r="AC73" s="1">
        <v>0.0914014</v>
      </c>
      <c r="AD73" s="1">
        <v>1</v>
      </c>
      <c r="AE73" s="1">
        <f>ABS(S73-'true value and the measurement'!$F73)</f>
        <v>0.0033063</v>
      </c>
      <c r="AF73" s="1">
        <f>ABS(X73-'true value and the measurement'!$F73)</f>
        <v>0.0031489</v>
      </c>
      <c r="AG73" s="1">
        <f>ABS(AC73-'true value and the measurement'!$F73)</f>
        <v>0.0031214</v>
      </c>
      <c r="AH73" s="8">
        <f>(AE73)/'true value and the measurement'!$G73</f>
        <v>1.23877856875234</v>
      </c>
      <c r="AI73" s="8">
        <f>(AF73)/'true value and the measurement'!$G73</f>
        <v>1.17980517047583</v>
      </c>
      <c r="AJ73" s="8">
        <f>(AG73)/'true value and the measurement'!$G73</f>
        <v>1.16950168602473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0.093973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0.093973</v>
      </c>
      <c r="S74" s="1">
        <v>0.0941869</v>
      </c>
      <c r="T74" s="1">
        <v>1</v>
      </c>
      <c r="U74" s="1">
        <v>9</v>
      </c>
      <c r="V74" s="1">
        <v>13</v>
      </c>
      <c r="W74" s="1">
        <v>0.093973</v>
      </c>
      <c r="X74" s="1">
        <v>0.0953188</v>
      </c>
      <c r="Y74" s="1">
        <v>1</v>
      </c>
      <c r="Z74" s="1">
        <v>9</v>
      </c>
      <c r="AA74" s="1">
        <v>13</v>
      </c>
      <c r="AB74" s="1">
        <v>0.093973</v>
      </c>
      <c r="AC74" s="1">
        <v>0.0954871</v>
      </c>
      <c r="AD74" s="1">
        <v>1</v>
      </c>
      <c r="AE74" s="1">
        <f>ABS(S74-'true value and the measurement'!$F74)</f>
        <v>0.000897099999999998</v>
      </c>
      <c r="AF74" s="1">
        <f>ABS(X74-'true value and the measurement'!$F74)</f>
        <v>0.000234799999999993</v>
      </c>
      <c r="AG74" s="1">
        <f>ABS(AC74-'true value and the measurement'!$F74)</f>
        <v>0.000403100000000003</v>
      </c>
      <c r="AH74" s="8">
        <f>(AE74)/'true value and the measurement'!$G74</f>
        <v>0.330545320560058</v>
      </c>
      <c r="AI74" s="8">
        <f>(AF74)/'true value and the measurement'!$G74</f>
        <v>0.0865143699336748</v>
      </c>
      <c r="AJ74" s="8">
        <f>(AG74)/'true value and the measurement'!$G74</f>
        <v>0.148526160648491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0.022384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0.022384</v>
      </c>
      <c r="S75" s="1">
        <v>0.0235098</v>
      </c>
      <c r="T75" s="1">
        <v>1</v>
      </c>
      <c r="U75" s="1">
        <v>9</v>
      </c>
      <c r="V75" s="1">
        <v>13</v>
      </c>
      <c r="W75" s="1">
        <v>0.022384</v>
      </c>
      <c r="X75" s="1">
        <v>0.0233716</v>
      </c>
      <c r="Y75" s="1">
        <v>1</v>
      </c>
      <c r="Z75" s="1">
        <v>9</v>
      </c>
      <c r="AA75" s="1">
        <v>13</v>
      </c>
      <c r="AB75" s="1">
        <v>0.022384</v>
      </c>
      <c r="AC75" s="1">
        <v>0.0233502</v>
      </c>
      <c r="AD75" s="1">
        <v>1</v>
      </c>
      <c r="AE75" s="1">
        <f>ABS(S75-'true value and the measurement'!$F75)</f>
        <v>0.0020668</v>
      </c>
      <c r="AF75" s="1">
        <f>ABS(X75-'true value and the measurement'!$F75)</f>
        <v>0.0019286</v>
      </c>
      <c r="AG75" s="1">
        <f>ABS(AC75-'true value and the measurement'!$F75)</f>
        <v>0.0019072</v>
      </c>
      <c r="AH75" s="8">
        <f>(AE75)/'true value and the measurement'!$G75</f>
        <v>0.929734592892488</v>
      </c>
      <c r="AI75" s="8">
        <f>(AF75)/'true value and the measurement'!$G75</f>
        <v>0.867566351776878</v>
      </c>
      <c r="AJ75" s="8">
        <f>(AG75)/'true value and the measurement'!$G75</f>
        <v>0.857939721097616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-0.02815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-0.02815</v>
      </c>
      <c r="S76" s="1">
        <v>-0.0312309</v>
      </c>
      <c r="T76" s="1">
        <v>1</v>
      </c>
      <c r="U76" s="1">
        <v>7</v>
      </c>
      <c r="V76" s="1">
        <v>8</v>
      </c>
      <c r="W76" s="1">
        <v>-0.02815</v>
      </c>
      <c r="X76" s="1">
        <v>-0.0302802</v>
      </c>
      <c r="Y76" s="1">
        <v>1</v>
      </c>
      <c r="Z76" s="1">
        <v>7</v>
      </c>
      <c r="AA76" s="1">
        <v>8</v>
      </c>
      <c r="AB76" s="1">
        <v>-0.02815</v>
      </c>
      <c r="AC76" s="1">
        <v>-0.0298847</v>
      </c>
      <c r="AD76" s="1">
        <v>1</v>
      </c>
      <c r="AE76" s="1">
        <f>ABS(S76-'true value and the measurement'!$F76)</f>
        <v>0.000237100000000004</v>
      </c>
      <c r="AF76" s="1">
        <f>ABS(X76-'true value and the measurement'!$F76)</f>
        <v>0.0011878</v>
      </c>
      <c r="AG76" s="1">
        <f>ABS(AC76-'true value and the measurement'!$F76)</f>
        <v>0.0015833</v>
      </c>
      <c r="AH76" s="8">
        <f>(AE76)/'true value and the measurement'!$G76</f>
        <v>0.103537117903932</v>
      </c>
      <c r="AI76" s="8">
        <f>(AF76)/'true value and the measurement'!$G76</f>
        <v>0.518689956331879</v>
      </c>
      <c r="AJ76" s="8">
        <f>(AG76)/'true value and the measurement'!$G76</f>
        <v>0.691397379912665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-0.035979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-0.035979</v>
      </c>
      <c r="S77" s="1">
        <v>-0.0389445</v>
      </c>
      <c r="T77" s="1">
        <v>1</v>
      </c>
      <c r="U77" s="1">
        <v>7</v>
      </c>
      <c r="V77" s="1">
        <v>8</v>
      </c>
      <c r="W77" s="1">
        <v>-0.035979</v>
      </c>
      <c r="X77" s="1">
        <v>-0.0386923</v>
      </c>
      <c r="Y77" s="1">
        <v>1</v>
      </c>
      <c r="Z77" s="1">
        <v>7</v>
      </c>
      <c r="AA77" s="1">
        <v>8</v>
      </c>
      <c r="AB77" s="1">
        <v>-0.035979</v>
      </c>
      <c r="AC77" s="1">
        <v>-0.0389512</v>
      </c>
      <c r="AD77" s="1">
        <v>1</v>
      </c>
      <c r="AE77" s="1">
        <f>ABS(S77-'true value and the measurement'!$F77)</f>
        <v>0.000935499999999999</v>
      </c>
      <c r="AF77" s="1">
        <f>ABS(X77-'true value and the measurement'!$F77)</f>
        <v>0.0011877</v>
      </c>
      <c r="AG77" s="1">
        <f>ABS(AC77-'true value and the measurement'!$F77)</f>
        <v>0.0009288</v>
      </c>
      <c r="AH77" s="8">
        <f>(AE77)/'true value and the measurement'!$G77</f>
        <v>0.398763853367433</v>
      </c>
      <c r="AI77" s="8">
        <f>(AF77)/'true value and the measurement'!$G77</f>
        <v>0.506265984654731</v>
      </c>
      <c r="AJ77" s="8">
        <f>(AG77)/'true value and the measurement'!$G77</f>
        <v>0.395907928388747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0.025647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0.025647</v>
      </c>
      <c r="S78" s="1">
        <v>0.0279865</v>
      </c>
      <c r="T78" s="1">
        <v>1</v>
      </c>
      <c r="U78" s="1">
        <v>10</v>
      </c>
      <c r="V78" s="1">
        <v>12</v>
      </c>
      <c r="W78" s="1">
        <v>0.025647</v>
      </c>
      <c r="X78" s="1">
        <v>0.02789</v>
      </c>
      <c r="Y78" s="1">
        <v>1</v>
      </c>
      <c r="Z78" s="1">
        <v>10</v>
      </c>
      <c r="AA78" s="1">
        <v>12</v>
      </c>
      <c r="AB78" s="1">
        <v>0.025647</v>
      </c>
      <c r="AC78" s="1">
        <v>0.0278042</v>
      </c>
      <c r="AD78" s="1">
        <v>1</v>
      </c>
      <c r="AE78" s="1">
        <f>ABS(S78-'true value and the measurement'!$F78)</f>
        <v>0.000493499999999997</v>
      </c>
      <c r="AF78" s="1">
        <f>ABS(X78-'true value and the measurement'!$F78)</f>
        <v>0.000589999999999997</v>
      </c>
      <c r="AG78" s="1">
        <f>ABS(AC78-'true value and the measurement'!$F78)</f>
        <v>0.000675799999999997</v>
      </c>
      <c r="AH78" s="8">
        <f>(AE78)/'true value and the measurement'!$G78</f>
        <v>0.217400881057268</v>
      </c>
      <c r="AI78" s="8">
        <f>(AF78)/'true value and the measurement'!$G78</f>
        <v>0.259911894273126</v>
      </c>
      <c r="AJ78" s="8">
        <f>(AG78)/'true value and the measurement'!$G78</f>
        <v>0.29770925110132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0.007647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0.007647</v>
      </c>
      <c r="S79" s="1">
        <v>0.00653216</v>
      </c>
      <c r="T79" s="1">
        <v>1</v>
      </c>
      <c r="U79" s="1">
        <v>10</v>
      </c>
      <c r="V79" s="1">
        <v>12</v>
      </c>
      <c r="W79" s="1">
        <v>0.007647</v>
      </c>
      <c r="X79" s="1">
        <v>0.00652413</v>
      </c>
      <c r="Y79" s="1">
        <v>1</v>
      </c>
      <c r="Z79" s="1">
        <v>10</v>
      </c>
      <c r="AA79" s="1">
        <v>12</v>
      </c>
      <c r="AB79" s="1">
        <v>0.007647</v>
      </c>
      <c r="AC79" s="1">
        <v>0.00656148</v>
      </c>
      <c r="AD79" s="1">
        <v>1</v>
      </c>
      <c r="AE79" s="1">
        <f>ABS(S79-'true value and the measurement'!$F79)</f>
        <v>0.000490160000000001</v>
      </c>
      <c r="AF79" s="1">
        <f>ABS(X79-'true value and the measurement'!$F79)</f>
        <v>0.000482130000000001</v>
      </c>
      <c r="AG79" s="1">
        <f>ABS(AC79-'true value and the measurement'!$F79)</f>
        <v>0.00051948</v>
      </c>
      <c r="AH79" s="8">
        <f>(AE79)/'true value and the measurement'!$G79</f>
        <v>0.231207547169812</v>
      </c>
      <c r="AI79" s="8">
        <f>(AF79)/'true value and the measurement'!$G79</f>
        <v>0.227419811320755</v>
      </c>
      <c r="AJ79" s="8">
        <f>(AG79)/'true value and the measurement'!$G79</f>
        <v>0.245037735849057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0.053883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0.053883</v>
      </c>
      <c r="S80" s="1">
        <v>0.0564919</v>
      </c>
      <c r="T80" s="1">
        <v>1</v>
      </c>
      <c r="U80" s="1">
        <v>12</v>
      </c>
      <c r="V80" s="1">
        <v>13</v>
      </c>
      <c r="W80" s="1">
        <v>0.053883</v>
      </c>
      <c r="X80" s="1">
        <v>0.0560348</v>
      </c>
      <c r="Y80" s="1">
        <v>1</v>
      </c>
      <c r="Z80" s="1">
        <v>12</v>
      </c>
      <c r="AA80" s="1">
        <v>13</v>
      </c>
      <c r="AB80" s="1">
        <v>0.053883</v>
      </c>
      <c r="AC80" s="1">
        <v>0.0557318</v>
      </c>
      <c r="AD80" s="1">
        <v>1</v>
      </c>
      <c r="AE80" s="1">
        <f>ABS(S80-'true value and the measurement'!$F80)</f>
        <v>0.000830899999999996</v>
      </c>
      <c r="AF80" s="1">
        <f>ABS(X80-'true value and the measurement'!$F80)</f>
        <v>0.000373800000000001</v>
      </c>
      <c r="AG80" s="1">
        <f>ABS(AC80-'true value and the measurement'!$F80)</f>
        <v>7.07999999999959e-5</v>
      </c>
      <c r="AH80" s="8">
        <f>(AE80)/'true value and the measurement'!$G80</f>
        <v>0.339004487964094</v>
      </c>
      <c r="AI80" s="8">
        <f>(AF80)/'true value and the measurement'!$G80</f>
        <v>0.152509179926561</v>
      </c>
      <c r="AJ80" s="8">
        <f>(AG80)/'true value and the measurement'!$G80</f>
        <v>0.028886168910647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0.034122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0.034122</v>
      </c>
      <c r="S81" s="1">
        <v>0.0306895</v>
      </c>
      <c r="T81" s="1">
        <v>1</v>
      </c>
      <c r="U81" s="1">
        <v>12</v>
      </c>
      <c r="V81" s="1">
        <v>13</v>
      </c>
      <c r="W81" s="1">
        <v>0.034122</v>
      </c>
      <c r="X81" s="1">
        <v>0.0306625</v>
      </c>
      <c r="Y81" s="1">
        <v>1</v>
      </c>
      <c r="Z81" s="1">
        <v>12</v>
      </c>
      <c r="AA81" s="1">
        <v>13</v>
      </c>
      <c r="AB81" s="1">
        <v>0.034122</v>
      </c>
      <c r="AC81" s="1">
        <v>0.0307208</v>
      </c>
      <c r="AD81" s="1">
        <v>1</v>
      </c>
      <c r="AE81" s="1">
        <f>ABS(S81-'true value and the measurement'!$F81)</f>
        <v>0.0015205</v>
      </c>
      <c r="AF81" s="1">
        <f>ABS(X81-'true value and the measurement'!$F81)</f>
        <v>0.0015475</v>
      </c>
      <c r="AG81" s="1">
        <f>ABS(AC81-'true value and the measurement'!$F81)</f>
        <v>0.0014892</v>
      </c>
      <c r="AH81" s="8">
        <f>(AE81)/'true value and the measurement'!$G81</f>
        <v>0.662527233115469</v>
      </c>
      <c r="AI81" s="8">
        <f>(AF81)/'true value and the measurement'!$G81</f>
        <v>0.674291938997823</v>
      </c>
      <c r="AJ81" s="8">
        <f>(AG81)/'true value and the measurement'!$G81</f>
        <v>0.64888888888889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-0.00053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-0.00053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-0.00053</v>
      </c>
      <c r="X82" s="1">
        <v>0</v>
      </c>
      <c r="Y82" s="1">
        <v>1</v>
      </c>
      <c r="Z82" s="1">
        <v>9</v>
      </c>
      <c r="AA82" s="1">
        <v>9</v>
      </c>
      <c r="AB82" s="1">
        <v>-0.00053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-0.106628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-0.106628</v>
      </c>
      <c r="S83" s="1">
        <v>-0.109091</v>
      </c>
      <c r="T83" s="1">
        <v>1</v>
      </c>
      <c r="U83" s="1">
        <v>9</v>
      </c>
      <c r="V83" s="1">
        <v>9</v>
      </c>
      <c r="W83" s="1">
        <v>-0.106628</v>
      </c>
      <c r="X83" s="1">
        <v>-0.108579</v>
      </c>
      <c r="Y83" s="1">
        <v>1</v>
      </c>
      <c r="Z83" s="1">
        <v>9</v>
      </c>
      <c r="AA83" s="1">
        <v>9</v>
      </c>
      <c r="AB83" s="1">
        <v>-0.106628</v>
      </c>
      <c r="AC83" s="1">
        <v>-0.108039</v>
      </c>
      <c r="AD83" s="1">
        <v>1</v>
      </c>
      <c r="AE83" s="1">
        <f>ABS(S83-'true value and the measurement'!$F83)</f>
        <v>0.000400000000000011</v>
      </c>
      <c r="AF83" s="1">
        <f>ABS(X83-'true value and the measurement'!$F83)</f>
        <v>0.00091200000000001</v>
      </c>
      <c r="AG83" s="1">
        <f>ABS(AC83-'true value and the measurement'!$F83)</f>
        <v>0.00145200000000001</v>
      </c>
      <c r="AH83" s="8">
        <f>(AE83)/'true value and the measurement'!$G83</f>
        <v>0.142348754448403</v>
      </c>
      <c r="AI83" s="8">
        <f>(AF83)/'true value and the measurement'!$G83</f>
        <v>0.324555160142352</v>
      </c>
      <c r="AJ83" s="8">
        <f>(AG83)/'true value and the measurement'!$G83</f>
        <v>0.51672597864769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0.155385</v>
      </c>
    </row>
  </sheetData>
  <autoFilter ref="A1:H84">
    <filterColumn colId="6">
      <colorFilter dxfId="39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1.085639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1.08564</v>
      </c>
      <c r="S2" s="1">
        <v>1.09334</v>
      </c>
      <c r="T2" s="1">
        <v>1</v>
      </c>
      <c r="U2" s="6">
        <v>1</v>
      </c>
      <c r="V2" s="1">
        <v>1</v>
      </c>
      <c r="W2" s="1">
        <v>1.08564</v>
      </c>
      <c r="X2" s="1">
        <v>1.09771</v>
      </c>
      <c r="Y2" s="1">
        <v>1</v>
      </c>
      <c r="Z2" s="6">
        <v>1</v>
      </c>
      <c r="AA2" s="1">
        <v>1</v>
      </c>
      <c r="AB2" s="1">
        <v>1.08564</v>
      </c>
      <c r="AC2" s="1">
        <v>1.09139</v>
      </c>
      <c r="AD2" s="1">
        <v>1</v>
      </c>
      <c r="AE2" s="1">
        <f>ABS(S2-'true value and the measurement'!$F2)</f>
        <v>0.0033399999999999</v>
      </c>
      <c r="AF2" s="1">
        <f>ABS(X2-'true value and the measurement'!$F2)</f>
        <v>0.00770999999999988</v>
      </c>
      <c r="AG2" s="1">
        <f>ABS(AC2-'true value and the measurement'!$F2)</f>
        <v>0.00139</v>
      </c>
      <c r="AH2" s="8">
        <f>(AE2)/'true value and the measurement'!$G2</f>
        <v>0.357333903926383</v>
      </c>
      <c r="AI2" s="8">
        <f>(AF2)/'true value and the measurement'!$G2</f>
        <v>0.824863592596543</v>
      </c>
      <c r="AJ2" s="8">
        <f>(AG2)/'true value and the measurement'!$G2</f>
        <v>0.148710816304697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1.010375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1.01038</v>
      </c>
      <c r="S3" s="1">
        <v>1.01315</v>
      </c>
      <c r="T3" s="1">
        <v>1</v>
      </c>
      <c r="U3" s="1">
        <v>2</v>
      </c>
      <c r="V3" s="1">
        <v>2</v>
      </c>
      <c r="W3" s="1">
        <v>1.01038</v>
      </c>
      <c r="X3" s="1">
        <v>1.01803</v>
      </c>
      <c r="Y3" s="1">
        <v>1</v>
      </c>
      <c r="Z3" s="1">
        <v>2</v>
      </c>
      <c r="AA3" s="1">
        <v>2</v>
      </c>
      <c r="AB3" s="1">
        <v>1.01038</v>
      </c>
      <c r="AC3" s="1">
        <v>1.01199</v>
      </c>
      <c r="AD3" s="1">
        <v>1</v>
      </c>
      <c r="AE3" s="1">
        <f>ABS(S3-'true value and the measurement'!$F3)</f>
        <v>0.00314999999999999</v>
      </c>
      <c r="AF3" s="1">
        <f>ABS(X3-'true value and the measurement'!$F3)</f>
        <v>0.00802999999999998</v>
      </c>
      <c r="AG3" s="1">
        <f>ABS(AC3-'true value and the measurement'!$F3)</f>
        <v>0.00198999999999994</v>
      </c>
      <c r="AH3" s="8">
        <f>(AE3)/'true value and the measurement'!$G3</f>
        <v>0.357426528991261</v>
      </c>
      <c r="AI3" s="8">
        <f>(AF3)/'true value and the measurement'!$G3</f>
        <v>0.911153977079313</v>
      </c>
      <c r="AJ3" s="8">
        <f>(AG3)/'true value and the measurement'!$G3</f>
        <v>0.225802791330981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1.054781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1.05478</v>
      </c>
      <c r="S4" s="1">
        <v>1.04838</v>
      </c>
      <c r="T4" s="1">
        <v>1</v>
      </c>
      <c r="U4" s="1">
        <v>3</v>
      </c>
      <c r="V4" s="1">
        <v>3</v>
      </c>
      <c r="W4" s="1">
        <v>1.05478</v>
      </c>
      <c r="X4" s="1">
        <v>1.05284</v>
      </c>
      <c r="Y4" s="1">
        <v>1</v>
      </c>
      <c r="Z4" s="1">
        <v>3</v>
      </c>
      <c r="AA4" s="1">
        <v>3</v>
      </c>
      <c r="AB4" s="1">
        <v>1.05478</v>
      </c>
      <c r="AC4" s="1">
        <v>1.04727</v>
      </c>
      <c r="AD4" s="1">
        <v>1</v>
      </c>
      <c r="AE4" s="1">
        <f>ABS(S4-'true value and the measurement'!$F4)</f>
        <v>0.00338000000000016</v>
      </c>
      <c r="AF4" s="1">
        <f>ABS(X4-'true value and the measurement'!$F4)</f>
        <v>0.00784000000000007</v>
      </c>
      <c r="AG4" s="1">
        <f>ABS(AC4-'true value and the measurement'!$F4)</f>
        <v>0.00226999999999999</v>
      </c>
      <c r="AH4" s="8">
        <f>(AE4)/'true value and the measurement'!$G4</f>
        <v>0.373604509782266</v>
      </c>
      <c r="AI4" s="8">
        <f>(AF4)/'true value and the measurement'!$G4</f>
        <v>0.86658560848901</v>
      </c>
      <c r="AJ4" s="8">
        <f>(AG4)/'true value and the measurement'!$G4</f>
        <v>0.250911904498728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1.043791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1.04379</v>
      </c>
      <c r="S5" s="1">
        <v>1.02324</v>
      </c>
      <c r="T5" s="1">
        <v>1</v>
      </c>
      <c r="U5" s="1">
        <v>4</v>
      </c>
      <c r="V5" s="1">
        <v>4</v>
      </c>
      <c r="W5" s="1">
        <v>1.04379</v>
      </c>
      <c r="X5" s="1">
        <v>1.0276</v>
      </c>
      <c r="Y5" s="1">
        <v>1</v>
      </c>
      <c r="Z5" s="1">
        <v>4</v>
      </c>
      <c r="AA5" s="1">
        <v>4</v>
      </c>
      <c r="AB5" s="1">
        <v>1.04379</v>
      </c>
      <c r="AC5" s="1">
        <v>1.02251</v>
      </c>
      <c r="AD5" s="1">
        <v>1</v>
      </c>
      <c r="AE5" s="1">
        <f>ABS(S5-'true value and the measurement'!$F5)</f>
        <v>0.00356199999999984</v>
      </c>
      <c r="AF5" s="1">
        <f>ABS(X5-'true value and the measurement'!$F5)</f>
        <v>0.00792199999999998</v>
      </c>
      <c r="AG5" s="1">
        <f>ABS(AC5-'true value and the measurement'!$F5)</f>
        <v>0.00283199999999995</v>
      </c>
      <c r="AH5" s="8">
        <f>(AE5)/'true value and the measurement'!$G5</f>
        <v>0.401216490200478</v>
      </c>
      <c r="AI5" s="8">
        <f>(AF5)/'true value and the measurement'!$G5</f>
        <v>0.892318089659832</v>
      </c>
      <c r="AJ5" s="8">
        <f>(AG5)/'true value and the measurement'!$G5</f>
        <v>0.318990763685509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1.056518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1.05652</v>
      </c>
      <c r="S6" s="1">
        <v>1.06041</v>
      </c>
      <c r="T6" s="1">
        <v>1</v>
      </c>
      <c r="U6" s="1">
        <v>5</v>
      </c>
      <c r="V6" s="1">
        <v>5</v>
      </c>
      <c r="W6" s="1">
        <v>1.05652</v>
      </c>
      <c r="X6" s="1">
        <v>1.06485</v>
      </c>
      <c r="Y6" s="1">
        <v>1</v>
      </c>
      <c r="Z6" s="1">
        <v>5</v>
      </c>
      <c r="AA6" s="1">
        <v>5</v>
      </c>
      <c r="AB6" s="1">
        <v>1.05652</v>
      </c>
      <c r="AC6" s="1">
        <v>1.05845</v>
      </c>
      <c r="AD6" s="1">
        <v>1</v>
      </c>
      <c r="AE6" s="1">
        <f>ABS(S6-'true value and the measurement'!$F6)</f>
        <v>0.00334500000000015</v>
      </c>
      <c r="AF6" s="1">
        <f>ABS(X6-'true value and the measurement'!$F6)</f>
        <v>0.00778500000000015</v>
      </c>
      <c r="AG6" s="1">
        <f>ABS(AC6-'true value and the measurement'!$F6)</f>
        <v>0.00138499999999997</v>
      </c>
      <c r="AH6" s="8">
        <f>(AE6)/'true value and the measurement'!$G6</f>
        <v>0.366495014791295</v>
      </c>
      <c r="AI6" s="8">
        <f>(AF6)/'true value and the measurement'!$G6</f>
        <v>0.852963733976132</v>
      </c>
      <c r="AJ6" s="8">
        <f>(AG6)/'true value and the measurement'!$G6</f>
        <v>0.151747562178149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1.019915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1.01991</v>
      </c>
      <c r="S7" s="1">
        <v>1.02055</v>
      </c>
      <c r="T7" s="1">
        <v>1</v>
      </c>
      <c r="U7" s="1">
        <v>6</v>
      </c>
      <c r="V7" s="1">
        <v>6</v>
      </c>
      <c r="W7" s="1">
        <v>1.01991</v>
      </c>
      <c r="X7" s="1">
        <v>1.02491</v>
      </c>
      <c r="Y7" s="1">
        <v>1</v>
      </c>
      <c r="Z7" s="1">
        <v>6</v>
      </c>
      <c r="AA7" s="1">
        <v>6</v>
      </c>
      <c r="AB7" s="1">
        <v>1.01991</v>
      </c>
      <c r="AC7" s="1">
        <v>1.01891</v>
      </c>
      <c r="AD7" s="1">
        <v>1</v>
      </c>
      <c r="AE7" s="1">
        <f>ABS(S7-'true value and the measurement'!$F7)</f>
        <v>0.00343099999999996</v>
      </c>
      <c r="AF7" s="1">
        <f>ABS(X7-'true value and the measurement'!$F7)</f>
        <v>0.00779099999999988</v>
      </c>
      <c r="AG7" s="1">
        <f>ABS(AC7-'true value and the measurement'!$F7)</f>
        <v>0.00179099999999988</v>
      </c>
      <c r="AH7" s="8">
        <f>(AE7)/'true value and the measurement'!$G7</f>
        <v>0.387202347364853</v>
      </c>
      <c r="AI7" s="8">
        <f>(AF7)/'true value and the measurement'!$G7</f>
        <v>0.879246134747758</v>
      </c>
      <c r="AJ7" s="8">
        <f>(AG7)/'true value and the measurement'!$G7</f>
        <v>0.202121656697876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1.040718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1.04072</v>
      </c>
      <c r="S8" s="1">
        <v>1.04647</v>
      </c>
      <c r="T8" s="1">
        <v>1</v>
      </c>
      <c r="U8" s="1">
        <v>7</v>
      </c>
      <c r="V8" s="1">
        <v>7</v>
      </c>
      <c r="W8" s="1">
        <v>1.04072</v>
      </c>
      <c r="X8" s="1">
        <v>1.05102</v>
      </c>
      <c r="Y8" s="1">
        <v>1</v>
      </c>
      <c r="Z8" s="1">
        <v>7</v>
      </c>
      <c r="AA8" s="1">
        <v>7</v>
      </c>
      <c r="AB8" s="1">
        <v>1.04072</v>
      </c>
      <c r="AC8" s="1">
        <v>1.04438</v>
      </c>
      <c r="AD8" s="1">
        <v>1</v>
      </c>
      <c r="AE8" s="1">
        <f>ABS(S8-'true value and the measurement'!$F8)</f>
        <v>0.00334999999999996</v>
      </c>
      <c r="AF8" s="1">
        <f>ABS(X8-'true value and the measurement'!$F8)</f>
        <v>0.00790000000000002</v>
      </c>
      <c r="AG8" s="1">
        <f>ABS(AC8-'true value and the measurement'!$F8)</f>
        <v>0.00126000000000004</v>
      </c>
      <c r="AH8" s="8">
        <f>(AE8)/'true value and the measurement'!$G8</f>
        <v>0.370821341598402</v>
      </c>
      <c r="AI8" s="8">
        <f>(AF8)/'true value and the measurement'!$G8</f>
        <v>0.874474208545497</v>
      </c>
      <c r="AJ8" s="8">
        <f>(AG8)/'true value and the measurement'!$G8</f>
        <v>0.139473101616121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1.041283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1.04128</v>
      </c>
      <c r="S9" s="1">
        <v>1.05641</v>
      </c>
      <c r="T9" s="1">
        <v>1</v>
      </c>
      <c r="U9" s="1">
        <v>8</v>
      </c>
      <c r="V9" s="1">
        <v>8</v>
      </c>
      <c r="W9" s="1">
        <v>1.04128</v>
      </c>
      <c r="X9" s="1">
        <v>1.06096</v>
      </c>
      <c r="Y9" s="1">
        <v>1</v>
      </c>
      <c r="Z9" s="1">
        <v>8</v>
      </c>
      <c r="AA9" s="1">
        <v>8</v>
      </c>
      <c r="AB9" s="1">
        <v>1.04128</v>
      </c>
      <c r="AC9" s="1">
        <v>1.05436</v>
      </c>
      <c r="AD9" s="1">
        <v>1</v>
      </c>
      <c r="AE9" s="1">
        <f>ABS(S9-'true value and the measurement'!$F9)</f>
        <v>0.00346800000000003</v>
      </c>
      <c r="AF9" s="1">
        <f>ABS(X9-'true value and the measurement'!$F9)</f>
        <v>0.00801799999999986</v>
      </c>
      <c r="AG9" s="1">
        <f>ABS(AC9-'true value and the measurement'!$F9)</f>
        <v>0.00141799999999992</v>
      </c>
      <c r="AH9" s="8">
        <f>(AE9)/'true value and the measurement'!$G9</f>
        <v>0.381098901098904</v>
      </c>
      <c r="AI9" s="8">
        <f>(AF9)/'true value and the measurement'!$G9</f>
        <v>0.881098901098886</v>
      </c>
      <c r="AJ9" s="8">
        <f>(AG9)/'true value and the measurement'!$G9</f>
        <v>0.155824175824167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1.040589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1.04059</v>
      </c>
      <c r="S10" s="1">
        <v>1.04961</v>
      </c>
      <c r="T10" s="1">
        <v>1</v>
      </c>
      <c r="U10" s="1">
        <v>9</v>
      </c>
      <c r="V10" s="1">
        <v>9</v>
      </c>
      <c r="W10" s="1">
        <v>1.04059</v>
      </c>
      <c r="X10" s="1">
        <v>1.05413</v>
      </c>
      <c r="Y10" s="1">
        <v>1</v>
      </c>
      <c r="Z10" s="1">
        <v>9</v>
      </c>
      <c r="AA10" s="1">
        <v>9</v>
      </c>
      <c r="AB10" s="1">
        <v>1.04059</v>
      </c>
      <c r="AC10" s="1">
        <v>1.04752</v>
      </c>
      <c r="AD10" s="1">
        <v>1</v>
      </c>
      <c r="AE10" s="1">
        <f>ABS(S10-'true value and the measurement'!$F10)</f>
        <v>0.00322899999999993</v>
      </c>
      <c r="AF10" s="1">
        <f>ABS(X10-'true value and the measurement'!$F10)</f>
        <v>0.00774900000000001</v>
      </c>
      <c r="AG10" s="1">
        <f>ABS(AC10-'true value and the measurement'!$F10)</f>
        <v>0.001139</v>
      </c>
      <c r="AH10" s="8">
        <f>(AE10)/'true value and the measurement'!$G10</f>
        <v>0.356559187279144</v>
      </c>
      <c r="AI10" s="8">
        <f>(AF10)/'true value and the measurement'!$G10</f>
        <v>0.855675795053004</v>
      </c>
      <c r="AJ10" s="8">
        <f>(AG10)/'true value and the measurement'!$G10</f>
        <v>0.12577296819788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1.067523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1.06752</v>
      </c>
      <c r="S11" s="1">
        <v>1.05946</v>
      </c>
      <c r="T11" s="1">
        <v>1</v>
      </c>
      <c r="U11" s="1">
        <v>10</v>
      </c>
      <c r="V11" s="1">
        <v>10</v>
      </c>
      <c r="W11" s="1">
        <v>1.06752</v>
      </c>
      <c r="X11" s="1">
        <v>1.06396</v>
      </c>
      <c r="Y11" s="1">
        <v>1</v>
      </c>
      <c r="Z11" s="1">
        <v>10</v>
      </c>
      <c r="AA11" s="1">
        <v>10</v>
      </c>
      <c r="AB11" s="1">
        <v>1.06752</v>
      </c>
      <c r="AC11" s="1">
        <v>1.05746</v>
      </c>
      <c r="AD11" s="1">
        <v>1</v>
      </c>
      <c r="AE11" s="1">
        <f>ABS(S11-'true value and the measurement'!$F11)</f>
        <v>0.00317600000000007</v>
      </c>
      <c r="AF11" s="1">
        <f>ABS(X11-'true value and the measurement'!$F11)</f>
        <v>0.00767600000000002</v>
      </c>
      <c r="AG11" s="1">
        <f>ABS(AC11-'true value and the measurement'!$F11)</f>
        <v>0.00117600000000007</v>
      </c>
      <c r="AH11" s="8">
        <f>(AE11)/'true value and the measurement'!$G11</f>
        <v>0.348169261126953</v>
      </c>
      <c r="AI11" s="8">
        <f>(AF11)/'true value and the measurement'!$G11</f>
        <v>0.8414821311116</v>
      </c>
      <c r="AJ11" s="8">
        <f>(AG11)/'true value and the measurement'!$G11</f>
        <v>0.12891909668933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1.077214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1.07721</v>
      </c>
      <c r="S12" s="1">
        <v>1.07338</v>
      </c>
      <c r="T12" s="1">
        <v>1</v>
      </c>
      <c r="U12" s="1">
        <v>11</v>
      </c>
      <c r="V12" s="1">
        <v>11</v>
      </c>
      <c r="W12" s="1">
        <v>1.07721</v>
      </c>
      <c r="X12" s="1">
        <v>1.0778</v>
      </c>
      <c r="Y12" s="1">
        <v>1</v>
      </c>
      <c r="Z12" s="1">
        <v>11</v>
      </c>
      <c r="AA12" s="1">
        <v>11</v>
      </c>
      <c r="AB12" s="1">
        <v>1.07721</v>
      </c>
      <c r="AC12" s="1">
        <v>1.07146</v>
      </c>
      <c r="AD12" s="1">
        <v>1</v>
      </c>
      <c r="AE12" s="1">
        <f>ABS(S12-'true value and the measurement'!$F12)</f>
        <v>0.00337999999999994</v>
      </c>
      <c r="AF12" s="1">
        <f>ABS(X12-'true value and the measurement'!$F12)</f>
        <v>0.00780000000000003</v>
      </c>
      <c r="AG12" s="1">
        <f>ABS(AC12-'true value and the measurement'!$F12)</f>
        <v>0.00146000000000002</v>
      </c>
      <c r="AH12" s="8">
        <f>(AE12)/'true value and the measurement'!$G12</f>
        <v>0.366872896993372</v>
      </c>
      <c r="AI12" s="8">
        <f>(AF12)/'true value and the measurement'!$G12</f>
        <v>0.846629762292416</v>
      </c>
      <c r="AJ12" s="8">
        <f>(AG12)/'true value and the measurement'!$G12</f>
        <v>0.158471724736787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1.061818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1.06182</v>
      </c>
      <c r="S13" s="1">
        <v>1.05234</v>
      </c>
      <c r="T13" s="1">
        <v>1</v>
      </c>
      <c r="U13" s="1">
        <v>12</v>
      </c>
      <c r="V13" s="1">
        <v>12</v>
      </c>
      <c r="W13" s="1">
        <v>1.06182</v>
      </c>
      <c r="X13" s="1">
        <v>1.05687</v>
      </c>
      <c r="Y13" s="1">
        <v>1</v>
      </c>
      <c r="Z13" s="1">
        <v>12</v>
      </c>
      <c r="AA13" s="1">
        <v>12</v>
      </c>
      <c r="AB13" s="1">
        <v>1.06182</v>
      </c>
      <c r="AC13" s="1">
        <v>1.05033</v>
      </c>
      <c r="AD13" s="1">
        <v>1</v>
      </c>
      <c r="AE13" s="1">
        <f>ABS(S13-'true value and the measurement'!$F13)</f>
        <v>0.00314800000000015</v>
      </c>
      <c r="AF13" s="1">
        <f>ABS(X13-'true value and the measurement'!$F13)</f>
        <v>0.00767800000000007</v>
      </c>
      <c r="AG13" s="1">
        <f>ABS(AC13-'true value and the measurement'!$F13)</f>
        <v>0.00113800000000008</v>
      </c>
      <c r="AH13" s="8">
        <f>(AE13)/'true value and the measurement'!$G13</f>
        <v>0.346887052341614</v>
      </c>
      <c r="AI13" s="8">
        <f>(AF13)/'true value and the measurement'!$G13</f>
        <v>0.846060606060614</v>
      </c>
      <c r="AJ13" s="8">
        <f>(AG13)/'true value and the measurement'!$G13</f>
        <v>0.125399449035822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1.01305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1.01305</v>
      </c>
      <c r="S14" s="1">
        <v>1.03304</v>
      </c>
      <c r="T14" s="1">
        <v>1</v>
      </c>
      <c r="U14" s="1">
        <v>13</v>
      </c>
      <c r="V14" s="1">
        <v>13</v>
      </c>
      <c r="W14" s="1">
        <v>1.01305</v>
      </c>
      <c r="X14" s="1">
        <v>1.03769</v>
      </c>
      <c r="Y14" s="1">
        <v>1</v>
      </c>
      <c r="Z14" s="1">
        <v>13</v>
      </c>
      <c r="AA14" s="1">
        <v>13</v>
      </c>
      <c r="AB14" s="1">
        <v>1.01305</v>
      </c>
      <c r="AC14" s="1">
        <v>1.03101</v>
      </c>
      <c r="AD14" s="1">
        <v>1</v>
      </c>
      <c r="AE14" s="1">
        <f>ABS(S14-'true value and the measurement'!$F14)</f>
        <v>0.00351599999999985</v>
      </c>
      <c r="AF14" s="1">
        <f>ABS(X14-'true value and the measurement'!$F14)</f>
        <v>0.0081659999999999</v>
      </c>
      <c r="AG14" s="1">
        <f>ABS(AC14-'true value and the measurement'!$F14)</f>
        <v>0.00148599999999988</v>
      </c>
      <c r="AH14" s="8">
        <f>(AE14)/'true value and the measurement'!$G14</f>
        <v>0.393156658839299</v>
      </c>
      <c r="AI14" s="8">
        <f>(AF14)/'true value and the measurement'!$G14</f>
        <v>0.9131164038913</v>
      </c>
      <c r="AJ14" s="8">
        <f>(AG14)/'true value and the measurement'!$G14</f>
        <v>0.166163479816603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1.046805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1.0468</v>
      </c>
      <c r="S15" s="1">
        <v>1.06297</v>
      </c>
      <c r="T15" s="1">
        <v>1</v>
      </c>
      <c r="U15" s="1">
        <v>14</v>
      </c>
      <c r="V15" s="1">
        <v>14</v>
      </c>
      <c r="W15" s="1">
        <v>1.0468</v>
      </c>
      <c r="X15" s="1">
        <v>1.06734</v>
      </c>
      <c r="Y15" s="1">
        <v>1</v>
      </c>
      <c r="Z15" s="1">
        <v>14</v>
      </c>
      <c r="AA15" s="1">
        <v>14</v>
      </c>
      <c r="AB15" s="1">
        <v>1.0468</v>
      </c>
      <c r="AC15" s="1">
        <v>1.06233</v>
      </c>
      <c r="AD15" s="1">
        <v>1</v>
      </c>
      <c r="AE15" s="1">
        <f>ABS(S15-'true value and the measurement'!$F15)</f>
        <v>0.00296999999999992</v>
      </c>
      <c r="AF15" s="1">
        <f>ABS(X15-'true value and the measurement'!$F15)</f>
        <v>0.0073399999999999</v>
      </c>
      <c r="AG15" s="1">
        <f>ABS(AC15-'true value and the measurement'!$F15)</f>
        <v>0.00232999999999994</v>
      </c>
      <c r="AH15" s="8">
        <f>(AE15)/'true value and the measurement'!$G15</f>
        <v>0.324696621843218</v>
      </c>
      <c r="AI15" s="8">
        <f>(AF15)/'true value and the measurement'!$G15</f>
        <v>0.802448890346551</v>
      </c>
      <c r="AJ15" s="8">
        <f>(AG15)/'true value and the measurement'!$G15</f>
        <v>0.254728326227172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0.001217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0.001217</v>
      </c>
      <c r="S16" s="7">
        <v>-0.00128506</v>
      </c>
      <c r="T16" s="1">
        <v>1</v>
      </c>
      <c r="U16" s="1">
        <v>1</v>
      </c>
      <c r="V16" s="1">
        <v>1</v>
      </c>
      <c r="W16" s="1">
        <v>0.001217</v>
      </c>
      <c r="X16" s="7">
        <v>-0.00048316</v>
      </c>
      <c r="Y16" s="1">
        <v>1</v>
      </c>
      <c r="Z16" s="1">
        <v>1</v>
      </c>
      <c r="AA16" s="1">
        <v>1</v>
      </c>
      <c r="AB16" s="1">
        <v>0.001217</v>
      </c>
      <c r="AC16" s="1">
        <v>-0.000202723</v>
      </c>
      <c r="AD16" s="1">
        <v>1</v>
      </c>
      <c r="AE16" s="1">
        <f>ABS(S16-'true value and the measurement'!$F16)</f>
        <v>0.00128506</v>
      </c>
      <c r="AF16" s="1">
        <f>ABS(X16-'true value and the measurement'!$F16)</f>
        <v>0.00048316</v>
      </c>
      <c r="AG16" s="1">
        <f>ABS(AC16-'true value and the measurement'!$F16)</f>
        <v>0.000202723</v>
      </c>
      <c r="AH16" s="8">
        <f>(AE16)/'true value and the measurement'!$G16</f>
        <v>0.617817307692308</v>
      </c>
      <c r="AI16" s="8">
        <f>(AF16)/'true value and the measurement'!$G16</f>
        <v>0.232288461538462</v>
      </c>
      <c r="AJ16" s="8">
        <f>(AG16)/'true value and the measurement'!$G16</f>
        <v>0.0974629807692308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0.202683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0.202683</v>
      </c>
      <c r="S17" s="1">
        <v>0.204369</v>
      </c>
      <c r="T17" s="1">
        <v>1</v>
      </c>
      <c r="U17" s="1">
        <v>1</v>
      </c>
      <c r="V17" s="1">
        <v>1</v>
      </c>
      <c r="W17" s="1">
        <v>0.202683</v>
      </c>
      <c r="X17" s="1">
        <v>0.204801</v>
      </c>
      <c r="Y17" s="1">
        <v>1</v>
      </c>
      <c r="Z17" s="1">
        <v>1</v>
      </c>
      <c r="AA17" s="1">
        <v>1</v>
      </c>
      <c r="AB17" s="1">
        <v>0.202683</v>
      </c>
      <c r="AC17" s="1">
        <v>0.204064</v>
      </c>
      <c r="AD17" s="1">
        <v>1</v>
      </c>
      <c r="AE17" s="1">
        <f>ABS(S17-'true value and the measurement'!$F17)</f>
        <v>0.000571999999999989</v>
      </c>
      <c r="AF17" s="1">
        <f>ABS(X17-'true value and the measurement'!$F17)</f>
        <v>0.001004</v>
      </c>
      <c r="AG17" s="1">
        <f>ABS(AC17-'true value and the measurement'!$F17)</f>
        <v>0.000266999999999989</v>
      </c>
      <c r="AH17" s="8">
        <f>(AE17)/'true value and the measurement'!$G17</f>
        <v>0.166327420761846</v>
      </c>
      <c r="AI17" s="8">
        <f>(AF17)/'true value and the measurement'!$G17</f>
        <v>0.291945332945625</v>
      </c>
      <c r="AJ17" s="8">
        <f>(AG17)/'true value and the measurement'!$G17</f>
        <v>0.0776388485024686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-0.949234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-0.949234</v>
      </c>
      <c r="S18" s="1">
        <v>-0.947842</v>
      </c>
      <c r="T18" s="1">
        <v>1</v>
      </c>
      <c r="U18" s="1">
        <v>2</v>
      </c>
      <c r="V18" s="1">
        <v>2</v>
      </c>
      <c r="W18" s="1">
        <v>-0.949234</v>
      </c>
      <c r="X18" s="1">
        <v>-0.939147</v>
      </c>
      <c r="Y18" s="1">
        <v>1</v>
      </c>
      <c r="Z18" s="1">
        <v>2</v>
      </c>
      <c r="AA18" s="1">
        <v>2</v>
      </c>
      <c r="AB18" s="1">
        <v>-0.949234</v>
      </c>
      <c r="AC18" s="1">
        <v>-0.941283</v>
      </c>
      <c r="AD18" s="1">
        <v>1</v>
      </c>
      <c r="AE18" s="1">
        <f>ABS(S18-'true value and the measurement'!$F18)</f>
        <v>0.00584200000000001</v>
      </c>
      <c r="AF18" s="1">
        <f>ABS(X18-'true value and the measurement'!$F18)</f>
        <v>0.00285299999999999</v>
      </c>
      <c r="AG18" s="1">
        <f>ABS(AC18-'true value and the measurement'!$F18)</f>
        <v>0.000716999999999968</v>
      </c>
      <c r="AH18" s="8">
        <f>(AE18)/'true value and the measurement'!$G18</f>
        <v>0.698803827751198</v>
      </c>
      <c r="AI18" s="8">
        <f>(AF18)/'true value and the measurement'!$G18</f>
        <v>0.341267942583731</v>
      </c>
      <c r="AJ18" s="8">
        <f>(AG18)/'true value and the measurement'!$G18</f>
        <v>0.0857655502392306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0.053249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0.053249</v>
      </c>
      <c r="S19" s="1">
        <v>0.0518143</v>
      </c>
      <c r="T19" s="1">
        <v>1</v>
      </c>
      <c r="U19" s="1">
        <v>2</v>
      </c>
      <c r="V19" s="1">
        <v>2</v>
      </c>
      <c r="W19" s="1">
        <v>0.053249</v>
      </c>
      <c r="X19" s="1">
        <v>0.0515019</v>
      </c>
      <c r="Y19" s="1">
        <v>1</v>
      </c>
      <c r="Z19" s="1">
        <v>2</v>
      </c>
      <c r="AA19" s="1">
        <v>2</v>
      </c>
      <c r="AB19" s="1">
        <v>0.053249</v>
      </c>
      <c r="AC19" s="1">
        <v>0.0516822</v>
      </c>
      <c r="AD19" s="1">
        <v>1</v>
      </c>
      <c r="AE19" s="1">
        <f>ABS(S19-'true value and the measurement'!$F19)</f>
        <v>0.0011017</v>
      </c>
      <c r="AF19" s="1">
        <f>ABS(X19-'true value and the measurement'!$F19)</f>
        <v>0.00141409999999999</v>
      </c>
      <c r="AG19" s="1">
        <f>ABS(AC19-'true value and the measurement'!$F19)</f>
        <v>0.0012338</v>
      </c>
      <c r="AH19" s="8">
        <f>(AE19)/'true value and the measurement'!$G19</f>
        <v>0.452815454171803</v>
      </c>
      <c r="AI19" s="8">
        <f>(AF19)/'true value and the measurement'!$G19</f>
        <v>0.581216605014383</v>
      </c>
      <c r="AJ19" s="8">
        <f>(AG19)/'true value and the measurement'!$G19</f>
        <v>0.507110563090834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0.175929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0.175929</v>
      </c>
      <c r="S20" s="1">
        <v>0.174765</v>
      </c>
      <c r="T20" s="1">
        <v>1</v>
      </c>
      <c r="U20" s="1">
        <v>3</v>
      </c>
      <c r="V20" s="1">
        <v>3</v>
      </c>
      <c r="W20" s="1">
        <v>0.175929</v>
      </c>
      <c r="X20" s="1">
        <v>0.176747</v>
      </c>
      <c r="Y20" s="1">
        <v>1</v>
      </c>
      <c r="Z20" s="1">
        <v>3</v>
      </c>
      <c r="AA20" s="1">
        <v>3</v>
      </c>
      <c r="AB20" s="1">
        <v>0.175929</v>
      </c>
      <c r="AC20" s="1">
        <v>0.175607</v>
      </c>
      <c r="AD20" s="1">
        <v>1</v>
      </c>
      <c r="AE20" s="1">
        <f>ABS(S20-'true value and the measurement'!$F20)</f>
        <v>0.00823499999999999</v>
      </c>
      <c r="AF20" s="1">
        <f>ABS(X20-'true value and the measurement'!$F20)</f>
        <v>0.00625300000000001</v>
      </c>
      <c r="AG20" s="1">
        <f>ABS(AC20-'true value and the measurement'!$F20)</f>
        <v>0.00739299999999998</v>
      </c>
      <c r="AH20" s="8">
        <f>(AE20)/'true value and the measurement'!$G20</f>
        <v>2.49545454545454</v>
      </c>
      <c r="AI20" s="8">
        <f>(AF20)/'true value and the measurement'!$G20</f>
        <v>1.89484848484849</v>
      </c>
      <c r="AJ20" s="8">
        <f>(AG20)/'true value and the measurement'!$G20</f>
        <v>2.24030303030303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0.306112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0.306112</v>
      </c>
      <c r="S21" s="1">
        <v>0.308445</v>
      </c>
      <c r="T21" s="1">
        <v>1</v>
      </c>
      <c r="U21" s="1">
        <v>3</v>
      </c>
      <c r="V21" s="1">
        <v>3</v>
      </c>
      <c r="W21" s="1">
        <v>0.306112</v>
      </c>
      <c r="X21" s="1">
        <v>0.307461</v>
      </c>
      <c r="Y21" s="1">
        <v>1</v>
      </c>
      <c r="Z21" s="1">
        <v>3</v>
      </c>
      <c r="AA21" s="1">
        <v>3</v>
      </c>
      <c r="AB21" s="1">
        <v>0.306112</v>
      </c>
      <c r="AC21" s="1">
        <v>0.308739</v>
      </c>
      <c r="AD21" s="1">
        <v>1</v>
      </c>
      <c r="AE21" s="1">
        <f>ABS(S21-'true value and the measurement'!$F21)</f>
        <v>0.00104299999999996</v>
      </c>
      <c r="AF21" s="1">
        <f>ABS(X21-'true value and the measurement'!$F21)</f>
        <v>0.002027</v>
      </c>
      <c r="AG21" s="1">
        <f>ABS(AC21-'true value and the measurement'!$F21)</f>
        <v>0.000749</v>
      </c>
      <c r="AH21" s="8">
        <f>(AE21)/'true value and the measurement'!$G21</f>
        <v>0.251749939657244</v>
      </c>
      <c r="AI21" s="8">
        <f>(AF21)/'true value and the measurement'!$G21</f>
        <v>0.489258991069274</v>
      </c>
      <c r="AJ21" s="8">
        <f>(AG21)/'true value and the measurement'!$G21</f>
        <v>0.180786869418296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-0.07548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-0.07548</v>
      </c>
      <c r="S22" s="1">
        <v>-0.0794936</v>
      </c>
      <c r="T22" s="1">
        <v>1</v>
      </c>
      <c r="U22" s="1">
        <v>4</v>
      </c>
      <c r="V22" s="1">
        <v>4</v>
      </c>
      <c r="W22" s="1">
        <v>-0.07548</v>
      </c>
      <c r="X22" s="1">
        <v>-0.07548</v>
      </c>
      <c r="Y22" s="1">
        <v>1</v>
      </c>
      <c r="Z22" s="1">
        <v>4</v>
      </c>
      <c r="AA22" s="1">
        <v>4</v>
      </c>
      <c r="AB22" s="1">
        <v>-0.07548</v>
      </c>
      <c r="AC22" s="1">
        <v>-0.0761252</v>
      </c>
      <c r="AD22" s="1">
        <v>1</v>
      </c>
      <c r="AE22" s="1">
        <f>ABS(S22-'true value and the measurement'!$F22)</f>
        <v>0.0034936</v>
      </c>
      <c r="AF22" s="1">
        <f>ABS(X22-'true value and the measurement'!$F22)</f>
        <v>0.000519999999999993</v>
      </c>
      <c r="AG22" s="1">
        <f>ABS(AC22-'true value and the measurement'!$F22)</f>
        <v>0.000125200000000006</v>
      </c>
      <c r="AH22" s="8">
        <f>(AE22)/'true value and the measurement'!$G22</f>
        <v>1.35044453034403</v>
      </c>
      <c r="AI22" s="8">
        <f>(AF22)/'true value and the measurement'!$G22</f>
        <v>0.201005025125625</v>
      </c>
      <c r="AJ22" s="8">
        <f>(AG22)/'true value and the measurement'!$G22</f>
        <v>0.0483958252802497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-0.017846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-0.017846</v>
      </c>
      <c r="S23" s="1">
        <v>-0.0137698</v>
      </c>
      <c r="T23" s="1">
        <v>1</v>
      </c>
      <c r="U23" s="1">
        <v>4</v>
      </c>
      <c r="V23" s="1">
        <v>4</v>
      </c>
      <c r="W23" s="1">
        <v>-0.017846</v>
      </c>
      <c r="X23" s="1">
        <v>-0.017845</v>
      </c>
      <c r="Y23" s="1">
        <v>1</v>
      </c>
      <c r="Z23" s="1">
        <v>4</v>
      </c>
      <c r="AA23" s="1">
        <v>4</v>
      </c>
      <c r="AB23" s="1">
        <v>-0.017846</v>
      </c>
      <c r="AC23" s="1">
        <v>0.0163385</v>
      </c>
      <c r="AD23" s="1">
        <v>3</v>
      </c>
      <c r="AE23" s="1">
        <f>ABS(S23-'true value and the measurement'!$F23)</f>
        <v>0.0022302</v>
      </c>
      <c r="AF23" s="1">
        <f>ABS(X23-'true value and the measurement'!$F23)</f>
        <v>0.001845</v>
      </c>
      <c r="AG23" s="1">
        <f>ABS(AC23-'true value and the measurement'!$F23)</f>
        <v>0.0323385</v>
      </c>
      <c r="AH23" s="8">
        <f>(AE23)/'true value and the measurement'!$G23</f>
        <v>1.01975308641975</v>
      </c>
      <c r="AI23" s="8">
        <f>(AF23)/'true value and the measurement'!$G23</f>
        <v>0.843621399176954</v>
      </c>
      <c r="AJ23" s="8">
        <f>(AG23)/'true value and the measurement'!$G23</f>
        <v>14.7866941015089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0.003046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0.003046</v>
      </c>
      <c r="N24" s="7"/>
      <c r="O24" s="7"/>
      <c r="P24" s="7"/>
      <c r="Q24" s="7"/>
      <c r="R24" s="7"/>
      <c r="S24" s="1">
        <v>0.000302613</v>
      </c>
      <c r="T24" s="1">
        <v>1</v>
      </c>
      <c r="U24" s="1">
        <v>5</v>
      </c>
      <c r="V24" s="1">
        <v>5</v>
      </c>
      <c r="W24" s="7">
        <v>0.003046</v>
      </c>
      <c r="X24" s="7">
        <v>0.00304594</v>
      </c>
      <c r="Y24" s="1">
        <v>1</v>
      </c>
      <c r="Z24" s="1">
        <v>5</v>
      </c>
      <c r="AA24" s="1">
        <v>5</v>
      </c>
      <c r="AB24" s="1">
        <v>0.003046</v>
      </c>
      <c r="AC24" s="1">
        <v>0.00249402</v>
      </c>
      <c r="AD24" s="1">
        <v>1</v>
      </c>
      <c r="AE24" s="1">
        <f>ABS(S24-'true value and the measurement'!$F24)</f>
        <v>0.000302613</v>
      </c>
      <c r="AF24" s="1">
        <f>ABS(X24-'true value and the measurement'!$F24)</f>
        <v>0.00304594</v>
      </c>
      <c r="AG24" s="1">
        <f>ABS(AC24-'true value and the measurement'!$F24)</f>
        <v>0.00249402</v>
      </c>
      <c r="AH24" s="8">
        <f>(AE24)/'true value and the measurement'!$G24</f>
        <v>0.145487019230769</v>
      </c>
      <c r="AI24" s="8">
        <f>(AF24)/'true value and the measurement'!$G24</f>
        <v>1.46439423076923</v>
      </c>
      <c r="AJ24" s="8">
        <f>(AG24)/'true value and the measurement'!$G24</f>
        <v>1.19904807692308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-0.000447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-0.000447</v>
      </c>
      <c r="N25" s="7"/>
      <c r="O25" s="7"/>
      <c r="P25" s="7"/>
      <c r="Q25" s="7"/>
      <c r="R25" s="7"/>
      <c r="S25" s="7">
        <v>0.000656763</v>
      </c>
      <c r="T25" s="1">
        <v>1</v>
      </c>
      <c r="U25" s="1">
        <v>5</v>
      </c>
      <c r="V25" s="1">
        <v>5</v>
      </c>
      <c r="W25" s="7">
        <v>-0.000447</v>
      </c>
      <c r="X25" s="7">
        <v>-0.000446969</v>
      </c>
      <c r="Y25" s="1">
        <v>1</v>
      </c>
      <c r="Z25" s="1">
        <v>5</v>
      </c>
      <c r="AA25" s="1">
        <v>5</v>
      </c>
      <c r="AB25" s="1">
        <v>-0.000447</v>
      </c>
      <c r="AC25" s="7">
        <v>5.83468e-5</v>
      </c>
      <c r="AD25" s="1">
        <v>1</v>
      </c>
      <c r="AE25" s="1">
        <f>ABS(S25-'true value and the measurement'!$F25)</f>
        <v>0.000656763</v>
      </c>
      <c r="AF25" s="1">
        <f>ABS(X25-'true value and the measurement'!$F25)</f>
        <v>0.000446969</v>
      </c>
      <c r="AG25" s="1">
        <f>ABS(AC25-'true value and the measurement'!$F25)</f>
        <v>5.83468e-5</v>
      </c>
      <c r="AH25" s="8">
        <f>(AE25)/'true value and the measurement'!$G25</f>
        <v>0.315751442307692</v>
      </c>
      <c r="AI25" s="8">
        <f>(AF25)/'true value and the measurement'!$G25</f>
        <v>0.214888942307692</v>
      </c>
      <c r="AJ25" s="8">
        <f>(AG25)/'true value and the measurement'!$G25</f>
        <v>0.0280513461538462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-0.35466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-0.35466</v>
      </c>
      <c r="N26" s="1">
        <v>-0.477328</v>
      </c>
      <c r="O26" s="1">
        <f>N26-(-0.478)</f>
        <v>0.000672000000000006</v>
      </c>
      <c r="P26" s="1">
        <v>-0.37289</v>
      </c>
      <c r="Q26" s="9">
        <f>P26+0.478</f>
        <v>0.10511</v>
      </c>
      <c r="S26" s="1">
        <v>-0.394075</v>
      </c>
      <c r="T26" s="1">
        <v>3</v>
      </c>
      <c r="U26" s="1">
        <v>6</v>
      </c>
      <c r="V26" s="1">
        <v>6</v>
      </c>
      <c r="W26" s="1">
        <v>-0.35466</v>
      </c>
      <c r="X26" s="1">
        <v>-0.420957</v>
      </c>
      <c r="Y26" s="1">
        <v>3</v>
      </c>
      <c r="Z26" s="1">
        <v>6</v>
      </c>
      <c r="AA26" s="1">
        <v>6</v>
      </c>
      <c r="AB26" s="1">
        <v>-0.35466</v>
      </c>
      <c r="AC26" s="1">
        <v>-0.467945</v>
      </c>
      <c r="AD26" s="1">
        <v>3</v>
      </c>
      <c r="AE26" s="1">
        <f>ABS(S26-'true value and the measurement'!$F26)</f>
        <v>0.083925</v>
      </c>
      <c r="AF26" s="1">
        <f>ABS(X26-'true value and the measurement'!$F26)</f>
        <v>0.057043</v>
      </c>
      <c r="AG26" s="1">
        <f>ABS(AC26-'true value and the measurement'!$F26)</f>
        <v>0.010055</v>
      </c>
      <c r="AH26" s="8">
        <f>(AE26)/'true value and the measurement'!$G26</f>
        <v>15.9341180937915</v>
      </c>
      <c r="AI26" s="8">
        <f>(AF26)/'true value and the measurement'!$G26</f>
        <v>10.8302639073476</v>
      </c>
      <c r="AJ26" s="8">
        <f>(AG26)/'true value and the measurement'!$G26</f>
        <v>1.90905638883615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0.007194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0.007194</v>
      </c>
      <c r="N27" s="1">
        <v>0.0290794</v>
      </c>
      <c r="O27" s="1">
        <f>N27-0.039</f>
        <v>-0.0099206</v>
      </c>
      <c r="P27" s="1">
        <v>0.00821242</v>
      </c>
      <c r="Q27" s="1">
        <f>P27-0.039</f>
        <v>-0.03078758</v>
      </c>
      <c r="S27" s="1">
        <v>0.00867709</v>
      </c>
      <c r="T27" s="1">
        <v>1</v>
      </c>
      <c r="U27" s="1">
        <v>6</v>
      </c>
      <c r="V27" s="1">
        <v>6</v>
      </c>
      <c r="W27" s="1">
        <v>0.007194</v>
      </c>
      <c r="X27" s="1">
        <v>0.00966092</v>
      </c>
      <c r="Y27" s="1">
        <v>1</v>
      </c>
      <c r="Z27" s="1">
        <v>6</v>
      </c>
      <c r="AA27" s="1">
        <v>6</v>
      </c>
      <c r="AB27" s="1">
        <v>0.007194</v>
      </c>
      <c r="AC27" s="1">
        <v>0.00727595</v>
      </c>
      <c r="AD27" s="1">
        <v>1</v>
      </c>
      <c r="AE27" s="1">
        <f>ABS(S27-'true value and the measurement'!$F27)</f>
        <v>0.03032291</v>
      </c>
      <c r="AF27" s="1">
        <f>ABS(X27-'true value and the measurement'!$F27)</f>
        <v>0.02933908</v>
      </c>
      <c r="AG27" s="1">
        <f>ABS(AC27-'true value and the measurement'!$F27)</f>
        <v>0.03172405</v>
      </c>
      <c r="AH27" s="8">
        <f>(AE27)/'true value and the measurement'!$G27</f>
        <v>12.9585085470085</v>
      </c>
      <c r="AI27" s="8">
        <f>(AF27)/'true value and the measurement'!$G27</f>
        <v>12.5380683760684</v>
      </c>
      <c r="AJ27" s="8">
        <f>(AG27)/'true value and the measurement'!$G27</f>
        <v>13.5572863247863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-0.091048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-0.091048</v>
      </c>
      <c r="S28" s="1">
        <v>-0.0897529</v>
      </c>
      <c r="T28" s="1">
        <v>1</v>
      </c>
      <c r="U28" s="1">
        <v>7</v>
      </c>
      <c r="V28" s="1">
        <v>7</v>
      </c>
      <c r="W28" s="1">
        <v>-0.091048</v>
      </c>
      <c r="X28" s="1">
        <v>-0.0891059</v>
      </c>
      <c r="Y28" s="1">
        <v>1</v>
      </c>
      <c r="Z28" s="1">
        <v>7</v>
      </c>
      <c r="AA28" s="1">
        <v>7</v>
      </c>
      <c r="AB28" s="1">
        <v>-0.091048</v>
      </c>
      <c r="AC28" s="1">
        <v>-0.0890268</v>
      </c>
      <c r="AD28" s="1">
        <v>1</v>
      </c>
      <c r="AE28" s="1">
        <f>ABS(S28-'true value and the measurement'!$F28)</f>
        <v>0.0002471</v>
      </c>
      <c r="AF28" s="1">
        <f>ABS(X28-'true value and the measurement'!$F28)</f>
        <v>0.000894099999999995</v>
      </c>
      <c r="AG28" s="1">
        <f>ABS(AC28-'true value and the measurement'!$F28)</f>
        <v>0.000973199999999994</v>
      </c>
      <c r="AH28" s="8">
        <f>(AE28)/'true value and the measurement'!$G28</f>
        <v>0.0922014925373135</v>
      </c>
      <c r="AI28" s="8">
        <f>(AF28)/'true value and the measurement'!$G28</f>
        <v>0.333619402985073</v>
      </c>
      <c r="AJ28" s="8">
        <f>(AG28)/'true value and the measurement'!$G28</f>
        <v>0.363134328358207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-0.056926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-0.056926</v>
      </c>
      <c r="S29" s="1">
        <v>-0.0574819</v>
      </c>
      <c r="T29" s="1">
        <v>1</v>
      </c>
      <c r="U29" s="1">
        <v>7</v>
      </c>
      <c r="V29" s="1">
        <v>7</v>
      </c>
      <c r="W29" s="1">
        <v>-0.056926</v>
      </c>
      <c r="X29" s="1">
        <v>-0.057918</v>
      </c>
      <c r="Y29" s="1">
        <v>1</v>
      </c>
      <c r="Z29" s="1">
        <v>7</v>
      </c>
      <c r="AA29" s="1">
        <v>7</v>
      </c>
      <c r="AB29" s="1">
        <v>-0.056926</v>
      </c>
      <c r="AC29" s="1">
        <v>-0.0577249</v>
      </c>
      <c r="AD29" s="1">
        <v>1</v>
      </c>
      <c r="AE29" s="1">
        <f>ABS(S29-'true value and the measurement'!$F29)</f>
        <v>0.000518100000000001</v>
      </c>
      <c r="AF29" s="1">
        <f>ABS(X29-'true value and the measurement'!$F29)</f>
        <v>8.20000000000057e-5</v>
      </c>
      <c r="AG29" s="1">
        <f>ABS(AC29-'true value and the measurement'!$F29)</f>
        <v>0.0002751</v>
      </c>
      <c r="AH29" s="8">
        <f>(AE29)/'true value and the measurement'!$G29</f>
        <v>0.210012160518849</v>
      </c>
      <c r="AI29" s="8">
        <f>(AF29)/'true value and the measurement'!$G29</f>
        <v>0.0332387515200672</v>
      </c>
      <c r="AJ29" s="8">
        <f>(AG29)/'true value and the measurement'!$G29</f>
        <v>0.111511957843535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-0.035152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-0.035152</v>
      </c>
      <c r="S30" s="1">
        <v>-0.0345743</v>
      </c>
      <c r="T30" s="1">
        <v>1</v>
      </c>
      <c r="U30" s="1">
        <v>8</v>
      </c>
      <c r="V30" s="1">
        <v>8</v>
      </c>
      <c r="W30" s="1">
        <v>-0.035152</v>
      </c>
      <c r="X30" s="1">
        <v>-0.035152</v>
      </c>
      <c r="Y30" s="1">
        <v>1</v>
      </c>
      <c r="Z30" s="1">
        <v>8</v>
      </c>
      <c r="AA30" s="1">
        <v>8</v>
      </c>
      <c r="AB30" s="1">
        <v>-0.035152</v>
      </c>
      <c r="AC30" s="1">
        <v>-0.0342802</v>
      </c>
      <c r="AD30" s="1">
        <v>1</v>
      </c>
      <c r="AE30" s="1">
        <f>ABS(S30-'true value and the measurement'!$F30)</f>
        <v>0.000425700000000001</v>
      </c>
      <c r="AF30" s="1">
        <f>ABS(X30-'true value and the measurement'!$F30)</f>
        <v>0.000151999999999999</v>
      </c>
      <c r="AG30" s="1">
        <f>ABS(AC30-'true value and the measurement'!$F30)</f>
        <v>0.000719800000000007</v>
      </c>
      <c r="AH30" s="8">
        <f>(AE30)/'true value and the measurement'!$G30</f>
        <v>0.184046692607004</v>
      </c>
      <c r="AI30" s="8">
        <f>(AF30)/'true value and the measurement'!$G30</f>
        <v>0.065715520968439</v>
      </c>
      <c r="AJ30" s="8">
        <f>(AG30)/'true value and the measurement'!$G30</f>
        <v>0.311197578901862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-0.01633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-0.01633</v>
      </c>
      <c r="S31" s="1">
        <v>-0.0171685</v>
      </c>
      <c r="T31" s="1">
        <v>1</v>
      </c>
      <c r="U31" s="1">
        <v>8</v>
      </c>
      <c r="V31" s="1">
        <v>8</v>
      </c>
      <c r="W31" s="1">
        <v>-0.01633</v>
      </c>
      <c r="X31" s="1">
        <v>-0.01633</v>
      </c>
      <c r="Y31" s="1">
        <v>1</v>
      </c>
      <c r="Z31" s="1">
        <v>8</v>
      </c>
      <c r="AA31" s="1">
        <v>8</v>
      </c>
      <c r="AB31" s="1">
        <v>-0.01633</v>
      </c>
      <c r="AC31" s="1">
        <v>-0.0177083</v>
      </c>
      <c r="AD31" s="1">
        <v>1</v>
      </c>
      <c r="AE31" s="1">
        <f>ABS(S31-'true value and the measurement'!$F31)</f>
        <v>0.000831499999999999</v>
      </c>
      <c r="AF31" s="1">
        <f>ABS(X31-'true value and the measurement'!$F31)</f>
        <v>0.00167</v>
      </c>
      <c r="AG31" s="1">
        <f>ABS(AC31-'true value and the measurement'!$F31)</f>
        <v>0.000291699999999999</v>
      </c>
      <c r="AH31" s="8">
        <f>(AE31)/'true value and the measurement'!$G31</f>
        <v>0.377954545454545</v>
      </c>
      <c r="AI31" s="8">
        <f>(AF31)/'true value and the measurement'!$G31</f>
        <v>0.759090909090908</v>
      </c>
      <c r="AJ31" s="8">
        <f>(AG31)/'true value and the measurement'!$G31</f>
        <v>0.132590909090909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-0.292651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-0.292651</v>
      </c>
      <c r="S32" s="1">
        <v>-0.300348</v>
      </c>
      <c r="T32" s="1">
        <v>1</v>
      </c>
      <c r="U32" s="1">
        <v>9</v>
      </c>
      <c r="V32" s="1">
        <v>9</v>
      </c>
      <c r="W32" s="1">
        <v>-0.292651</v>
      </c>
      <c r="X32" s="1">
        <v>-0.298356</v>
      </c>
      <c r="Y32" s="1">
        <v>1</v>
      </c>
      <c r="Z32" s="1">
        <v>9</v>
      </c>
      <c r="AA32" s="1">
        <v>9</v>
      </c>
      <c r="AB32" s="1">
        <v>-0.292651</v>
      </c>
      <c r="AC32" s="1">
        <v>-0.299248</v>
      </c>
      <c r="AD32" s="1">
        <v>1</v>
      </c>
      <c r="AE32" s="1">
        <f>ABS(S32-'true value and the measurement'!$F32)</f>
        <v>0.00534800000000002</v>
      </c>
      <c r="AF32" s="1">
        <f>ABS(X32-'true value and the measurement'!$F32)</f>
        <v>0.00335600000000003</v>
      </c>
      <c r="AG32" s="1">
        <f>ABS(AC32-'true value and the measurement'!$F32)</f>
        <v>0.00424800000000003</v>
      </c>
      <c r="AH32" s="8">
        <f>(AE32)/'true value and the measurement'!$G32</f>
        <v>1.32147269582407</v>
      </c>
      <c r="AI32" s="8">
        <f>(AF32)/'true value and the measurement'!$G32</f>
        <v>0.829256239189529</v>
      </c>
      <c r="AJ32" s="8">
        <f>(AG32)/'true value and the measurement'!$G32</f>
        <v>1.04966641957006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-0.171937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-0.171937</v>
      </c>
      <c r="S33" s="1">
        <v>-0.170616</v>
      </c>
      <c r="T33" s="1">
        <v>1</v>
      </c>
      <c r="U33" s="1">
        <v>9</v>
      </c>
      <c r="V33" s="1">
        <v>9</v>
      </c>
      <c r="W33" s="1">
        <v>-0.171937</v>
      </c>
      <c r="X33" s="1">
        <v>-0.170999</v>
      </c>
      <c r="Y33" s="1">
        <v>1</v>
      </c>
      <c r="Z33" s="1">
        <v>9</v>
      </c>
      <c r="AA33" s="1">
        <v>9</v>
      </c>
      <c r="AB33" s="1">
        <v>-0.171937</v>
      </c>
      <c r="AC33" s="1">
        <v>-0.170986</v>
      </c>
      <c r="AD33" s="1">
        <v>1</v>
      </c>
      <c r="AE33" s="1">
        <f>ABS(S33-'true value and the measurement'!$F33)</f>
        <v>0.00461599999999998</v>
      </c>
      <c r="AF33" s="1">
        <f>ABS(X33-'true value and the measurement'!$F33)</f>
        <v>0.004999</v>
      </c>
      <c r="AG33" s="1">
        <f>ABS(AC33-'true value and the measurement'!$F33)</f>
        <v>0.00498599999999999</v>
      </c>
      <c r="AH33" s="8">
        <f>(AE33)/'true value and the measurement'!$G33</f>
        <v>1.44838406024474</v>
      </c>
      <c r="AI33" s="8">
        <f>(AF33)/'true value and the measurement'!$G33</f>
        <v>1.56855977408221</v>
      </c>
      <c r="AJ33" s="8">
        <f>(AG33)/'true value and the measurement'!$G33</f>
        <v>1.56448070285535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-0.059461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-0.059461</v>
      </c>
      <c r="S34" s="1">
        <v>-0.060818</v>
      </c>
      <c r="T34" s="1">
        <v>1</v>
      </c>
      <c r="U34" s="1">
        <v>10</v>
      </c>
      <c r="V34" s="1">
        <v>10</v>
      </c>
      <c r="W34" s="1">
        <v>-0.059461</v>
      </c>
      <c r="X34" s="1">
        <v>-0.0600829</v>
      </c>
      <c r="Y34" s="1">
        <v>1</v>
      </c>
      <c r="Z34" s="1">
        <v>10</v>
      </c>
      <c r="AA34" s="1">
        <v>10</v>
      </c>
      <c r="AB34" s="1">
        <v>-0.059461</v>
      </c>
      <c r="AC34" s="1">
        <v>-0.0603729</v>
      </c>
      <c r="AD34" s="1">
        <v>1</v>
      </c>
      <c r="AE34" s="1">
        <f>ABS(S34-'true value and the measurement'!$F34)</f>
        <v>0.000182000000000002</v>
      </c>
      <c r="AF34" s="1">
        <f>ABS(X34-'true value and the measurement'!$F34)</f>
        <v>0.000917099999999997</v>
      </c>
      <c r="AG34" s="1">
        <f>ABS(AC34-'true value and the measurement'!$F34)</f>
        <v>0.000627099999999998</v>
      </c>
      <c r="AH34" s="8">
        <f>(AE34)/'true value and the measurement'!$G34</f>
        <v>0.0731805388017698</v>
      </c>
      <c r="AI34" s="8">
        <f>(AF34)/'true value and the measurement'!$G34</f>
        <v>0.368757539203859</v>
      </c>
      <c r="AJ34" s="8">
        <f>(AG34)/'true value and the measurement'!$G34</f>
        <v>0.252151186168073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-0.018676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-0.018676</v>
      </c>
      <c r="S35" s="1">
        <v>-0.0176288</v>
      </c>
      <c r="T35" s="1">
        <v>1</v>
      </c>
      <c r="U35" s="1">
        <v>10</v>
      </c>
      <c r="V35" s="1">
        <v>10</v>
      </c>
      <c r="W35" s="1">
        <v>-0.018676</v>
      </c>
      <c r="X35" s="1">
        <v>-0.0181308</v>
      </c>
      <c r="Y35" s="1">
        <v>1</v>
      </c>
      <c r="Z35" s="1">
        <v>10</v>
      </c>
      <c r="AA35" s="1">
        <v>10</v>
      </c>
      <c r="AB35" s="1">
        <v>-0.018676</v>
      </c>
      <c r="AC35" s="1">
        <v>-0.0184203</v>
      </c>
      <c r="AD35" s="1">
        <v>1</v>
      </c>
      <c r="AE35" s="1">
        <f>ABS(S35-'true value and the measurement'!$F35)</f>
        <v>0.0016288</v>
      </c>
      <c r="AF35" s="1">
        <f>ABS(X35-'true value and the measurement'!$F35)</f>
        <v>0.0021308</v>
      </c>
      <c r="AG35" s="1">
        <f>ABS(AC35-'true value and the measurement'!$F35)</f>
        <v>0.0024203</v>
      </c>
      <c r="AH35" s="8">
        <f>(AE35)/'true value and the measurement'!$G35</f>
        <v>0.744764517604024</v>
      </c>
      <c r="AI35" s="8">
        <f>(AF35)/'true value and the measurement'!$G35</f>
        <v>0.974302697759487</v>
      </c>
      <c r="AJ35" s="8">
        <f>(AG35)/'true value and the measurement'!$G35</f>
        <v>1.10667581161408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-0.1092</v>
      </c>
      <c r="S36" s="1">
        <v>-0.108191</v>
      </c>
      <c r="T36" s="1">
        <v>1</v>
      </c>
      <c r="U36" s="1">
        <v>11</v>
      </c>
      <c r="V36" s="1">
        <v>11</v>
      </c>
      <c r="W36" s="1">
        <v>-0.1092</v>
      </c>
      <c r="X36" s="1">
        <v>-0.106225</v>
      </c>
      <c r="Y36" s="1">
        <v>1</v>
      </c>
      <c r="Z36" s="1">
        <v>11</v>
      </c>
      <c r="AA36" s="1">
        <v>11</v>
      </c>
      <c r="AB36" s="1">
        <v>-0.1092</v>
      </c>
      <c r="AC36" s="1">
        <v>-0.106924</v>
      </c>
      <c r="AD36" s="1">
        <v>1</v>
      </c>
      <c r="AE36" s="1">
        <f>ABS(S36-'true value and the measurement'!$F36)</f>
        <v>0.00380900000000001</v>
      </c>
      <c r="AF36" s="1">
        <f>ABS(X36-'true value and the measurement'!$F36)</f>
        <v>0.005775</v>
      </c>
      <c r="AG36" s="1">
        <f>ABS(AC36-'true value and the measurement'!$F36)</f>
        <v>0.005076</v>
      </c>
      <c r="AH36" s="8">
        <f>(AE36)/'true value and the measurement'!$G36</f>
        <v>1.34736469755925</v>
      </c>
      <c r="AI36" s="8">
        <f>(AF36)/'true value and the measurement'!$G36</f>
        <v>2.04280155642023</v>
      </c>
      <c r="AJ36" s="8">
        <f>(AG36)/'true value and the measurement'!$G36</f>
        <v>1.79554297842235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0.103954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0.103954</v>
      </c>
      <c r="S37" s="1">
        <v>0.107049</v>
      </c>
      <c r="T37" s="1">
        <v>1</v>
      </c>
      <c r="U37" s="1">
        <v>11</v>
      </c>
      <c r="V37" s="1">
        <v>11</v>
      </c>
      <c r="W37" s="1">
        <v>0.103954</v>
      </c>
      <c r="X37" s="1">
        <v>0.105536</v>
      </c>
      <c r="Y37" s="1">
        <v>1</v>
      </c>
      <c r="Z37" s="1">
        <v>11</v>
      </c>
      <c r="AA37" s="1">
        <v>11</v>
      </c>
      <c r="AB37" s="1">
        <v>0.103954</v>
      </c>
      <c r="AC37" s="1">
        <v>0.104661</v>
      </c>
      <c r="AD37" s="1">
        <v>1</v>
      </c>
      <c r="AE37" s="1">
        <f>ABS(S37-'true value and the measurement'!$F37)</f>
        <v>0.00116100000000001</v>
      </c>
      <c r="AF37" s="1">
        <f>ABS(X37-'true value and the measurement'!$F37)</f>
        <v>0.000351999999999991</v>
      </c>
      <c r="AG37" s="1">
        <f>ABS(AC37-'true value and the measurement'!$F37)</f>
        <v>0.00122699999999999</v>
      </c>
      <c r="AH37" s="8">
        <f>(AE37)/'true value and the measurement'!$G37</f>
        <v>0.416726489590815</v>
      </c>
      <c r="AI37" s="8">
        <f>(AF37)/'true value and the measurement'!$G37</f>
        <v>0.126346015793249</v>
      </c>
      <c r="AJ37" s="8">
        <f>(AG37)/'true value and the measurement'!$G37</f>
        <v>0.440416367552043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-0.134423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-0.134423</v>
      </c>
      <c r="S38" s="1">
        <v>-0.136371</v>
      </c>
      <c r="T38" s="1">
        <v>1</v>
      </c>
      <c r="U38" s="1">
        <v>12</v>
      </c>
      <c r="V38" s="1">
        <v>12</v>
      </c>
      <c r="W38" s="1">
        <v>-0.134423</v>
      </c>
      <c r="X38" s="1">
        <v>-0.134982</v>
      </c>
      <c r="Y38" s="1">
        <v>1</v>
      </c>
      <c r="Z38" s="1">
        <v>12</v>
      </c>
      <c r="AA38" s="1">
        <v>12</v>
      </c>
      <c r="AB38" s="1">
        <v>-0.134423</v>
      </c>
      <c r="AC38" s="1">
        <v>-0.135176</v>
      </c>
      <c r="AD38" s="1">
        <v>1</v>
      </c>
      <c r="AE38" s="1">
        <f>ABS(S38-'true value and the measurement'!$F38)</f>
        <v>0.00137099999999998</v>
      </c>
      <c r="AF38" s="1">
        <f>ABS(X38-'true value and the measurement'!$F38)</f>
        <v>1.8000000000018e-5</v>
      </c>
      <c r="AG38" s="1">
        <f>ABS(AC38-'true value and the measurement'!$F38)</f>
        <v>0.000175999999999982</v>
      </c>
      <c r="AH38" s="8">
        <f>(AE38)/'true value and the measurement'!$G38</f>
        <v>0.460067114093954</v>
      </c>
      <c r="AI38" s="8">
        <f>(AF38)/'true value and the measurement'!$G38</f>
        <v>0.00604026845638188</v>
      </c>
      <c r="AJ38" s="8">
        <f>(AG38)/'true value and the measurement'!$G38</f>
        <v>0.0590604026845576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-0.063921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-0.063921</v>
      </c>
      <c r="S39" s="1">
        <v>-0.0607722</v>
      </c>
      <c r="T39" s="1">
        <v>1</v>
      </c>
      <c r="U39" s="1">
        <v>12</v>
      </c>
      <c r="V39" s="1">
        <v>12</v>
      </c>
      <c r="W39" s="1">
        <v>-0.063921</v>
      </c>
      <c r="X39" s="1">
        <v>-0.0614515</v>
      </c>
      <c r="Y39" s="1">
        <v>1</v>
      </c>
      <c r="Z39" s="1">
        <v>12</v>
      </c>
      <c r="AA39" s="1">
        <v>12</v>
      </c>
      <c r="AB39" s="1">
        <v>-0.063921</v>
      </c>
      <c r="AC39" s="1">
        <v>-0.061735</v>
      </c>
      <c r="AD39" s="1">
        <v>1</v>
      </c>
      <c r="AE39" s="1">
        <f>ABS(S39-'true value and the measurement'!$F39)</f>
        <v>0.0027722</v>
      </c>
      <c r="AF39" s="1">
        <f>ABS(X39-'true value and the measurement'!$F39)</f>
        <v>0.0034515</v>
      </c>
      <c r="AG39" s="1">
        <f>ABS(AC39-'true value and the measurement'!$F39)</f>
        <v>0.003735</v>
      </c>
      <c r="AH39" s="8">
        <f>(AE39)/'true value and the measurement'!$G39</f>
        <v>1.12371301175517</v>
      </c>
      <c r="AI39" s="8">
        <f>(AF39)/'true value and the measurement'!$G39</f>
        <v>1.39906769355492</v>
      </c>
      <c r="AJ39" s="8">
        <f>(AG39)/'true value and the measurement'!$G39</f>
        <v>1.51398459667612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-0.148118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-0.148118</v>
      </c>
      <c r="S40" s="1">
        <v>-0.148288</v>
      </c>
      <c r="T40" s="1">
        <v>1</v>
      </c>
      <c r="U40" s="1">
        <v>13</v>
      </c>
      <c r="V40" s="1">
        <v>13</v>
      </c>
      <c r="W40" s="1">
        <v>-0.148118</v>
      </c>
      <c r="X40" s="1">
        <v>-0.14735</v>
      </c>
      <c r="Y40" s="1">
        <v>1</v>
      </c>
      <c r="Z40" s="1">
        <v>13</v>
      </c>
      <c r="AA40" s="1">
        <v>13</v>
      </c>
      <c r="AB40" s="1">
        <v>-0.148118</v>
      </c>
      <c r="AC40" s="1">
        <v>-0.146985</v>
      </c>
      <c r="AD40" s="1">
        <v>1</v>
      </c>
      <c r="AE40" s="1">
        <f>ABS(S40-'true value and the measurement'!$F40)</f>
        <v>0.00071199999999999</v>
      </c>
      <c r="AF40" s="1">
        <f>ABS(X40-'true value and the measurement'!$F40)</f>
        <v>0.00164999999999998</v>
      </c>
      <c r="AG40" s="1">
        <f>ABS(AC40-'true value and the measurement'!$F40)</f>
        <v>0.00201499999999999</v>
      </c>
      <c r="AH40" s="8">
        <f>(AE40)/'true value and the measurement'!$G40</f>
        <v>0.23169541164985</v>
      </c>
      <c r="AI40" s="8">
        <f>(AF40)/'true value and the measurement'!$G40</f>
        <v>0.53693459160429</v>
      </c>
      <c r="AJ40" s="8">
        <f>(AG40)/'true value and the measurement'!$G40</f>
        <v>0.655711031565242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-0.048944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-0.048944</v>
      </c>
      <c r="S41" s="1">
        <v>-0.0485231</v>
      </c>
      <c r="T41" s="1">
        <v>1</v>
      </c>
      <c r="U41" s="1">
        <v>13</v>
      </c>
      <c r="V41" s="1">
        <v>13</v>
      </c>
      <c r="W41" s="1">
        <v>-0.048944</v>
      </c>
      <c r="X41" s="1">
        <v>-0.0487428</v>
      </c>
      <c r="Y41" s="1">
        <v>1</v>
      </c>
      <c r="Z41" s="1">
        <v>13</v>
      </c>
      <c r="AA41" s="1">
        <v>13</v>
      </c>
      <c r="AB41" s="1">
        <v>-0.048944</v>
      </c>
      <c r="AC41" s="1">
        <v>-0.0488297</v>
      </c>
      <c r="AD41" s="1">
        <v>1</v>
      </c>
      <c r="AE41" s="1">
        <f>ABS(S41-'true value and the measurement'!$F41)</f>
        <v>0.0014769</v>
      </c>
      <c r="AF41" s="1">
        <f>ABS(X41-'true value and the measurement'!$F41)</f>
        <v>0.0012572</v>
      </c>
      <c r="AG41" s="1">
        <f>ABS(AC41-'true value and the measurement'!$F41)</f>
        <v>0.00117030000000001</v>
      </c>
      <c r="AH41" s="8">
        <f>(AE41)/'true value and the measurement'!$G41</f>
        <v>0.612059676750934</v>
      </c>
      <c r="AI41" s="8">
        <f>(AF41)/'true value and the measurement'!$G41</f>
        <v>0.5210111893908</v>
      </c>
      <c r="AJ41" s="8">
        <f>(AG41)/'true value and the measurement'!$G41</f>
        <v>0.484997927890595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1.573376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1.57338</v>
      </c>
      <c r="S42" s="1">
        <v>1.52336</v>
      </c>
      <c r="T42" s="1">
        <v>3</v>
      </c>
      <c r="U42" s="1">
        <v>14</v>
      </c>
      <c r="V42" s="1">
        <v>3</v>
      </c>
      <c r="W42" s="1">
        <v>1.57338</v>
      </c>
      <c r="X42" s="1">
        <v>1.5231</v>
      </c>
      <c r="Y42" s="1">
        <v>3</v>
      </c>
      <c r="Z42" s="1">
        <v>14</v>
      </c>
      <c r="AA42" s="1">
        <v>3</v>
      </c>
      <c r="AB42" s="1">
        <v>1.57338</v>
      </c>
      <c r="AC42" s="1">
        <v>1.56222</v>
      </c>
      <c r="AD42" s="1">
        <v>1</v>
      </c>
      <c r="AE42" s="1">
        <f>ABS(S42-'true value and the measurement'!$F42)</f>
        <v>0.0461819999999999</v>
      </c>
      <c r="AF42" s="1">
        <f>ABS(X42-'true value and the measurement'!$F42)</f>
        <v>0.0464420000000001</v>
      </c>
      <c r="AG42" s="1">
        <f>ABS(AC42-'true value and the measurement'!$F42)</f>
        <v>0.00732200000000005</v>
      </c>
      <c r="AH42" s="8">
        <f>(AE42)/'true value and the measurement'!$G42</f>
        <v>3.68160076530612</v>
      </c>
      <c r="AI42" s="8">
        <f>(AF42)/'true value and the measurement'!$G42</f>
        <v>3.70232780612246</v>
      </c>
      <c r="AJ42" s="8">
        <f>(AG42)/'true value and the measurement'!$G42</f>
        <v>0.583705357142861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-0.205482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-0.205482</v>
      </c>
      <c r="S43" s="1">
        <v>-0.200251</v>
      </c>
      <c r="T43" s="1">
        <v>1</v>
      </c>
      <c r="U43" s="1">
        <v>14</v>
      </c>
      <c r="V43" s="1">
        <v>3</v>
      </c>
      <c r="W43" s="1">
        <v>-0.205482</v>
      </c>
      <c r="X43" s="1">
        <v>-0.201718</v>
      </c>
      <c r="Y43" s="1">
        <v>1</v>
      </c>
      <c r="Z43" s="1">
        <v>14</v>
      </c>
      <c r="AA43" s="1">
        <v>3</v>
      </c>
      <c r="AB43" s="1">
        <v>-0.205482</v>
      </c>
      <c r="AC43" s="1">
        <v>-0.201325</v>
      </c>
      <c r="AD43" s="1">
        <v>1</v>
      </c>
      <c r="AE43" s="1">
        <f>ABS(S43-'true value and the measurement'!$F43)</f>
        <v>0.00395899999999999</v>
      </c>
      <c r="AF43" s="1">
        <f>ABS(X43-'true value and the measurement'!$F43)</f>
        <v>0.00249199999999999</v>
      </c>
      <c r="AG43" s="1">
        <f>ABS(AC43-'true value and the measurement'!$F43)</f>
        <v>0.002885</v>
      </c>
      <c r="AH43" s="8">
        <f>(AE43)/'true value and the measurement'!$G43</f>
        <v>1.1505376344086</v>
      </c>
      <c r="AI43" s="8">
        <f>(AF43)/'true value and the measurement'!$G43</f>
        <v>0.724208079046787</v>
      </c>
      <c r="AJ43" s="8">
        <f>(AG43)/'true value and the measurement'!$G43</f>
        <v>0.838419064225515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0.743002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0.743002</v>
      </c>
      <c r="S44" s="1">
        <v>0.723401</v>
      </c>
      <c r="T44" s="1">
        <v>1</v>
      </c>
      <c r="U44" s="1">
        <v>3</v>
      </c>
      <c r="V44" s="1">
        <v>2</v>
      </c>
      <c r="W44" s="1">
        <v>0.743002</v>
      </c>
      <c r="X44" s="1">
        <v>0.720745</v>
      </c>
      <c r="Y44" s="1">
        <v>3</v>
      </c>
      <c r="Z44" s="1">
        <v>3</v>
      </c>
      <c r="AA44" s="1">
        <v>2</v>
      </c>
      <c r="AB44" s="1">
        <v>0.743002</v>
      </c>
      <c r="AC44" s="1">
        <v>0.729691</v>
      </c>
      <c r="AD44" s="1">
        <v>1</v>
      </c>
      <c r="AE44" s="1">
        <f>ABS(S44-'true value and the measurement'!$F44)</f>
        <v>0.00958999999999999</v>
      </c>
      <c r="AF44" s="1">
        <f>ABS(X44-'true value and the measurement'!$F44)</f>
        <v>0.012246</v>
      </c>
      <c r="AG44" s="1">
        <f>ABS(AC44-'true value and the measurement'!$F44)</f>
        <v>0.00329999999999997</v>
      </c>
      <c r="AH44" s="8">
        <f>(AE44)/'true value and the measurement'!$G44</f>
        <v>1.37648916319793</v>
      </c>
      <c r="AI44" s="8">
        <f>(AF44)/'true value and the measurement'!$G44</f>
        <v>1.75771494186881</v>
      </c>
      <c r="AJ44" s="8">
        <f>(AG44)/'true value and the measurement'!$G44</f>
        <v>0.473661547294383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0.037688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0.037688</v>
      </c>
      <c r="S45" s="1">
        <v>0.0377933</v>
      </c>
      <c r="T45" s="1">
        <v>1</v>
      </c>
      <c r="U45" s="1">
        <v>3</v>
      </c>
      <c r="V45" s="1">
        <v>2</v>
      </c>
      <c r="W45" s="1">
        <v>0.037688</v>
      </c>
      <c r="X45" s="1">
        <v>0.0360585</v>
      </c>
      <c r="Y45" s="1">
        <v>1</v>
      </c>
      <c r="Z45" s="1">
        <v>3</v>
      </c>
      <c r="AA45" s="1">
        <v>2</v>
      </c>
      <c r="AB45" s="1">
        <v>0.037688</v>
      </c>
      <c r="AC45" s="1">
        <v>0.0373704</v>
      </c>
      <c r="AD45" s="1">
        <v>1</v>
      </c>
      <c r="AE45" s="1">
        <f>ABS(S45-'true value and the measurement'!$F45)</f>
        <v>0.0022513</v>
      </c>
      <c r="AF45" s="1">
        <f>ABS(X45-'true value and the measurement'!$F45)</f>
        <v>0.000516500000000003</v>
      </c>
      <c r="AG45" s="1">
        <f>ABS(AC45-'true value and the measurement'!$F45)</f>
        <v>0.0018284</v>
      </c>
      <c r="AH45" s="8">
        <f>(AE45)/'true value and the measurement'!$G45</f>
        <v>0.971644367716877</v>
      </c>
      <c r="AI45" s="8">
        <f>(AF45)/'true value and the measurement'!$G45</f>
        <v>0.222917565817869</v>
      </c>
      <c r="AJ45" s="8">
        <f>(AG45)/'true value and the measurement'!$G45</f>
        <v>0.789123867069487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0.557582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0.557582</v>
      </c>
      <c r="S46" s="1">
        <v>0.536048</v>
      </c>
      <c r="T46" s="1">
        <v>3</v>
      </c>
      <c r="U46" s="1">
        <v>3</v>
      </c>
      <c r="V46" s="1">
        <v>6</v>
      </c>
      <c r="W46" s="1">
        <v>0.557582</v>
      </c>
      <c r="X46" s="1">
        <v>0.539594</v>
      </c>
      <c r="Y46" s="1">
        <v>3</v>
      </c>
      <c r="Z46" s="1">
        <v>3</v>
      </c>
      <c r="AA46" s="1">
        <v>6</v>
      </c>
      <c r="AB46" s="1">
        <v>0.557582</v>
      </c>
      <c r="AC46" s="1">
        <v>0.555804</v>
      </c>
      <c r="AD46" s="1">
        <v>1</v>
      </c>
      <c r="AE46" s="1">
        <f>ABS(S46-'true value and the measurement'!$F46)</f>
        <v>0.025919</v>
      </c>
      <c r="AF46" s="1">
        <f>ABS(X46-'true value and the measurement'!$F46)</f>
        <v>0.022373</v>
      </c>
      <c r="AG46" s="1">
        <f>ABS(AC46-'true value and the measurement'!$F46)</f>
        <v>0.00616300000000003</v>
      </c>
      <c r="AH46" s="8">
        <f>(AE46)/'true value and the measurement'!$G46</f>
        <v>4.44884998283557</v>
      </c>
      <c r="AI46" s="8">
        <f>(AF46)/'true value and the measurement'!$G46</f>
        <v>3.84019910744936</v>
      </c>
      <c r="AJ46" s="8">
        <f>(AG46)/'true value and the measurement'!$G46</f>
        <v>1.05784414692757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-0.013492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-0.013492</v>
      </c>
      <c r="S47" s="1">
        <v>-0.00838609</v>
      </c>
      <c r="T47" s="1">
        <v>1</v>
      </c>
      <c r="U47" s="1">
        <v>3</v>
      </c>
      <c r="V47" s="1">
        <v>6</v>
      </c>
      <c r="W47" s="1">
        <v>-0.013492</v>
      </c>
      <c r="X47" s="1">
        <v>-0.00828755</v>
      </c>
      <c r="Y47" s="1">
        <v>1</v>
      </c>
      <c r="Z47" s="1">
        <v>3</v>
      </c>
      <c r="AA47" s="1">
        <v>6</v>
      </c>
      <c r="AB47" s="1">
        <v>-0.013492</v>
      </c>
      <c r="AC47" s="1">
        <v>-0.0100005</v>
      </c>
      <c r="AD47" s="1">
        <v>1</v>
      </c>
      <c r="AE47" s="1">
        <f>ABS(S47-'true value and the measurement'!$F47)</f>
        <v>0.00593891</v>
      </c>
      <c r="AF47" s="1">
        <f>ABS(X47-'true value and the measurement'!$F47)</f>
        <v>0.00603745</v>
      </c>
      <c r="AG47" s="1">
        <f>ABS(AC47-'true value and the measurement'!$F47)</f>
        <v>0.0043245</v>
      </c>
      <c r="AH47" s="8">
        <f>(AE47)/'true value and the measurement'!$G47</f>
        <v>2.72927849264706</v>
      </c>
      <c r="AI47" s="8">
        <f>(AF47)/'true value and the measurement'!$G47</f>
        <v>2.77456341911765</v>
      </c>
      <c r="AJ47" s="8">
        <f>(AG47)/'true value and the measurement'!$G47</f>
        <v>1.98736213235294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0.756105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0.756105</v>
      </c>
      <c r="S48" s="1">
        <v>0.729079</v>
      </c>
      <c r="T48" s="1">
        <v>3</v>
      </c>
      <c r="U48" s="1">
        <v>14</v>
      </c>
      <c r="V48" s="1">
        <v>4</v>
      </c>
      <c r="W48" s="1">
        <v>0.756105</v>
      </c>
      <c r="X48" s="1">
        <v>0.729863</v>
      </c>
      <c r="Y48" s="1">
        <v>3</v>
      </c>
      <c r="Z48" s="1">
        <v>14</v>
      </c>
      <c r="AA48" s="1">
        <v>4</v>
      </c>
      <c r="AB48" s="1">
        <v>0.756105</v>
      </c>
      <c r="AC48" s="1">
        <v>0.749493</v>
      </c>
      <c r="AD48" s="1">
        <v>1</v>
      </c>
      <c r="AE48" s="1">
        <f>ABS(S48-'true value and the measurement'!$F48)</f>
        <v>0.025853</v>
      </c>
      <c r="AF48" s="1">
        <f>ABS(X48-'true value and the measurement'!$F48)</f>
        <v>0.025069</v>
      </c>
      <c r="AG48" s="1">
        <f>ABS(AC48-'true value and the measurement'!$F48)</f>
        <v>0.00543900000000008</v>
      </c>
      <c r="AH48" s="8">
        <f>(AE48)/'true value and the measurement'!$G48</f>
        <v>3.63461268100661</v>
      </c>
      <c r="AI48" s="8">
        <f>(AF48)/'true value and the measurement'!$G48</f>
        <v>3.52439195838605</v>
      </c>
      <c r="AJ48" s="8">
        <f>(AG48)/'true value and the measurement'!$G48</f>
        <v>0.764656263180104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0.039012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0.039012</v>
      </c>
      <c r="S49" s="1">
        <v>0.0374039</v>
      </c>
      <c r="T49" s="1">
        <v>1</v>
      </c>
      <c r="U49" s="1">
        <v>14</v>
      </c>
      <c r="V49" s="1">
        <v>4</v>
      </c>
      <c r="W49" s="1">
        <v>0.039012</v>
      </c>
      <c r="X49" s="1">
        <v>0.0374499</v>
      </c>
      <c r="Y49" s="1">
        <v>1</v>
      </c>
      <c r="Z49" s="1">
        <v>14</v>
      </c>
      <c r="AA49" s="1">
        <v>4</v>
      </c>
      <c r="AB49" s="1">
        <v>0.039012</v>
      </c>
      <c r="AC49" s="1">
        <v>0.0359808</v>
      </c>
      <c r="AD49" s="1">
        <v>1</v>
      </c>
      <c r="AE49" s="1">
        <f>ABS(S49-'true value and the measurement'!$F49)</f>
        <v>0.000399100000000006</v>
      </c>
      <c r="AF49" s="1">
        <f>ABS(X49-'true value and the measurement'!$F49)</f>
        <v>0.000353100000000002</v>
      </c>
      <c r="AG49" s="1">
        <f>ABS(AC49-'true value and the measurement'!$F49)</f>
        <v>0.0018222</v>
      </c>
      <c r="AH49" s="8">
        <f>(AE49)/'true value and the measurement'!$G49</f>
        <v>0.171140651801032</v>
      </c>
      <c r="AI49" s="8">
        <f>(AF49)/'true value and the measurement'!$G49</f>
        <v>0.151415094339624</v>
      </c>
      <c r="AJ49" s="8">
        <f>(AG49)/'true value and the measurement'!$G49</f>
        <v>0.781389365351631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0.397753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0.397753</v>
      </c>
      <c r="S50" s="1">
        <v>0.398374</v>
      </c>
      <c r="T50" s="1">
        <v>1</v>
      </c>
      <c r="U50" s="1">
        <v>3</v>
      </c>
      <c r="V50" s="1">
        <v>4</v>
      </c>
      <c r="W50" s="1">
        <v>0.397753</v>
      </c>
      <c r="X50" s="1">
        <v>0.399544</v>
      </c>
      <c r="Y50" s="1">
        <v>1</v>
      </c>
      <c r="Z50" s="1">
        <v>3</v>
      </c>
      <c r="AA50" s="1">
        <v>4</v>
      </c>
      <c r="AB50" s="1">
        <v>0.397753</v>
      </c>
      <c r="AC50" s="1">
        <v>0.409915</v>
      </c>
      <c r="AD50" s="1">
        <v>1</v>
      </c>
      <c r="AE50" s="1">
        <f>ABS(S50-'true value and the measurement'!$F50)</f>
        <v>0.016194</v>
      </c>
      <c r="AF50" s="1">
        <f>ABS(X50-'true value and the measurement'!$F50)</f>
        <v>0.015024</v>
      </c>
      <c r="AG50" s="1">
        <f>ABS(AC50-'true value and the measurement'!$F50)</f>
        <v>0.00465300000000002</v>
      </c>
      <c r="AH50" s="8">
        <f>(AE50)/'true value and the measurement'!$G50</f>
        <v>3.3431048720066</v>
      </c>
      <c r="AI50" s="8">
        <f>(AF50)/'true value and the measurement'!$G50</f>
        <v>3.10156895127993</v>
      </c>
      <c r="AJ50" s="8">
        <f>(AG50)/'true value and the measurement'!$G50</f>
        <v>0.960569777043769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0.012783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0.012783</v>
      </c>
      <c r="S51" s="1">
        <v>0.0145883</v>
      </c>
      <c r="T51" s="1">
        <v>1</v>
      </c>
      <c r="U51" s="1">
        <v>3</v>
      </c>
      <c r="V51" s="1">
        <v>4</v>
      </c>
      <c r="W51" s="1">
        <v>0.012783</v>
      </c>
      <c r="X51" s="1">
        <v>0.0152897</v>
      </c>
      <c r="Y51" s="1">
        <v>1</v>
      </c>
      <c r="Z51" s="1">
        <v>3</v>
      </c>
      <c r="AA51" s="1">
        <v>4</v>
      </c>
      <c r="AB51" s="1">
        <v>0.012783</v>
      </c>
      <c r="AC51" s="1">
        <v>0.00929238</v>
      </c>
      <c r="AD51" s="1">
        <v>1</v>
      </c>
      <c r="AE51" s="1">
        <f>ABS(S51-'true value and the measurement'!$F51)</f>
        <v>0.0033673</v>
      </c>
      <c r="AF51" s="1">
        <f>ABS(X51-'true value and the measurement'!$F51)</f>
        <v>0.0040687</v>
      </c>
      <c r="AG51" s="1">
        <f>ABS(AC51-'true value and the measurement'!$F51)</f>
        <v>0.00192862</v>
      </c>
      <c r="AH51" s="8">
        <f>(AE51)/'true value and the measurement'!$G51</f>
        <v>1.56255220417633</v>
      </c>
      <c r="AI51" s="8">
        <f>(AF51)/'true value and the measurement'!$G51</f>
        <v>1.88802784222738</v>
      </c>
      <c r="AJ51" s="8">
        <f>(AG51)/'true value and the measurement'!$G51</f>
        <v>0.894951276102089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-0.234173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-0.234173</v>
      </c>
      <c r="S52" s="1">
        <v>-0.246978</v>
      </c>
      <c r="T52" s="1">
        <v>3</v>
      </c>
      <c r="U52" s="1">
        <v>2</v>
      </c>
      <c r="V52" s="1">
        <v>6</v>
      </c>
      <c r="W52" s="1">
        <v>-0.234173</v>
      </c>
      <c r="X52" s="1">
        <v>-0.240578</v>
      </c>
      <c r="Y52" s="1">
        <v>1</v>
      </c>
      <c r="Z52" s="1">
        <v>2</v>
      </c>
      <c r="AA52" s="1">
        <v>6</v>
      </c>
      <c r="AB52" s="1">
        <v>-0.234173</v>
      </c>
      <c r="AC52" s="1">
        <v>-0.234566</v>
      </c>
      <c r="AD52" s="1">
        <v>1</v>
      </c>
      <c r="AE52" s="1">
        <f>ABS(S52-'true value and the measurement'!$F52)</f>
        <v>0.014698</v>
      </c>
      <c r="AF52" s="1">
        <f>ABS(X52-'true value and the measurement'!$F52)</f>
        <v>0.008298</v>
      </c>
      <c r="AG52" s="1">
        <f>ABS(AC52-'true value and the measurement'!$F52)</f>
        <v>0.00228600000000001</v>
      </c>
      <c r="AH52" s="8">
        <f>(AE52)/'true value and the measurement'!$G52</f>
        <v>4.05015155690273</v>
      </c>
      <c r="AI52" s="8">
        <f>(AF52)/'true value and the measurement'!$G52</f>
        <v>2.28658032515845</v>
      </c>
      <c r="AJ52" s="8">
        <f>(AG52)/'true value and the measurement'!$G52</f>
        <v>0.629925599338664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0.035913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0.035913</v>
      </c>
      <c r="S53" s="1">
        <v>0.0412099</v>
      </c>
      <c r="T53" s="1">
        <v>1</v>
      </c>
      <c r="U53" s="1">
        <v>2</v>
      </c>
      <c r="V53" s="1">
        <v>6</v>
      </c>
      <c r="W53" s="1">
        <v>0.035913</v>
      </c>
      <c r="X53" s="1">
        <v>0.0411073</v>
      </c>
      <c r="Y53" s="1">
        <v>1</v>
      </c>
      <c r="Z53" s="1">
        <v>2</v>
      </c>
      <c r="AA53" s="1">
        <v>6</v>
      </c>
      <c r="AB53" s="1">
        <v>0.035913</v>
      </c>
      <c r="AC53" s="1">
        <v>0.0387122</v>
      </c>
      <c r="AD53" s="1">
        <v>1</v>
      </c>
      <c r="AE53" s="1">
        <f>ABS(S53-'true value and the measurement'!$F53)</f>
        <v>0.0045389</v>
      </c>
      <c r="AF53" s="1">
        <f>ABS(X53-'true value and the measurement'!$F53)</f>
        <v>0.0044363</v>
      </c>
      <c r="AG53" s="1">
        <f>ABS(AC53-'true value and the measurement'!$F53)</f>
        <v>0.0020412</v>
      </c>
      <c r="AH53" s="8">
        <f>(AE53)/'true value and the measurement'!$G53</f>
        <v>1.95305507745267</v>
      </c>
      <c r="AI53" s="8">
        <f>(AF53)/'true value and the measurement'!$G53</f>
        <v>1.90890705679862</v>
      </c>
      <c r="AJ53" s="8">
        <f>(AG53)/'true value and the measurement'!$G53</f>
        <v>0.878313253012048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-0.494244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-0.494244</v>
      </c>
      <c r="N54" s="1">
        <v>-0.616794</v>
      </c>
      <c r="O54" s="1">
        <f>N54-(-0.617584)</f>
        <v>0.000790000000000068</v>
      </c>
      <c r="P54" s="1">
        <v>-0.55305</v>
      </c>
      <c r="Q54" s="1">
        <f>P54+0.617584</f>
        <v>0.064534</v>
      </c>
      <c r="S54" s="1">
        <v>-0.578575</v>
      </c>
      <c r="T54" s="1">
        <v>3</v>
      </c>
      <c r="U54" s="1">
        <v>6</v>
      </c>
      <c r="V54" s="1">
        <v>4</v>
      </c>
      <c r="W54" s="1">
        <v>-0.494244</v>
      </c>
      <c r="X54" s="1">
        <v>-0.58818</v>
      </c>
      <c r="Y54" s="1">
        <v>3</v>
      </c>
      <c r="Z54" s="1">
        <v>6</v>
      </c>
      <c r="AA54" s="1">
        <v>4</v>
      </c>
      <c r="AB54" s="1">
        <v>-0.494244</v>
      </c>
      <c r="AC54" s="1">
        <v>-0.613184</v>
      </c>
      <c r="AD54" s="1">
        <v>3</v>
      </c>
      <c r="AE54" s="1">
        <f>ABS(S54-'true value and the measurement'!$F54)</f>
        <v>0.0390090000000001</v>
      </c>
      <c r="AF54" s="1">
        <f>ABS(X54-'true value and the measurement'!$F54)</f>
        <v>0.029404</v>
      </c>
      <c r="AG54" s="1">
        <f>ABS(AC54-'true value and the measurement'!$F54)</f>
        <v>0.00440000000000007</v>
      </c>
      <c r="AH54" s="8">
        <f>(AE54)/'true value and the measurement'!$G54</f>
        <v>6.29482007422948</v>
      </c>
      <c r="AI54" s="8">
        <f>(AF54)/'true value and the measurement'!$G54</f>
        <v>4.74487655317089</v>
      </c>
      <c r="AJ54" s="8">
        <f>(AG54)/'true value and the measurement'!$G54</f>
        <v>0.71002097789254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0.104486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0.104486</v>
      </c>
      <c r="N55" s="1">
        <v>0.1289</v>
      </c>
      <c r="O55" s="1">
        <f>N55-0.136292</f>
        <v>-0.00739200000000001</v>
      </c>
      <c r="P55" s="1">
        <v>0.118119</v>
      </c>
      <c r="Q55" s="1">
        <f>P55-0.1362</f>
        <v>-0.018081</v>
      </c>
      <c r="S55" s="1">
        <v>0.119293</v>
      </c>
      <c r="T55" s="1">
        <v>3</v>
      </c>
      <c r="U55" s="1">
        <v>6</v>
      </c>
      <c r="V55" s="1">
        <v>4</v>
      </c>
      <c r="W55" s="1">
        <v>0.104486</v>
      </c>
      <c r="X55" s="1">
        <v>0.122214</v>
      </c>
      <c r="Y55" s="1">
        <v>3</v>
      </c>
      <c r="Z55" s="1">
        <v>6</v>
      </c>
      <c r="AA55" s="1">
        <v>4</v>
      </c>
      <c r="AB55" s="1">
        <v>0.104486</v>
      </c>
      <c r="AC55" s="1">
        <v>0.109311</v>
      </c>
      <c r="AD55" s="1">
        <v>1</v>
      </c>
      <c r="AE55" s="1">
        <f>ABS(S55-'true value and the measurement'!$F55)</f>
        <v>0.016999</v>
      </c>
      <c r="AF55" s="1">
        <f>ABS(X55-'true value and the measurement'!$F55)</f>
        <v>0.014078</v>
      </c>
      <c r="AG55" s="1">
        <f>ABS(AC55-'true value and the measurement'!$F55)</f>
        <v>0.026981</v>
      </c>
      <c r="AH55" s="8">
        <f>(AE55)/'true value and the measurement'!$G55</f>
        <v>5.68718634994982</v>
      </c>
      <c r="AI55" s="8">
        <f>(AF55)/'true value and the measurement'!$G55</f>
        <v>4.70993643358983</v>
      </c>
      <c r="AJ55" s="8">
        <f>(AG55)/'true value and the measurement'!$G55</f>
        <v>9.02676480428237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0.428079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0.428079</v>
      </c>
      <c r="S56" s="1">
        <v>0.430989</v>
      </c>
      <c r="T56" s="1">
        <v>1</v>
      </c>
      <c r="U56" s="1">
        <v>4</v>
      </c>
      <c r="V56" s="1">
        <v>11</v>
      </c>
      <c r="W56" s="1">
        <v>0.428079</v>
      </c>
      <c r="X56" s="1">
        <v>0.42741</v>
      </c>
      <c r="Y56" s="1">
        <v>1</v>
      </c>
      <c r="Z56" s="1">
        <v>4</v>
      </c>
      <c r="AA56" s="1">
        <v>11</v>
      </c>
      <c r="AB56" s="1">
        <v>0.428079</v>
      </c>
      <c r="AC56" s="1">
        <v>0.429238</v>
      </c>
      <c r="AD56" s="1">
        <v>1</v>
      </c>
      <c r="AE56" s="1">
        <f>ABS(S56-'true value and the measurement'!$F56)</f>
        <v>0.00312099999999998</v>
      </c>
      <c r="AF56" s="1">
        <f>ABS(X56-'true value and the measurement'!$F56)</f>
        <v>0.00669999999999998</v>
      </c>
      <c r="AG56" s="1">
        <f>ABS(AC56-'true value and the measurement'!$F56)</f>
        <v>0.00487199999999999</v>
      </c>
      <c r="AH56" s="8">
        <f>(AE56)/'true value and the measurement'!$G56</f>
        <v>0.627462806594287</v>
      </c>
      <c r="AI56" s="8">
        <f>(AF56)/'true value and the measurement'!$G56</f>
        <v>1.34700442299959</v>
      </c>
      <c r="AJ56" s="8">
        <f>(AG56)/'true value and the measurement'!$G56</f>
        <v>0.979493365500601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0.115248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0.115248</v>
      </c>
      <c r="S57" s="1">
        <v>0.115695</v>
      </c>
      <c r="T57" s="1">
        <v>1</v>
      </c>
      <c r="U57" s="1">
        <v>4</v>
      </c>
      <c r="V57" s="1">
        <v>11</v>
      </c>
      <c r="W57" s="1">
        <v>0.115248</v>
      </c>
      <c r="X57" s="1">
        <v>0.116493</v>
      </c>
      <c r="Y57" s="1">
        <v>1</v>
      </c>
      <c r="Z57" s="1">
        <v>4</v>
      </c>
      <c r="AA57" s="1">
        <v>11</v>
      </c>
      <c r="AB57" s="1">
        <v>0.115248</v>
      </c>
      <c r="AC57" s="1">
        <v>0.119778</v>
      </c>
      <c r="AD57" s="1">
        <v>1</v>
      </c>
      <c r="AE57" s="1">
        <f>ABS(S57-'true value and the measurement'!$F57)</f>
        <v>0.00149100000000001</v>
      </c>
      <c r="AF57" s="1">
        <f>ABS(X57-'true value and the measurement'!$F57)</f>
        <v>0.002289</v>
      </c>
      <c r="AG57" s="1">
        <f>ABS(AC57-'true value and the measurement'!$F57)</f>
        <v>0.005574</v>
      </c>
      <c r="AH57" s="8">
        <f>(AE57)/'true value and the measurement'!$G57</f>
        <v>0.524815205913413</v>
      </c>
      <c r="AI57" s="8">
        <f>(AF57)/'true value and the measurement'!$G57</f>
        <v>0.805702217529039</v>
      </c>
      <c r="AJ57" s="8">
        <f>(AG57)/'true value and the measurement'!$G57</f>
        <v>1.96198521647307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0.288814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0.288814</v>
      </c>
      <c r="S58" s="1">
        <v>0.292607</v>
      </c>
      <c r="T58" s="1">
        <v>1</v>
      </c>
      <c r="U58" s="1">
        <v>6</v>
      </c>
      <c r="V58" s="1">
        <v>5</v>
      </c>
      <c r="W58" s="1">
        <v>0.288814</v>
      </c>
      <c r="X58" s="1">
        <v>0.28756</v>
      </c>
      <c r="Y58" s="1">
        <v>1</v>
      </c>
      <c r="Z58" s="1">
        <v>6</v>
      </c>
      <c r="AA58" s="1">
        <v>5</v>
      </c>
      <c r="AB58" s="1">
        <v>0.288814</v>
      </c>
      <c r="AC58" s="1">
        <v>0.287152</v>
      </c>
      <c r="AD58" s="1">
        <v>1</v>
      </c>
      <c r="AE58" s="1">
        <f>ABS(S58-'true value and the measurement'!$F58)</f>
        <v>0.00361600000000001</v>
      </c>
      <c r="AF58" s="1">
        <f>ABS(X58-'true value and the measurement'!$F58)</f>
        <v>0.00143100000000002</v>
      </c>
      <c r="AG58" s="1">
        <f>ABS(AC58-'true value and the measurement'!$F58)</f>
        <v>0.00183899999999998</v>
      </c>
      <c r="AH58" s="8">
        <f>(AE58)/'true value and the measurement'!$G58</f>
        <v>0.902420763663591</v>
      </c>
      <c r="AI58" s="8">
        <f>(AF58)/'true value and the measurement'!$G58</f>
        <v>0.357125031195412</v>
      </c>
      <c r="AJ58" s="8">
        <f>(AG58)/'true value and the measurement'!$G58</f>
        <v>0.458946843024702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-0.07062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-0.07062</v>
      </c>
      <c r="S59" s="1">
        <v>-0.0722445</v>
      </c>
      <c r="T59" s="1">
        <v>1</v>
      </c>
      <c r="U59" s="1">
        <v>6</v>
      </c>
      <c r="V59" s="1">
        <v>5</v>
      </c>
      <c r="W59" s="1">
        <v>-0.07062</v>
      </c>
      <c r="X59" s="1">
        <v>-0.0728506</v>
      </c>
      <c r="Y59" s="1">
        <v>1</v>
      </c>
      <c r="Z59" s="1">
        <v>6</v>
      </c>
      <c r="AA59" s="1">
        <v>5</v>
      </c>
      <c r="AB59" s="1">
        <v>-0.07062</v>
      </c>
      <c r="AC59" s="1">
        <v>-0.0710236</v>
      </c>
      <c r="AD59" s="1">
        <v>1</v>
      </c>
      <c r="AE59" s="1">
        <f>ABS(S59-'true value and the measurement'!$F59)</f>
        <v>0.000626500000000002</v>
      </c>
      <c r="AF59" s="1">
        <f>ABS(X59-'true value and the measurement'!$F59)</f>
        <v>2.04000000000037e-5</v>
      </c>
      <c r="AG59" s="1">
        <f>ABS(AC59-'true value and the measurement'!$F59)</f>
        <v>0.0018474</v>
      </c>
      <c r="AH59" s="8">
        <f>(AE59)/'true value and the measurement'!$G59</f>
        <v>0.24415432579891</v>
      </c>
      <c r="AI59" s="8">
        <f>(AF59)/'true value and the measurement'!$G59</f>
        <v>0.00795011691348548</v>
      </c>
      <c r="AJ59" s="8">
        <f>(AG59)/'true value and the measurement'!$G59</f>
        <v>0.719953234606391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0.001044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0.001044</v>
      </c>
      <c r="N60" s="7"/>
      <c r="O60" s="7"/>
      <c r="P60" s="7"/>
      <c r="Q60" s="7"/>
      <c r="R60" s="7"/>
      <c r="S60" s="7">
        <v>0.00128506</v>
      </c>
      <c r="T60" s="1">
        <v>1</v>
      </c>
      <c r="U60" s="1">
        <v>5</v>
      </c>
      <c r="V60" s="1">
        <v>1</v>
      </c>
      <c r="W60" s="7">
        <v>0.001044</v>
      </c>
      <c r="X60" s="7">
        <v>0.00048316</v>
      </c>
      <c r="Y60" s="1">
        <v>1</v>
      </c>
      <c r="Z60" s="1">
        <v>5</v>
      </c>
      <c r="AA60" s="1">
        <v>1</v>
      </c>
      <c r="AB60" s="1">
        <v>0.001044</v>
      </c>
      <c r="AC60" s="1">
        <v>0.000202723</v>
      </c>
      <c r="AD60" s="1">
        <v>1</v>
      </c>
      <c r="AE60" s="1">
        <f>ABS(S60-'true value and the measurement'!$F60)</f>
        <v>0.00128506</v>
      </c>
      <c r="AF60" s="1">
        <f>ABS(X60-'true value and the measurement'!$F60)</f>
        <v>0.00048316</v>
      </c>
      <c r="AG60" s="1">
        <f>ABS(AC60-'true value and the measurement'!$F60)</f>
        <v>0.000202723</v>
      </c>
      <c r="AH60" s="8">
        <f>(AE60)/'true value and the measurement'!$G60</f>
        <v>0.617817307692308</v>
      </c>
      <c r="AI60" s="8">
        <f>(AF60)/'true value and the measurement'!$G60</f>
        <v>0.232288461538462</v>
      </c>
      <c r="AJ60" s="8">
        <f>(AG60)/'true value and the measurement'!$G60</f>
        <v>0.0974629807692308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-0.197184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-0.197184</v>
      </c>
      <c r="S61" s="1">
        <v>-0.198214</v>
      </c>
      <c r="T61" s="1">
        <v>1</v>
      </c>
      <c r="U61" s="1">
        <v>5</v>
      </c>
      <c r="V61" s="1">
        <v>1</v>
      </c>
      <c r="W61" s="1">
        <v>-0.197184</v>
      </c>
      <c r="X61" s="1">
        <v>-0.198669</v>
      </c>
      <c r="Y61" s="1">
        <v>1</v>
      </c>
      <c r="Z61" s="1">
        <v>5</v>
      </c>
      <c r="AA61" s="1">
        <v>1</v>
      </c>
      <c r="AB61" s="1">
        <v>-0.197184</v>
      </c>
      <c r="AC61" s="1">
        <v>-0.197906</v>
      </c>
      <c r="AD61" s="1">
        <v>1</v>
      </c>
      <c r="AE61" s="1">
        <f>ABS(S61-'true value and the measurement'!$F61)</f>
        <v>0.000573999999999991</v>
      </c>
      <c r="AF61" s="1">
        <f>ABS(X61-'true value and the measurement'!$F61)</f>
        <v>0.001029</v>
      </c>
      <c r="AG61" s="1">
        <f>ABS(AC61-'true value and the measurement'!$F61)</f>
        <v>0.000265999999999988</v>
      </c>
      <c r="AH61" s="8">
        <f>(AE61)/'true value and the measurement'!$G61</f>
        <v>0.168922895821069</v>
      </c>
      <c r="AI61" s="8">
        <f>(AF61)/'true value and the measurement'!$G61</f>
        <v>0.302825191288994</v>
      </c>
      <c r="AJ61" s="8">
        <f>(AG61)/'true value and the measurement'!$G61</f>
        <v>0.0782813419658589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0.160525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0.160525</v>
      </c>
      <c r="S62" s="1">
        <v>0.161553</v>
      </c>
      <c r="T62" s="1">
        <v>1</v>
      </c>
      <c r="U62" s="1">
        <v>6</v>
      </c>
      <c r="V62" s="1">
        <v>9</v>
      </c>
      <c r="W62" s="1">
        <v>0.160525</v>
      </c>
      <c r="X62" s="1">
        <v>0.15944</v>
      </c>
      <c r="Y62" s="1">
        <v>1</v>
      </c>
      <c r="Z62" s="1">
        <v>6</v>
      </c>
      <c r="AA62" s="1">
        <v>9</v>
      </c>
      <c r="AB62" s="1">
        <v>0.160525</v>
      </c>
      <c r="AC62" s="1">
        <v>0.159142</v>
      </c>
      <c r="AD62" s="1">
        <v>1</v>
      </c>
      <c r="AE62" s="1">
        <f>ABS(S62-'true value and the measurement'!$F62)</f>
        <v>0.00181800000000001</v>
      </c>
      <c r="AF62" s="1">
        <f>ABS(X62-'true value and the measurement'!$F62)</f>
        <v>0.00029499999999999</v>
      </c>
      <c r="AG62" s="1">
        <f>ABS(AC62-'true value and the measurement'!$F62)</f>
        <v>0.000592999999999982</v>
      </c>
      <c r="AH62" s="8">
        <f>(AE62)/'true value and the measurement'!$G62</f>
        <v>0.578060413354536</v>
      </c>
      <c r="AI62" s="8">
        <f>(AF62)/'true value and the measurement'!$G62</f>
        <v>0.0937996820349729</v>
      </c>
      <c r="AJ62" s="8">
        <f>(AG62)/'true value and the measurement'!$G62</f>
        <v>0.188553259141489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0.015362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0.015362</v>
      </c>
      <c r="S63" s="1">
        <v>0.0133949</v>
      </c>
      <c r="T63" s="1">
        <v>1</v>
      </c>
      <c r="U63" s="1">
        <v>6</v>
      </c>
      <c r="V63" s="1">
        <v>9</v>
      </c>
      <c r="W63" s="1">
        <v>0.015362</v>
      </c>
      <c r="X63" s="1">
        <v>0.0131269</v>
      </c>
      <c r="Y63" s="1">
        <v>1</v>
      </c>
      <c r="Z63" s="1">
        <v>6</v>
      </c>
      <c r="AA63" s="1">
        <v>9</v>
      </c>
      <c r="AB63" s="1">
        <v>0.015362</v>
      </c>
      <c r="AC63" s="1">
        <v>0.0139017</v>
      </c>
      <c r="AD63" s="1">
        <v>1</v>
      </c>
      <c r="AE63" s="1">
        <f>ABS(S63-'true value and the measurement'!$F63)</f>
        <v>0.0006949</v>
      </c>
      <c r="AF63" s="1">
        <f>ABS(X63-'true value and the measurement'!$F63)</f>
        <v>0.000426900000000001</v>
      </c>
      <c r="AG63" s="1">
        <f>ABS(AC63-'true value and the measurement'!$F63)</f>
        <v>0.0012017</v>
      </c>
      <c r="AH63" s="8">
        <f>(AE63)/'true value and the measurement'!$G63</f>
        <v>0.320969976905312</v>
      </c>
      <c r="AI63" s="8">
        <f>(AF63)/'true value and the measurement'!$G63</f>
        <v>0.197182448036952</v>
      </c>
      <c r="AJ63" s="8">
        <f>(AG63)/'true value and the measurement'!$G63</f>
        <v>0.555057736720554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0.286152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0.286152</v>
      </c>
      <c r="S64" s="1">
        <v>0.291625</v>
      </c>
      <c r="T64" s="1">
        <v>1</v>
      </c>
      <c r="U64" s="1">
        <v>5</v>
      </c>
      <c r="V64" s="1">
        <v>9</v>
      </c>
      <c r="W64" s="1">
        <v>0.286152</v>
      </c>
      <c r="X64" s="1">
        <v>0.290123</v>
      </c>
      <c r="Y64" s="1">
        <v>1</v>
      </c>
      <c r="Z64" s="1">
        <v>5</v>
      </c>
      <c r="AA64" s="1">
        <v>9</v>
      </c>
      <c r="AB64" s="1">
        <v>0.286152</v>
      </c>
      <c r="AC64" s="1">
        <v>0.289443</v>
      </c>
      <c r="AD64" s="1">
        <v>1</v>
      </c>
      <c r="AE64" s="1">
        <f>ABS(S64-'true value and the measurement'!$F64)</f>
        <v>0.00263400000000003</v>
      </c>
      <c r="AF64" s="1">
        <f>ABS(X64-'true value and the measurement'!$F64)</f>
        <v>0.00113200000000002</v>
      </c>
      <c r="AG64" s="1">
        <f>ABS(AC64-'true value and the measurement'!$F64)</f>
        <v>0.000452000000000008</v>
      </c>
      <c r="AH64" s="8">
        <f>(AE64)/'true value and the measurement'!$G64</f>
        <v>0.657349638133273</v>
      </c>
      <c r="AI64" s="8">
        <f>(AF64)/'true value and the measurement'!$G64</f>
        <v>0.282505615173452</v>
      </c>
      <c r="AJ64" s="8">
        <f>(AG64)/'true value and the measurement'!$G64</f>
        <v>0.112802595457951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0.110514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0.110514</v>
      </c>
      <c r="S65" s="1">
        <v>0.108388</v>
      </c>
      <c r="T65" s="1">
        <v>1</v>
      </c>
      <c r="U65" s="1">
        <v>5</v>
      </c>
      <c r="V65" s="1">
        <v>9</v>
      </c>
      <c r="W65" s="1">
        <v>0.110514</v>
      </c>
      <c r="X65" s="1">
        <v>0.107853</v>
      </c>
      <c r="Y65" s="1">
        <v>1</v>
      </c>
      <c r="Z65" s="1">
        <v>5</v>
      </c>
      <c r="AA65" s="1">
        <v>9</v>
      </c>
      <c r="AB65" s="1">
        <v>0.110514</v>
      </c>
      <c r="AC65" s="1">
        <v>0.109315</v>
      </c>
      <c r="AD65" s="1">
        <v>1</v>
      </c>
      <c r="AE65" s="1">
        <f>ABS(S65-'true value and the measurement'!$F65)</f>
        <v>0.00157499999999999</v>
      </c>
      <c r="AF65" s="1">
        <f>ABS(X65-'true value and the measurement'!$F65)</f>
        <v>0.00104</v>
      </c>
      <c r="AG65" s="1">
        <f>ABS(AC65-'true value and the measurement'!$F65)</f>
        <v>0.00250199999999999</v>
      </c>
      <c r="AH65" s="8">
        <f>(AE65)/'true value and the measurement'!$G65</f>
        <v>0.564111747851</v>
      </c>
      <c r="AI65" s="8">
        <f>(AF65)/'true value and the measurement'!$G65</f>
        <v>0.372492836676217</v>
      </c>
      <c r="AJ65" s="8">
        <f>(AG65)/'true value and the measurement'!$G65</f>
        <v>0.89613180515759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0.052801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0.052801</v>
      </c>
      <c r="S66" s="1">
        <v>0.0581352</v>
      </c>
      <c r="T66" s="1">
        <v>1</v>
      </c>
      <c r="U66" s="1">
        <v>9</v>
      </c>
      <c r="V66" s="1">
        <v>7</v>
      </c>
      <c r="W66" s="1">
        <v>0.052801</v>
      </c>
      <c r="X66" s="1">
        <v>0.0575477</v>
      </c>
      <c r="Y66" s="1">
        <v>1</v>
      </c>
      <c r="Z66" s="1">
        <v>9</v>
      </c>
      <c r="AA66" s="1">
        <v>7</v>
      </c>
      <c r="AB66" s="1">
        <v>0.052801</v>
      </c>
      <c r="AC66" s="1">
        <v>0.0563482</v>
      </c>
      <c r="AD66" s="1">
        <v>1</v>
      </c>
      <c r="AE66" s="1">
        <f>ABS(S66-'true value and the measurement'!$F66)</f>
        <v>0.000506800000000002</v>
      </c>
      <c r="AF66" s="1">
        <f>ABS(X66-'true value and the measurement'!$F66)</f>
        <v>0.0010943</v>
      </c>
      <c r="AG66" s="1">
        <f>ABS(AC66-'true value and the measurement'!$F66)</f>
        <v>0.0022938</v>
      </c>
      <c r="AH66" s="8">
        <f>(AE66)/'true value and the measurement'!$G66</f>
        <v>0.205099150141644</v>
      </c>
      <c r="AI66" s="8">
        <f>(AF66)/'true value and the measurement'!$G66</f>
        <v>0.442857142857143</v>
      </c>
      <c r="AJ66" s="8">
        <f>(AG66)/'true value and the measurement'!$G66</f>
        <v>0.928288142452448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0.019172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0.019172</v>
      </c>
      <c r="S67" s="1">
        <v>0.0171592</v>
      </c>
      <c r="T67" s="1">
        <v>1</v>
      </c>
      <c r="U67" s="1">
        <v>9</v>
      </c>
      <c r="V67" s="1">
        <v>7</v>
      </c>
      <c r="W67" s="1">
        <v>0.019172</v>
      </c>
      <c r="X67" s="1">
        <v>0.0173078</v>
      </c>
      <c r="Y67" s="1">
        <v>1</v>
      </c>
      <c r="Z67" s="1">
        <v>9</v>
      </c>
      <c r="AA67" s="1">
        <v>7</v>
      </c>
      <c r="AB67" s="1">
        <v>0.019172</v>
      </c>
      <c r="AC67" s="1">
        <v>0.0177673</v>
      </c>
      <c r="AD67" s="1">
        <v>1</v>
      </c>
      <c r="AE67" s="1">
        <f>ABS(S67-'true value and the measurement'!$F67)</f>
        <v>0.0012518</v>
      </c>
      <c r="AF67" s="1">
        <f>ABS(X67-'true value and the measurement'!$F67)</f>
        <v>0.0011032</v>
      </c>
      <c r="AG67" s="1">
        <f>ABS(AC67-'true value and the measurement'!$F67)</f>
        <v>0.000643700000000001</v>
      </c>
      <c r="AH67" s="8">
        <f>(AE67)/'true value and the measurement'!$G67</f>
        <v>0.568225147526101</v>
      </c>
      <c r="AI67" s="8">
        <f>(AF67)/'true value and the measurement'!$G67</f>
        <v>0.500771674988651</v>
      </c>
      <c r="AJ67" s="8">
        <f>(AG67)/'true value and the measurement'!$G67</f>
        <v>0.292192464820699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0.070255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0.070255</v>
      </c>
      <c r="S68" s="1">
        <v>0.067162</v>
      </c>
      <c r="T68" s="1">
        <v>1</v>
      </c>
      <c r="U68" s="1">
        <v>11</v>
      </c>
      <c r="V68" s="1">
        <v>8</v>
      </c>
      <c r="W68" s="1">
        <v>0.070255</v>
      </c>
      <c r="X68" s="1">
        <v>0.0676718</v>
      </c>
      <c r="Y68" s="1">
        <v>1</v>
      </c>
      <c r="Z68" s="1">
        <v>11</v>
      </c>
      <c r="AA68" s="1">
        <v>8</v>
      </c>
      <c r="AB68" s="1">
        <v>0.070255</v>
      </c>
      <c r="AC68" s="1">
        <v>0.0679406</v>
      </c>
      <c r="AD68" s="1">
        <v>1</v>
      </c>
      <c r="AE68" s="1">
        <f>ABS(S68-'true value and the measurement'!$F68)</f>
        <v>0.000173000000000006</v>
      </c>
      <c r="AF68" s="1">
        <f>ABS(X68-'true value and the measurement'!$F68)</f>
        <v>0.000336799999999998</v>
      </c>
      <c r="AG68" s="1">
        <f>ABS(AC68-'true value and the measurement'!$F68)</f>
        <v>0.000605599999999998</v>
      </c>
      <c r="AH68" s="8">
        <f>(AE68)/'true value and the measurement'!$G68</f>
        <v>0.0684064847765941</v>
      </c>
      <c r="AI68" s="8">
        <f>(AF68)/'true value and the measurement'!$G68</f>
        <v>0.133175168050612</v>
      </c>
      <c r="AJ68" s="8">
        <f>(AG68)/'true value and the measurement'!$G68</f>
        <v>0.23946223803875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0.059733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0.059733</v>
      </c>
      <c r="S69" s="1">
        <v>0.0596313</v>
      </c>
      <c r="T69" s="1">
        <v>1</v>
      </c>
      <c r="U69" s="1">
        <v>11</v>
      </c>
      <c r="V69" s="1">
        <v>8</v>
      </c>
      <c r="W69" s="1">
        <v>0.059733</v>
      </c>
      <c r="X69" s="1">
        <v>0.0590611</v>
      </c>
      <c r="Y69" s="1">
        <v>1</v>
      </c>
      <c r="Z69" s="1">
        <v>11</v>
      </c>
      <c r="AA69" s="1">
        <v>8</v>
      </c>
      <c r="AB69" s="1">
        <v>0.059733</v>
      </c>
      <c r="AC69" s="1">
        <v>0.0598287</v>
      </c>
      <c r="AD69" s="1">
        <v>1</v>
      </c>
      <c r="AE69" s="1">
        <f>ABS(S69-'true value and the measurement'!$F69)</f>
        <v>0.0001127</v>
      </c>
      <c r="AF69" s="1">
        <f>ABS(X69-'true value and the measurement'!$F69)</f>
        <v>0.0006829</v>
      </c>
      <c r="AG69" s="1">
        <f>ABS(AC69-'true value and the measurement'!$F69)</f>
        <v>8.47000000000001e-5</v>
      </c>
      <c r="AH69" s="8">
        <f>(AE69)/'true value and the measurement'!$G69</f>
        <v>0.0454802259887007</v>
      </c>
      <c r="AI69" s="8">
        <f>(AF69)/'true value and the measurement'!$G69</f>
        <v>0.275585149313963</v>
      </c>
      <c r="AJ69" s="8">
        <f>(AG69)/'true value and the measurement'!$G69</f>
        <v>0.034180790960452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0.091337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0.091337</v>
      </c>
      <c r="S70" s="1">
        <v>0.0906113</v>
      </c>
      <c r="T70" s="1">
        <v>1</v>
      </c>
      <c r="U70" s="1">
        <v>11</v>
      </c>
      <c r="V70" s="1">
        <v>10</v>
      </c>
      <c r="W70" s="1">
        <v>0.091337</v>
      </c>
      <c r="X70" s="1">
        <v>0.0898066</v>
      </c>
      <c r="Y70" s="1">
        <v>1</v>
      </c>
      <c r="Z70" s="1">
        <v>11</v>
      </c>
      <c r="AA70" s="1">
        <v>10</v>
      </c>
      <c r="AB70" s="1">
        <v>0.091337</v>
      </c>
      <c r="AC70" s="1">
        <v>0.0901518</v>
      </c>
      <c r="AD70" s="1">
        <v>1</v>
      </c>
      <c r="AE70" s="1">
        <f>ABS(S70-'true value and the measurement'!$F70)</f>
        <v>0.000195300000000009</v>
      </c>
      <c r="AF70" s="1">
        <f>ABS(X70-'true value and the measurement'!$F70)</f>
        <v>0.000609399999999996</v>
      </c>
      <c r="AG70" s="1">
        <f>ABS(AC70-'true value and the measurement'!$F70)</f>
        <v>0.000264199999999992</v>
      </c>
      <c r="AH70" s="8">
        <f>(AE70)/'true value and the measurement'!$G70</f>
        <v>0.0727916511367907</v>
      </c>
      <c r="AI70" s="8">
        <f>(AF70)/'true value and the measurement'!$G70</f>
        <v>0.227133805441668</v>
      </c>
      <c r="AJ70" s="8">
        <f>(AG70)/'true value and the measurement'!$G70</f>
        <v>0.0984718598583646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0.024794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0.024794</v>
      </c>
      <c r="S71" s="1">
        <v>0.0247533</v>
      </c>
      <c r="T71" s="1">
        <v>1</v>
      </c>
      <c r="U71" s="1">
        <v>11</v>
      </c>
      <c r="V71" s="1">
        <v>10</v>
      </c>
      <c r="W71" s="1">
        <v>0.024794</v>
      </c>
      <c r="X71" s="1">
        <v>0.0252551</v>
      </c>
      <c r="Y71" s="1">
        <v>1</v>
      </c>
      <c r="Z71" s="1">
        <v>11</v>
      </c>
      <c r="AA71" s="1">
        <v>10</v>
      </c>
      <c r="AB71" s="1">
        <v>0.024794</v>
      </c>
      <c r="AC71" s="1">
        <v>0.0255084</v>
      </c>
      <c r="AD71" s="1">
        <v>1</v>
      </c>
      <c r="AE71" s="1">
        <f>ABS(S71-'true value and the measurement'!$F71)</f>
        <v>0.0015253</v>
      </c>
      <c r="AF71" s="1">
        <f>ABS(X71-'true value and the measurement'!$F71)</f>
        <v>0.0020271</v>
      </c>
      <c r="AG71" s="1">
        <f>ABS(AC71-'true value and the measurement'!$F71)</f>
        <v>0.0022804</v>
      </c>
      <c r="AH71" s="8">
        <f>(AE71)/'true value and the measurement'!$G71</f>
        <v>0.682460850111857</v>
      </c>
      <c r="AI71" s="8">
        <f>(AF71)/'true value and the measurement'!$G71</f>
        <v>0.906979865771812</v>
      </c>
      <c r="AJ71" s="8">
        <f>(AG71)/'true value and the measurement'!$G71</f>
        <v>1.02031319910515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0.167979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0.167979</v>
      </c>
      <c r="S72" s="1">
        <v>0.165025</v>
      </c>
      <c r="T72" s="1">
        <v>1</v>
      </c>
      <c r="U72" s="1">
        <v>11</v>
      </c>
      <c r="V72" s="1">
        <v>12</v>
      </c>
      <c r="W72" s="1">
        <v>0.167979</v>
      </c>
      <c r="X72" s="1">
        <v>0.163707</v>
      </c>
      <c r="Y72" s="1">
        <v>1</v>
      </c>
      <c r="Z72" s="1">
        <v>11</v>
      </c>
      <c r="AA72" s="1">
        <v>12</v>
      </c>
      <c r="AB72" s="1">
        <v>0.167979</v>
      </c>
      <c r="AC72" s="1">
        <v>0.164221</v>
      </c>
      <c r="AD72" s="1">
        <v>1</v>
      </c>
      <c r="AE72" s="1">
        <f>ABS(S72-'true value and the measurement'!$F72)</f>
        <v>0.000666</v>
      </c>
      <c r="AF72" s="1">
        <f>ABS(X72-'true value and the measurement'!$F72)</f>
        <v>0.000652000000000014</v>
      </c>
      <c r="AG72" s="1">
        <f>ABS(AC72-'true value and the measurement'!$F72)</f>
        <v>0.000137999999999999</v>
      </c>
      <c r="AH72" s="8">
        <f>(AE72)/'true value and the measurement'!$G72</f>
        <v>0.209697732997481</v>
      </c>
      <c r="AI72" s="8">
        <f>(AF72)/'true value and the measurement'!$G72</f>
        <v>0.205289672544085</v>
      </c>
      <c r="AJ72" s="8">
        <f>(AG72)/'true value and the measurement'!$G72</f>
        <v>0.0434508816120904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0.090719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0.090719</v>
      </c>
      <c r="S73" s="1">
        <v>0.0904271</v>
      </c>
      <c r="T73" s="1">
        <v>1</v>
      </c>
      <c r="U73" s="1">
        <v>11</v>
      </c>
      <c r="V73" s="1">
        <v>12</v>
      </c>
      <c r="W73" s="1">
        <v>0.090719</v>
      </c>
      <c r="X73" s="1">
        <v>0.0908756</v>
      </c>
      <c r="Y73" s="1">
        <v>1</v>
      </c>
      <c r="Z73" s="1">
        <v>11</v>
      </c>
      <c r="AA73" s="1">
        <v>12</v>
      </c>
      <c r="AB73" s="1">
        <v>0.090719</v>
      </c>
      <c r="AC73" s="1">
        <v>0.0912315</v>
      </c>
      <c r="AD73" s="1">
        <v>1</v>
      </c>
      <c r="AE73" s="1">
        <f>ABS(S73-'true value and the measurement'!$F73)</f>
        <v>0.0021471</v>
      </c>
      <c r="AF73" s="1">
        <f>ABS(X73-'true value and the measurement'!$F73)</f>
        <v>0.0025956</v>
      </c>
      <c r="AG73" s="1">
        <f>ABS(AC73-'true value and the measurement'!$F73)</f>
        <v>0.0029515</v>
      </c>
      <c r="AH73" s="8">
        <f>(AE73)/'true value and the measurement'!$G73</f>
        <v>0.804458598726114</v>
      </c>
      <c r="AI73" s="8">
        <f>(AF73)/'true value and the measurement'!$G73</f>
        <v>0.972499063319597</v>
      </c>
      <c r="AJ73" s="8">
        <f>(AG73)/'true value and the measurement'!$G73</f>
        <v>1.10584488572499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0.094736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0.094736</v>
      </c>
      <c r="S74" s="1">
        <v>0.0946943</v>
      </c>
      <c r="T74" s="1">
        <v>1</v>
      </c>
      <c r="U74" s="1">
        <v>9</v>
      </c>
      <c r="V74" s="1">
        <v>13</v>
      </c>
      <c r="W74" s="1">
        <v>0.094736</v>
      </c>
      <c r="X74" s="1">
        <v>0.0936593</v>
      </c>
      <c r="Y74" s="1">
        <v>1</v>
      </c>
      <c r="Z74" s="1">
        <v>9</v>
      </c>
      <c r="AA74" s="1">
        <v>13</v>
      </c>
      <c r="AB74" s="1">
        <v>0.094736</v>
      </c>
      <c r="AC74" s="1">
        <v>0.0929894</v>
      </c>
      <c r="AD74" s="1">
        <v>1</v>
      </c>
      <c r="AE74" s="1">
        <f>ABS(S74-'true value and the measurement'!$F74)</f>
        <v>0.000389700000000007</v>
      </c>
      <c r="AF74" s="1">
        <f>ABS(X74-'true value and the measurement'!$F74)</f>
        <v>0.0014247</v>
      </c>
      <c r="AG74" s="1">
        <f>ABS(AC74-'true value and the measurement'!$F74)</f>
        <v>0.0020946</v>
      </c>
      <c r="AH74" s="8">
        <f>(AE74)/'true value and the measurement'!$G74</f>
        <v>0.143588798820931</v>
      </c>
      <c r="AI74" s="8">
        <f>(AF74)/'true value and the measurement'!$G74</f>
        <v>0.524944731024319</v>
      </c>
      <c r="AJ74" s="8">
        <f>(AG74)/'true value and the measurement'!$G74</f>
        <v>0.771775976418571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0.02098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0.02098</v>
      </c>
      <c r="S75" s="1">
        <v>0.0206723</v>
      </c>
      <c r="T75" s="1">
        <v>1</v>
      </c>
      <c r="U75" s="1">
        <v>9</v>
      </c>
      <c r="V75" s="1">
        <v>13</v>
      </c>
      <c r="W75" s="1">
        <v>0.02098</v>
      </c>
      <c r="X75" s="1">
        <v>0.0209474</v>
      </c>
      <c r="Y75" s="1">
        <v>1</v>
      </c>
      <c r="Z75" s="1">
        <v>9</v>
      </c>
      <c r="AA75" s="1">
        <v>13</v>
      </c>
      <c r="AB75" s="1">
        <v>0.02098</v>
      </c>
      <c r="AC75" s="1">
        <v>0.0211224</v>
      </c>
      <c r="AD75" s="1">
        <v>1</v>
      </c>
      <c r="AE75" s="1">
        <f>ABS(S75-'true value and the measurement'!$F75)</f>
        <v>0.000770699999999999</v>
      </c>
      <c r="AF75" s="1">
        <f>ABS(X75-'true value and the measurement'!$F75)</f>
        <v>0.000495599999999999</v>
      </c>
      <c r="AG75" s="1">
        <f>ABS(AC75-'true value and the measurement'!$F75)</f>
        <v>0.000320600000000001</v>
      </c>
      <c r="AH75" s="8">
        <f>(AE75)/'true value and the measurement'!$G75</f>
        <v>0.346693657219973</v>
      </c>
      <c r="AI75" s="8">
        <f>(AF75)/'true value and the measurement'!$G75</f>
        <v>0.222941970310391</v>
      </c>
      <c r="AJ75" s="8">
        <f>(AG75)/'true value and the measurement'!$G75</f>
        <v>0.144219523166892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-0.033891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-0.033891</v>
      </c>
      <c r="S76" s="1">
        <v>-0.0317238</v>
      </c>
      <c r="T76" s="1">
        <v>1</v>
      </c>
      <c r="U76" s="1">
        <v>7</v>
      </c>
      <c r="V76" s="1">
        <v>8</v>
      </c>
      <c r="W76" s="1">
        <v>-0.033891</v>
      </c>
      <c r="X76" s="1">
        <v>-0.0316616</v>
      </c>
      <c r="Y76" s="1">
        <v>1</v>
      </c>
      <c r="Z76" s="1">
        <v>7</v>
      </c>
      <c r="AA76" s="1">
        <v>8</v>
      </c>
      <c r="AB76" s="1">
        <v>-0.033891</v>
      </c>
      <c r="AC76" s="1">
        <v>-0.0327798</v>
      </c>
      <c r="AD76" s="1">
        <v>1</v>
      </c>
      <c r="AE76" s="1">
        <f>ABS(S76-'true value and the measurement'!$F76)</f>
        <v>0.0002558</v>
      </c>
      <c r="AF76" s="1">
        <f>ABS(X76-'true value and the measurement'!$F76)</f>
        <v>0.000193599999999995</v>
      </c>
      <c r="AG76" s="1">
        <f>ABS(AC76-'true value and the measurement'!$F76)</f>
        <v>0.00131179999999999</v>
      </c>
      <c r="AH76" s="8">
        <f>(AE76)/'true value and the measurement'!$G76</f>
        <v>0.111703056768559</v>
      </c>
      <c r="AI76" s="8">
        <f>(AF76)/'true value and the measurement'!$G76</f>
        <v>0.0845414847161551</v>
      </c>
      <c r="AJ76" s="8">
        <f>(AG76)/'true value and the measurement'!$G76</f>
        <v>0.572838427947596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-0.037447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-0.037447</v>
      </c>
      <c r="S77" s="1">
        <v>-0.0406045</v>
      </c>
      <c r="T77" s="1">
        <v>1</v>
      </c>
      <c r="U77" s="1">
        <v>7</v>
      </c>
      <c r="V77" s="1">
        <v>8</v>
      </c>
      <c r="W77" s="1">
        <v>-0.037447</v>
      </c>
      <c r="X77" s="1">
        <v>-0.0408848</v>
      </c>
      <c r="Y77" s="1">
        <v>1</v>
      </c>
      <c r="Z77" s="1">
        <v>7</v>
      </c>
      <c r="AA77" s="1">
        <v>8</v>
      </c>
      <c r="AB77" s="1">
        <v>-0.037447</v>
      </c>
      <c r="AC77" s="1">
        <v>-0.0402264</v>
      </c>
      <c r="AD77" s="1">
        <v>1</v>
      </c>
      <c r="AE77" s="1">
        <f>ABS(S77-'true value and the measurement'!$F77)</f>
        <v>0.000724500000000003</v>
      </c>
      <c r="AF77" s="1">
        <f>ABS(X77-'true value and the measurement'!$F77)</f>
        <v>0.0010048</v>
      </c>
      <c r="AG77" s="1">
        <f>ABS(AC77-'true value and the measurement'!$F77)</f>
        <v>0.000346400000000004</v>
      </c>
      <c r="AH77" s="8">
        <f>(AE77)/'true value and the measurement'!$G77</f>
        <v>0.308823529411766</v>
      </c>
      <c r="AI77" s="8">
        <f>(AF77)/'true value and the measurement'!$G77</f>
        <v>0.428303495311168</v>
      </c>
      <c r="AJ77" s="8">
        <f>(AG77)/'true value and the measurement'!$G77</f>
        <v>0.147655583972721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0.026655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0.026655</v>
      </c>
      <c r="S78" s="1">
        <v>0.0288521</v>
      </c>
      <c r="T78" s="1">
        <v>1</v>
      </c>
      <c r="U78" s="1">
        <v>10</v>
      </c>
      <c r="V78" s="1">
        <v>12</v>
      </c>
      <c r="W78" s="1">
        <v>0.026655</v>
      </c>
      <c r="X78" s="1">
        <v>0.0288029</v>
      </c>
      <c r="Y78" s="1">
        <v>1</v>
      </c>
      <c r="Z78" s="1">
        <v>10</v>
      </c>
      <c r="AA78" s="1">
        <v>12</v>
      </c>
      <c r="AB78" s="1">
        <v>0.026655</v>
      </c>
      <c r="AC78" s="1">
        <v>0.0288392</v>
      </c>
      <c r="AD78" s="1">
        <v>1</v>
      </c>
      <c r="AE78" s="1">
        <f>ABS(S78-'true value and the measurement'!$F78)</f>
        <v>0.0003721</v>
      </c>
      <c r="AF78" s="1">
        <f>ABS(X78-'true value and the measurement'!$F78)</f>
        <v>0.000322900000000001</v>
      </c>
      <c r="AG78" s="1">
        <f>ABS(AC78-'true value and the measurement'!$F78)</f>
        <v>0.0003592</v>
      </c>
      <c r="AH78" s="8">
        <f>(AE78)/'true value and the measurement'!$G78</f>
        <v>0.163920704845815</v>
      </c>
      <c r="AI78" s="8">
        <f>(AF78)/'true value and the measurement'!$G78</f>
        <v>0.142246696035243</v>
      </c>
      <c r="AJ78" s="8">
        <f>(AG78)/'true value and the measurement'!$G78</f>
        <v>0.158237885462555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0.003663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0.003663</v>
      </c>
      <c r="S79" s="1">
        <v>0.00593136</v>
      </c>
      <c r="T79" s="1">
        <v>1</v>
      </c>
      <c r="U79" s="1">
        <v>10</v>
      </c>
      <c r="V79" s="1">
        <v>12</v>
      </c>
      <c r="W79" s="1">
        <v>0.003663</v>
      </c>
      <c r="X79" s="1">
        <v>0.00595696</v>
      </c>
      <c r="Y79" s="1">
        <v>1</v>
      </c>
      <c r="Z79" s="1">
        <v>10</v>
      </c>
      <c r="AA79" s="1">
        <v>12</v>
      </c>
      <c r="AB79" s="1">
        <v>0.003663</v>
      </c>
      <c r="AC79" s="1">
        <v>0.00589679</v>
      </c>
      <c r="AD79" s="1">
        <v>1</v>
      </c>
      <c r="AE79" s="1">
        <f>ABS(S79-'true value and the measurement'!$F79)</f>
        <v>0.00011064</v>
      </c>
      <c r="AF79" s="1">
        <f>ABS(X79-'true value and the measurement'!$F79)</f>
        <v>8.50399999999998e-5</v>
      </c>
      <c r="AG79" s="1">
        <f>ABS(AC79-'true value and the measurement'!$F79)</f>
        <v>0.00014521</v>
      </c>
      <c r="AH79" s="8">
        <f>(AE79)/'true value and the measurement'!$G79</f>
        <v>0.0521886792452828</v>
      </c>
      <c r="AI79" s="8">
        <f>(AF79)/'true value and the measurement'!$G79</f>
        <v>0.0401132075471697</v>
      </c>
      <c r="AJ79" s="8">
        <f>(AG79)/'true value and the measurement'!$G79</f>
        <v>0.0684952830188678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0.050344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0.050344</v>
      </c>
      <c r="S80" s="1">
        <v>0.0553025</v>
      </c>
      <c r="T80" s="1">
        <v>1</v>
      </c>
      <c r="U80" s="1">
        <v>12</v>
      </c>
      <c r="V80" s="1">
        <v>13</v>
      </c>
      <c r="W80" s="1">
        <v>0.050344</v>
      </c>
      <c r="X80" s="1">
        <v>0.0553631</v>
      </c>
      <c r="Y80" s="1">
        <v>1</v>
      </c>
      <c r="Z80" s="1">
        <v>12</v>
      </c>
      <c r="AA80" s="1">
        <v>13</v>
      </c>
      <c r="AB80" s="1">
        <v>0.050344</v>
      </c>
      <c r="AC80" s="1">
        <v>0.05568</v>
      </c>
      <c r="AD80" s="1">
        <v>1</v>
      </c>
      <c r="AE80" s="1">
        <f>ABS(S80-'true value and the measurement'!$F80)</f>
        <v>0.000358500000000005</v>
      </c>
      <c r="AF80" s="1">
        <f>ABS(X80-'true value and the measurement'!$F80)</f>
        <v>0.000297900000000004</v>
      </c>
      <c r="AG80" s="1">
        <f>ABS(AC80-'true value and the measurement'!$F80)</f>
        <v>1.89999999999982e-5</v>
      </c>
      <c r="AH80" s="8">
        <f>(AE80)/'true value and the measurement'!$G80</f>
        <v>0.146266829865363</v>
      </c>
      <c r="AI80" s="8">
        <f>(AF80)/'true value and the measurement'!$G80</f>
        <v>0.12154222766218</v>
      </c>
      <c r="AJ80" s="8">
        <f>(AG80)/'true value and the measurement'!$G80</f>
        <v>0.00775193798449538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0.033373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0.033373</v>
      </c>
      <c r="S81" s="1">
        <v>0.031428</v>
      </c>
      <c r="T81" s="1">
        <v>1</v>
      </c>
      <c r="U81" s="1">
        <v>12</v>
      </c>
      <c r="V81" s="1">
        <v>13</v>
      </c>
      <c r="W81" s="1">
        <v>0.033373</v>
      </c>
      <c r="X81" s="1">
        <v>0.0312968</v>
      </c>
      <c r="Y81" s="1">
        <v>1</v>
      </c>
      <c r="Z81" s="1">
        <v>12</v>
      </c>
      <c r="AA81" s="1">
        <v>13</v>
      </c>
      <c r="AB81" s="1">
        <v>0.033373</v>
      </c>
      <c r="AC81" s="1">
        <v>0.0312338</v>
      </c>
      <c r="AD81" s="1">
        <v>1</v>
      </c>
      <c r="AE81" s="1">
        <f>ABS(S81-'true value and the measurement'!$F81)</f>
        <v>0.000782000000000005</v>
      </c>
      <c r="AF81" s="1">
        <f>ABS(X81-'true value and the measurement'!$F81)</f>
        <v>0.000913200000000003</v>
      </c>
      <c r="AG81" s="1">
        <f>ABS(AC81-'true value and the measurement'!$F81)</f>
        <v>0.000976200000000003</v>
      </c>
      <c r="AH81" s="8">
        <f>(AE81)/'true value and the measurement'!$G81</f>
        <v>0.340740740740743</v>
      </c>
      <c r="AI81" s="8">
        <f>(AF81)/'true value and the measurement'!$G81</f>
        <v>0.397908496732027</v>
      </c>
      <c r="AJ81" s="8">
        <f>(AG81)/'true value and the measurement'!$G81</f>
        <v>0.425359477124184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-0.000794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-0.000794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-0.000794</v>
      </c>
      <c r="X82" s="1">
        <v>0</v>
      </c>
      <c r="Y82" s="1">
        <v>1</v>
      </c>
      <c r="Z82" s="1">
        <v>9</v>
      </c>
      <c r="AA82" s="1">
        <v>9</v>
      </c>
      <c r="AB82" s="1">
        <v>-0.000794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-0.114258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-0.114258</v>
      </c>
      <c r="S83" s="1">
        <v>-0.110167</v>
      </c>
      <c r="T83" s="1">
        <v>1</v>
      </c>
      <c r="U83" s="1">
        <v>9</v>
      </c>
      <c r="V83" s="1">
        <v>9</v>
      </c>
      <c r="W83" s="1">
        <v>-0.114258</v>
      </c>
      <c r="X83" s="1">
        <v>-0.11112</v>
      </c>
      <c r="Y83" s="1">
        <v>1</v>
      </c>
      <c r="Z83" s="1">
        <v>9</v>
      </c>
      <c r="AA83" s="1">
        <v>9</v>
      </c>
      <c r="AB83" s="1">
        <v>-0.114258</v>
      </c>
      <c r="AC83" s="1">
        <v>-0.10973</v>
      </c>
      <c r="AD83" s="1">
        <v>1</v>
      </c>
      <c r="AE83" s="1">
        <f>ABS(S83-'true value and the measurement'!$F83)</f>
        <v>0.000675999999999996</v>
      </c>
      <c r="AF83" s="1">
        <f>ABS(X83-'true value and the measurement'!$F83)</f>
        <v>0.00162899999999999</v>
      </c>
      <c r="AG83" s="1">
        <f>ABS(AC83-'true value and the measurement'!$F83)</f>
        <v>0.000238999999999989</v>
      </c>
      <c r="AH83" s="8">
        <f>(AE83)/'true value and the measurement'!$G83</f>
        <v>0.240569395017792</v>
      </c>
      <c r="AI83" s="8">
        <f>(AF83)/'true value and the measurement'!$G83</f>
        <v>0.5797153024911</v>
      </c>
      <c r="AJ83" s="8">
        <f>(AG83)/'true value and the measurement'!$G83</f>
        <v>0.0850533807829143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0.104486</v>
      </c>
    </row>
  </sheetData>
  <autoFilter ref="A1:H84">
    <filterColumn colId="6">
      <colorFilter dxfId="40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1.089925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1.08993</v>
      </c>
      <c r="S2" s="1">
        <v>1.09041</v>
      </c>
      <c r="T2" s="1">
        <v>1</v>
      </c>
      <c r="U2" s="6">
        <v>1</v>
      </c>
      <c r="V2" s="1">
        <v>1</v>
      </c>
      <c r="W2" s="1">
        <v>1.08993</v>
      </c>
      <c r="X2" s="1">
        <v>1.09196</v>
      </c>
      <c r="Y2" s="1">
        <v>1</v>
      </c>
      <c r="Z2" s="6">
        <v>1</v>
      </c>
      <c r="AA2" s="1">
        <v>1</v>
      </c>
      <c r="AB2" s="1">
        <v>1.08993</v>
      </c>
      <c r="AC2" s="1">
        <v>1.08528</v>
      </c>
      <c r="AD2" s="1">
        <v>1</v>
      </c>
      <c r="AE2" s="1">
        <f>ABS(S2-'true value and the measurement'!$F2)</f>
        <v>0.000410000000000021</v>
      </c>
      <c r="AF2" s="1">
        <f>ABS(X2-'true value and the measurement'!$F2)</f>
        <v>0.00195999999999996</v>
      </c>
      <c r="AG2" s="1">
        <f>ABS(AC2-'true value and the measurement'!$F2)</f>
        <v>0.00472000000000006</v>
      </c>
      <c r="AH2" s="8">
        <f>(AE2)/'true value and the measurement'!$G2</f>
        <v>0.0438643414999488</v>
      </c>
      <c r="AI2" s="8">
        <f>(AF2)/'true value and the measurement'!$G2</f>
        <v>0.209692949609496</v>
      </c>
      <c r="AJ2" s="8">
        <f>(AG2)/'true value and the measurement'!$G2</f>
        <v>0.504974858243293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1.004755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1.00476</v>
      </c>
      <c r="S3" s="1">
        <v>1.00997</v>
      </c>
      <c r="T3" s="1">
        <v>1</v>
      </c>
      <c r="U3" s="1">
        <v>2</v>
      </c>
      <c r="V3" s="1">
        <v>2</v>
      </c>
      <c r="W3" s="1">
        <v>1.00476</v>
      </c>
      <c r="X3" s="1">
        <v>1.01172</v>
      </c>
      <c r="Y3" s="1">
        <v>1</v>
      </c>
      <c r="Z3" s="1">
        <v>2</v>
      </c>
      <c r="AA3" s="1">
        <v>2</v>
      </c>
      <c r="AB3" s="1">
        <v>1.00476</v>
      </c>
      <c r="AC3" s="1">
        <v>1.00483</v>
      </c>
      <c r="AD3" s="1">
        <v>1</v>
      </c>
      <c r="AE3" s="1">
        <f>ABS(S3-'true value and the measurement'!$F3)</f>
        <v>2.99999999999745e-5</v>
      </c>
      <c r="AF3" s="1">
        <f>ABS(X3-'true value and the measurement'!$F3)</f>
        <v>0.00171999999999994</v>
      </c>
      <c r="AG3" s="1">
        <f>ABS(AC3-'true value and the measurement'!$F3)</f>
        <v>0.00517000000000012</v>
      </c>
      <c r="AH3" s="8">
        <f>(AE3)/'true value and the measurement'!$G3</f>
        <v>0.00340406218086628</v>
      </c>
      <c r="AI3" s="8">
        <f>(AF3)/'true value and the measurement'!$G3</f>
        <v>0.195166231703159</v>
      </c>
      <c r="AJ3" s="8">
        <f>(AG3)/'true value and the measurement'!$G3</f>
        <v>0.586633382503134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1.060006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1.06001</v>
      </c>
      <c r="S4" s="1">
        <v>1.04549</v>
      </c>
      <c r="T4" s="1">
        <v>1</v>
      </c>
      <c r="U4" s="1">
        <v>3</v>
      </c>
      <c r="V4" s="1">
        <v>3</v>
      </c>
      <c r="W4" s="1">
        <v>1.06001</v>
      </c>
      <c r="X4" s="1">
        <v>1.04704</v>
      </c>
      <c r="Y4" s="1">
        <v>1</v>
      </c>
      <c r="Z4" s="1">
        <v>3</v>
      </c>
      <c r="AA4" s="1">
        <v>3</v>
      </c>
      <c r="AB4" s="1">
        <v>1.06001</v>
      </c>
      <c r="AC4" s="1">
        <v>1.04087</v>
      </c>
      <c r="AD4" s="1">
        <v>1</v>
      </c>
      <c r="AE4" s="1">
        <f>ABS(S4-'true value and the measurement'!$F4)</f>
        <v>0.000490000000000101</v>
      </c>
      <c r="AF4" s="1">
        <f>ABS(X4-'true value and the measurement'!$F4)</f>
        <v>0.00204000000000004</v>
      </c>
      <c r="AG4" s="1">
        <f>ABS(AC4-'true value and the measurement'!$F4)</f>
        <v>0.00412999999999997</v>
      </c>
      <c r="AH4" s="8">
        <f>(AE4)/'true value and the measurement'!$G4</f>
        <v>0.0541616005305738</v>
      </c>
      <c r="AI4" s="8">
        <f>(AF4)/'true value and the measurement'!$G4</f>
        <v>0.225489112412959</v>
      </c>
      <c r="AJ4" s="8">
        <f>(AG4)/'true value and the measurement'!$G4</f>
        <v>0.456504918757596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1.018305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1.01831</v>
      </c>
      <c r="S5" s="1">
        <v>1.02006</v>
      </c>
      <c r="T5" s="1">
        <v>1</v>
      </c>
      <c r="U5" s="1">
        <v>4</v>
      </c>
      <c r="V5" s="1">
        <v>4</v>
      </c>
      <c r="W5" s="1">
        <v>1.01831</v>
      </c>
      <c r="X5" s="1">
        <v>1.02156</v>
      </c>
      <c r="Y5" s="1">
        <v>1</v>
      </c>
      <c r="Z5" s="1">
        <v>4</v>
      </c>
      <c r="AA5" s="1">
        <v>4</v>
      </c>
      <c r="AB5" s="1">
        <v>1.01831</v>
      </c>
      <c r="AC5" s="1">
        <v>1.01592</v>
      </c>
      <c r="AD5" s="1">
        <v>1</v>
      </c>
      <c r="AE5" s="1">
        <f>ABS(S5-'true value and the measurement'!$F5)</f>
        <v>0.000381999999999882</v>
      </c>
      <c r="AF5" s="1">
        <f>ABS(X5-'true value and the measurement'!$F5)</f>
        <v>0.00188199999999994</v>
      </c>
      <c r="AG5" s="1">
        <f>ABS(AC5-'true value and the measurement'!$F5)</f>
        <v>0.00375800000000015</v>
      </c>
      <c r="AH5" s="8">
        <f>(AE5)/'true value and the measurement'!$G5</f>
        <v>0.0430277089434425</v>
      </c>
      <c r="AI5" s="8">
        <f>(AF5)/'true value and the measurement'!$G5</f>
        <v>0.211984681234505</v>
      </c>
      <c r="AJ5" s="8">
        <f>(AG5)/'true value and the measurement'!$G5</f>
        <v>0.423293534579877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1.043983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1.04398</v>
      </c>
      <c r="S6" s="1">
        <v>1.05719</v>
      </c>
      <c r="T6" s="1">
        <v>1</v>
      </c>
      <c r="U6" s="1">
        <v>5</v>
      </c>
      <c r="V6" s="1">
        <v>5</v>
      </c>
      <c r="W6" s="1">
        <v>1.04398</v>
      </c>
      <c r="X6" s="1">
        <v>1.05874</v>
      </c>
      <c r="Y6" s="1">
        <v>1</v>
      </c>
      <c r="Z6" s="1">
        <v>5</v>
      </c>
      <c r="AA6" s="1">
        <v>5</v>
      </c>
      <c r="AB6" s="1">
        <v>1.04398</v>
      </c>
      <c r="AC6" s="1">
        <v>1.05188</v>
      </c>
      <c r="AD6" s="1">
        <v>1</v>
      </c>
      <c r="AE6" s="1">
        <f>ABS(S6-'true value and the measurement'!$F6)</f>
        <v>0.000125000000000153</v>
      </c>
      <c r="AF6" s="1">
        <f>ABS(X6-'true value and the measurement'!$F6)</f>
        <v>0.00167500000000009</v>
      </c>
      <c r="AG6" s="1">
        <f>ABS(AC6-'true value and the measurement'!$F6)</f>
        <v>0.005185</v>
      </c>
      <c r="AH6" s="8">
        <f>(AE6)/'true value and the measurement'!$G6</f>
        <v>0.0136956283554457</v>
      </c>
      <c r="AI6" s="8">
        <f>(AF6)/'true value and the measurement'!$G6</f>
        <v>0.183521419962758</v>
      </c>
      <c r="AJ6" s="8">
        <f>(AG6)/'true value and the measurement'!$G6</f>
        <v>0.568094664183192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1.011052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1.01105</v>
      </c>
      <c r="S7" s="1">
        <v>1.01715</v>
      </c>
      <c r="T7" s="1">
        <v>1</v>
      </c>
      <c r="U7" s="1">
        <v>6</v>
      </c>
      <c r="V7" s="1">
        <v>6</v>
      </c>
      <c r="W7" s="1">
        <v>1.01105</v>
      </c>
      <c r="X7" s="1">
        <v>1.01877</v>
      </c>
      <c r="Y7" s="1">
        <v>1</v>
      </c>
      <c r="Z7" s="1">
        <v>6</v>
      </c>
      <c r="AA7" s="1">
        <v>6</v>
      </c>
      <c r="AB7" s="1">
        <v>1.01105</v>
      </c>
      <c r="AC7" s="1">
        <v>1.01213</v>
      </c>
      <c r="AD7" s="1">
        <v>1</v>
      </c>
      <c r="AE7" s="1">
        <f>ABS(S7-'true value and the measurement'!$F7)</f>
        <v>3.09999999998922e-5</v>
      </c>
      <c r="AF7" s="1">
        <f>ABS(X7-'true value and the measurement'!$F7)</f>
        <v>0.00165099999999985</v>
      </c>
      <c r="AG7" s="1">
        <f>ABS(AC7-'true value and the measurement'!$F7)</f>
        <v>0.00498900000000013</v>
      </c>
      <c r="AH7" s="8">
        <f>(AE7)/'true value and the measurement'!$G7</f>
        <v>0.00349847646991222</v>
      </c>
      <c r="AI7" s="8">
        <f>(AF7)/'true value and the measurement'!$G7</f>
        <v>0.186322085543375</v>
      </c>
      <c r="AJ7" s="8">
        <f>(AG7)/'true value and the measurement'!$G7</f>
        <v>0.563029003498491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1.029128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1.02913</v>
      </c>
      <c r="S8" s="1">
        <v>1.04349</v>
      </c>
      <c r="T8" s="1">
        <v>1</v>
      </c>
      <c r="U8" s="1">
        <v>7</v>
      </c>
      <c r="V8" s="1">
        <v>7</v>
      </c>
      <c r="W8" s="1">
        <v>1.02913</v>
      </c>
      <c r="X8" s="1">
        <v>1.04504</v>
      </c>
      <c r="Y8" s="1">
        <v>1</v>
      </c>
      <c r="Z8" s="1">
        <v>7</v>
      </c>
      <c r="AA8" s="1">
        <v>7</v>
      </c>
      <c r="AB8" s="1">
        <v>1.02913</v>
      </c>
      <c r="AC8" s="1">
        <v>1.03798</v>
      </c>
      <c r="AD8" s="1">
        <v>1</v>
      </c>
      <c r="AE8" s="1">
        <f>ABS(S8-'true value and the measurement'!$F8)</f>
        <v>0.000369999999999981</v>
      </c>
      <c r="AF8" s="1">
        <f>ABS(X8-'true value and the measurement'!$F8)</f>
        <v>0.00191999999999992</v>
      </c>
      <c r="AG8" s="1">
        <f>ABS(AC8-'true value and the measurement'!$F8)</f>
        <v>0.00514000000000014</v>
      </c>
      <c r="AH8" s="8">
        <f>(AE8)/'true value and the measurement'!$G8</f>
        <v>0.0409563869825085</v>
      </c>
      <c r="AI8" s="8">
        <f>(AF8)/'true value and the measurement'!$G8</f>
        <v>0.212530440557884</v>
      </c>
      <c r="AJ8" s="8">
        <f>(AG8)/'true value and the measurement'!$G8</f>
        <v>0.56896170024354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1.036884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1.03688</v>
      </c>
      <c r="S9" s="1">
        <v>1.05339</v>
      </c>
      <c r="T9" s="1">
        <v>1</v>
      </c>
      <c r="U9" s="1">
        <v>8</v>
      </c>
      <c r="V9" s="1">
        <v>8</v>
      </c>
      <c r="W9" s="1">
        <v>1.03688</v>
      </c>
      <c r="X9" s="1">
        <v>1.0549</v>
      </c>
      <c r="Y9" s="1">
        <v>1</v>
      </c>
      <c r="Z9" s="1">
        <v>8</v>
      </c>
      <c r="AA9" s="1">
        <v>8</v>
      </c>
      <c r="AB9" s="1">
        <v>1.03688</v>
      </c>
      <c r="AC9" s="1">
        <v>1.04791</v>
      </c>
      <c r="AD9" s="1">
        <v>1</v>
      </c>
      <c r="AE9" s="1">
        <f>ABS(S9-'true value and the measurement'!$F9)</f>
        <v>0.000448000000000004</v>
      </c>
      <c r="AF9" s="1">
        <f>ABS(X9-'true value and the measurement'!$F9)</f>
        <v>0.0019579999999999</v>
      </c>
      <c r="AG9" s="1">
        <f>ABS(AC9-'true value and the measurement'!$F9)</f>
        <v>0.00503200000000015</v>
      </c>
      <c r="AH9" s="8">
        <f>(AE9)/'true value and the measurement'!$G9</f>
        <v>0.0492307692307697</v>
      </c>
      <c r="AI9" s="8">
        <f>(AF9)/'true value and the measurement'!$G9</f>
        <v>0.215164835164825</v>
      </c>
      <c r="AJ9" s="8">
        <f>(AG9)/'true value and the measurement'!$G9</f>
        <v>0.552967032967049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1.031182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1.03118</v>
      </c>
      <c r="S10" s="1">
        <v>1.04677</v>
      </c>
      <c r="T10" s="1">
        <v>1</v>
      </c>
      <c r="U10" s="1">
        <v>9</v>
      </c>
      <c r="V10" s="1">
        <v>9</v>
      </c>
      <c r="W10" s="1">
        <v>1.03118</v>
      </c>
      <c r="X10" s="1">
        <v>1.04832</v>
      </c>
      <c r="Y10" s="1">
        <v>1</v>
      </c>
      <c r="Z10" s="1">
        <v>9</v>
      </c>
      <c r="AA10" s="1">
        <v>9</v>
      </c>
      <c r="AB10" s="1">
        <v>1.03118</v>
      </c>
      <c r="AC10" s="1">
        <v>1.04127</v>
      </c>
      <c r="AD10" s="1">
        <v>1</v>
      </c>
      <c r="AE10" s="1">
        <f>ABS(S10-'true value and the measurement'!$F10)</f>
        <v>0.000388999999999973</v>
      </c>
      <c r="AF10" s="1">
        <f>ABS(X10-'true value and the measurement'!$F10)</f>
        <v>0.00193899999999991</v>
      </c>
      <c r="AG10" s="1">
        <f>ABS(AC10-'true value and the measurement'!$F10)</f>
        <v>0.00511100000000009</v>
      </c>
      <c r="AH10" s="8">
        <f>(AE10)/'true value and the measurement'!$G10</f>
        <v>0.0429549469964634</v>
      </c>
      <c r="AI10" s="8">
        <f>(AF10)/'true value and the measurement'!$G10</f>
        <v>0.214112190812711</v>
      </c>
      <c r="AJ10" s="8">
        <f>(AG10)/'true value and the measurement'!$G10</f>
        <v>0.564377208480575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1.059767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1.05977</v>
      </c>
      <c r="S11" s="1">
        <v>1.05682</v>
      </c>
      <c r="T11" s="1">
        <v>1</v>
      </c>
      <c r="U11" s="1">
        <v>10</v>
      </c>
      <c r="V11" s="1">
        <v>10</v>
      </c>
      <c r="W11" s="1">
        <v>1.05977</v>
      </c>
      <c r="X11" s="1">
        <v>1.05823</v>
      </c>
      <c r="Y11" s="1">
        <v>1</v>
      </c>
      <c r="Z11" s="1">
        <v>10</v>
      </c>
      <c r="AA11" s="1">
        <v>10</v>
      </c>
      <c r="AB11" s="1">
        <v>1.05977</v>
      </c>
      <c r="AC11" s="1">
        <v>1.05134</v>
      </c>
      <c r="AD11" s="1">
        <v>1</v>
      </c>
      <c r="AE11" s="1">
        <f>ABS(S11-'true value and the measurement'!$F11)</f>
        <v>0.000536000000000092</v>
      </c>
      <c r="AF11" s="1">
        <f>ABS(X11-'true value and the measurement'!$F11)</f>
        <v>0.001946</v>
      </c>
      <c r="AG11" s="1">
        <f>ABS(AC11-'true value and the measurement'!$F11)</f>
        <v>0.00494400000000006</v>
      </c>
      <c r="AH11" s="8">
        <f>(AE11)/'true value and the measurement'!$G11</f>
        <v>0.0587590440692931</v>
      </c>
      <c r="AI11" s="8">
        <f>(AF11)/'true value and the measurement'!$G11</f>
        <v>0.213330409997808</v>
      </c>
      <c r="AJ11" s="8">
        <f>(AG11)/'true value and the measurement'!$G11</f>
        <v>0.541986406489811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1.079579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1.07958</v>
      </c>
      <c r="S12" s="1">
        <v>1.07057</v>
      </c>
      <c r="T12" s="1">
        <v>1</v>
      </c>
      <c r="U12" s="1">
        <v>11</v>
      </c>
      <c r="V12" s="1">
        <v>11</v>
      </c>
      <c r="W12" s="1">
        <v>1.07958</v>
      </c>
      <c r="X12" s="1">
        <v>1.07196</v>
      </c>
      <c r="Y12" s="1">
        <v>1</v>
      </c>
      <c r="Z12" s="1">
        <v>11</v>
      </c>
      <c r="AA12" s="1">
        <v>11</v>
      </c>
      <c r="AB12" s="1">
        <v>1.07958</v>
      </c>
      <c r="AC12" s="1">
        <v>1.0652</v>
      </c>
      <c r="AD12" s="1">
        <v>1</v>
      </c>
      <c r="AE12" s="1">
        <f>ABS(S12-'true value and the measurement'!$F12)</f>
        <v>0.000569999999999959</v>
      </c>
      <c r="AF12" s="1">
        <f>ABS(X12-'true value and the measurement'!$F12)</f>
        <v>0.00195999999999996</v>
      </c>
      <c r="AG12" s="1">
        <f>ABS(AC12-'true value and the measurement'!$F12)</f>
        <v>0.00480000000000014</v>
      </c>
      <c r="AH12" s="8">
        <f>(AE12)/'true value and the measurement'!$G12</f>
        <v>0.0618690980136719</v>
      </c>
      <c r="AI12" s="8">
        <f>(AF12)/'true value and the measurement'!$G12</f>
        <v>0.212742863345269</v>
      </c>
      <c r="AJ12" s="8">
        <f>(AG12)/'true value and the measurement'!$G12</f>
        <v>0.5210029306415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1.063213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1.06321</v>
      </c>
      <c r="S13" s="1">
        <v>1.04996</v>
      </c>
      <c r="T13" s="1">
        <v>1</v>
      </c>
      <c r="U13" s="1">
        <v>12</v>
      </c>
      <c r="V13" s="1">
        <v>12</v>
      </c>
      <c r="W13" s="1">
        <v>1.06321</v>
      </c>
      <c r="X13" s="1">
        <v>1.05138</v>
      </c>
      <c r="Y13" s="1">
        <v>1</v>
      </c>
      <c r="Z13" s="1">
        <v>12</v>
      </c>
      <c r="AA13" s="1">
        <v>12</v>
      </c>
      <c r="AB13" s="1">
        <v>1.06321</v>
      </c>
      <c r="AC13" s="1">
        <v>1.04444</v>
      </c>
      <c r="AD13" s="1">
        <v>1</v>
      </c>
      <c r="AE13" s="1">
        <f>ABS(S13-'true value and the measurement'!$F13)</f>
        <v>0.000768000000000102</v>
      </c>
      <c r="AF13" s="1">
        <f>ABS(X13-'true value and the measurement'!$F13)</f>
        <v>0.00218800000000008</v>
      </c>
      <c r="AG13" s="1">
        <f>ABS(AC13-'true value and the measurement'!$F13)</f>
        <v>0.00475199999999987</v>
      </c>
      <c r="AH13" s="8">
        <f>(AE13)/'true value and the measurement'!$G13</f>
        <v>0.084628099173565</v>
      </c>
      <c r="AI13" s="8">
        <f>(AF13)/'true value and the measurement'!$G13</f>
        <v>0.241101928374664</v>
      </c>
      <c r="AJ13" s="8">
        <f>(AG13)/'true value and the measurement'!$G13</f>
        <v>0.523636363636349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1.035918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1.03592</v>
      </c>
      <c r="S14" s="1">
        <v>1.03024</v>
      </c>
      <c r="T14" s="1">
        <v>1</v>
      </c>
      <c r="U14" s="1">
        <v>13</v>
      </c>
      <c r="V14" s="1">
        <v>13</v>
      </c>
      <c r="W14" s="1">
        <v>1.03592</v>
      </c>
      <c r="X14" s="1">
        <v>1.03176</v>
      </c>
      <c r="Y14" s="1">
        <v>1</v>
      </c>
      <c r="Z14" s="1">
        <v>13</v>
      </c>
      <c r="AA14" s="1">
        <v>13</v>
      </c>
      <c r="AB14" s="1">
        <v>1.03592</v>
      </c>
      <c r="AC14" s="1">
        <v>1.02466</v>
      </c>
      <c r="AD14" s="1">
        <v>1</v>
      </c>
      <c r="AE14" s="1">
        <f>ABS(S14-'true value and the measurement'!$F14)</f>
        <v>0.000715999999999939</v>
      </c>
      <c r="AF14" s="1">
        <f>ABS(X14-'true value and the measurement'!$F14)</f>
        <v>0.0022359999999999</v>
      </c>
      <c r="AG14" s="1">
        <f>ABS(AC14-'true value and the measurement'!$F14)</f>
        <v>0.0048640000000002</v>
      </c>
      <c r="AH14" s="8">
        <f>(AE14)/'true value and the measurement'!$G14</f>
        <v>0.0800626188079994</v>
      </c>
      <c r="AI14" s="8">
        <f>(AF14)/'true value and the measurement'!$G14</f>
        <v>0.250027954824992</v>
      </c>
      <c r="AJ14" s="8">
        <f>(AG14)/'true value and the measurement'!$G14</f>
        <v>0.543889075254411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1.071116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1.07112</v>
      </c>
      <c r="S15" s="1">
        <v>1.06036</v>
      </c>
      <c r="T15" s="1">
        <v>1</v>
      </c>
      <c r="U15" s="1">
        <v>14</v>
      </c>
      <c r="V15" s="1">
        <v>14</v>
      </c>
      <c r="W15" s="1">
        <v>1.07112</v>
      </c>
      <c r="X15" s="1">
        <v>1.06166</v>
      </c>
      <c r="Y15" s="1">
        <v>1</v>
      </c>
      <c r="Z15" s="1">
        <v>14</v>
      </c>
      <c r="AA15" s="1">
        <v>14</v>
      </c>
      <c r="AB15" s="1">
        <v>1.07112</v>
      </c>
      <c r="AC15" s="1">
        <v>1.05627</v>
      </c>
      <c r="AD15" s="1">
        <v>1</v>
      </c>
      <c r="AE15" s="1">
        <f>ABS(S15-'true value and the measurement'!$F15)</f>
        <v>0.000359999999999916</v>
      </c>
      <c r="AF15" s="1">
        <f>ABS(X15-'true value and the measurement'!$F15)</f>
        <v>0.00165999999999999</v>
      </c>
      <c r="AG15" s="1">
        <f>ABS(AC15-'true value and the measurement'!$F15)</f>
        <v>0.00373000000000001</v>
      </c>
      <c r="AH15" s="8">
        <f>(AE15)/'true value and the measurement'!$G15</f>
        <v>0.0393571662840184</v>
      </c>
      <c r="AI15" s="8">
        <f>(AF15)/'true value and the measurement'!$G15</f>
        <v>0.181480266754126</v>
      </c>
      <c r="AJ15" s="8">
        <f>(AG15)/'true value and the measurement'!$G15</f>
        <v>0.407783972887287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-0.003278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-0.003278</v>
      </c>
      <c r="S16" s="7">
        <v>-0.00309451</v>
      </c>
      <c r="T16" s="1">
        <v>1</v>
      </c>
      <c r="U16" s="1">
        <v>1</v>
      </c>
      <c r="V16" s="1">
        <v>1</v>
      </c>
      <c r="W16" s="1">
        <v>-0.003278</v>
      </c>
      <c r="X16" s="7">
        <v>-0.00274323</v>
      </c>
      <c r="Y16" s="1">
        <v>1</v>
      </c>
      <c r="Z16" s="1">
        <v>1</v>
      </c>
      <c r="AA16" s="1">
        <v>1</v>
      </c>
      <c r="AB16" s="1">
        <v>-0.003278</v>
      </c>
      <c r="AC16" s="1">
        <v>-0.00240671</v>
      </c>
      <c r="AD16" s="1">
        <v>1</v>
      </c>
      <c r="AE16" s="1">
        <f>ABS(S16-'true value and the measurement'!$F16)</f>
        <v>0.00309451</v>
      </c>
      <c r="AF16" s="1">
        <f>ABS(X16-'true value and the measurement'!$F16)</f>
        <v>0.00274323</v>
      </c>
      <c r="AG16" s="1">
        <f>ABS(AC16-'true value and the measurement'!$F16)</f>
        <v>0.00240671</v>
      </c>
      <c r="AH16" s="8">
        <f>(AE16)/'true value and the measurement'!$G16</f>
        <v>1.48774519230769</v>
      </c>
      <c r="AI16" s="8">
        <f>(AF16)/'true value and the measurement'!$G16</f>
        <v>1.31886057692308</v>
      </c>
      <c r="AJ16" s="8">
        <f>(AG16)/'true value and the measurement'!$G16</f>
        <v>1.15707211538462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0.201305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0.201305</v>
      </c>
      <c r="S17" s="1">
        <v>0.205652</v>
      </c>
      <c r="T17" s="1">
        <v>1</v>
      </c>
      <c r="U17" s="1">
        <v>1</v>
      </c>
      <c r="V17" s="1">
        <v>1</v>
      </c>
      <c r="W17" s="1">
        <v>0.201305</v>
      </c>
      <c r="X17" s="1">
        <v>0.205876</v>
      </c>
      <c r="Y17" s="1">
        <v>1</v>
      </c>
      <c r="Z17" s="1">
        <v>1</v>
      </c>
      <c r="AA17" s="1">
        <v>1</v>
      </c>
      <c r="AB17" s="1">
        <v>0.201305</v>
      </c>
      <c r="AC17" s="1">
        <v>0.205782</v>
      </c>
      <c r="AD17" s="1">
        <v>1</v>
      </c>
      <c r="AE17" s="1">
        <f>ABS(S17-'true value and the measurement'!$F17)</f>
        <v>0.001855</v>
      </c>
      <c r="AF17" s="1">
        <f>ABS(X17-'true value and the measurement'!$F17)</f>
        <v>0.002079</v>
      </c>
      <c r="AG17" s="1">
        <f>ABS(AC17-'true value and the measurement'!$F17)</f>
        <v>0.00198499999999999</v>
      </c>
      <c r="AH17" s="8">
        <f>(AE17)/'true value and the measurement'!$G17</f>
        <v>0.539400988659493</v>
      </c>
      <c r="AI17" s="8">
        <f>(AF17)/'true value and the measurement'!$G17</f>
        <v>0.604536202384413</v>
      </c>
      <c r="AJ17" s="8">
        <f>(AG17)/'true value and the measurement'!$G17</f>
        <v>0.577202675196274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-0.93586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-0.93586</v>
      </c>
      <c r="S18" s="1">
        <v>-0.941793</v>
      </c>
      <c r="T18" s="1">
        <v>1</v>
      </c>
      <c r="U18" s="1">
        <v>2</v>
      </c>
      <c r="V18" s="1">
        <v>2</v>
      </c>
      <c r="W18" s="1">
        <v>-0.93586</v>
      </c>
      <c r="X18" s="1">
        <v>-0.939234</v>
      </c>
      <c r="Y18" s="1">
        <v>1</v>
      </c>
      <c r="Z18" s="1">
        <v>2</v>
      </c>
      <c r="AA18" s="1">
        <v>2</v>
      </c>
      <c r="AB18" s="1">
        <v>-0.93586</v>
      </c>
      <c r="AC18" s="1">
        <v>-0.949455</v>
      </c>
      <c r="AD18" s="1">
        <v>1</v>
      </c>
      <c r="AE18" s="1">
        <f>ABS(S18-'true value and the measurement'!$F18)</f>
        <v>0.000206999999999957</v>
      </c>
      <c r="AF18" s="1">
        <f>ABS(X18-'true value and the measurement'!$F18)</f>
        <v>0.00276599999999994</v>
      </c>
      <c r="AG18" s="1">
        <f>ABS(AC18-'true value and the measurement'!$F18)</f>
        <v>0.0074550000000001</v>
      </c>
      <c r="AH18" s="8">
        <f>(AE18)/'true value and the measurement'!$G18</f>
        <v>0.0247607655502341</v>
      </c>
      <c r="AI18" s="8">
        <f>(AF18)/'true value and the measurement'!$G18</f>
        <v>0.330861244019131</v>
      </c>
      <c r="AJ18" s="8">
        <f>(AG18)/'true value and the measurement'!$G18</f>
        <v>0.891746411483266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0.052147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0.052147</v>
      </c>
      <c r="S19" s="1">
        <v>0.0501045</v>
      </c>
      <c r="T19" s="1">
        <v>1</v>
      </c>
      <c r="U19" s="1">
        <v>2</v>
      </c>
      <c r="V19" s="1">
        <v>2</v>
      </c>
      <c r="W19" s="1">
        <v>0.052147</v>
      </c>
      <c r="X19" s="1">
        <v>0.0501816</v>
      </c>
      <c r="Y19" s="1">
        <v>1</v>
      </c>
      <c r="Z19" s="1">
        <v>2</v>
      </c>
      <c r="AA19" s="1">
        <v>2</v>
      </c>
      <c r="AB19" s="1">
        <v>0.052147</v>
      </c>
      <c r="AC19" s="1">
        <v>0.0514745</v>
      </c>
      <c r="AD19" s="1">
        <v>1</v>
      </c>
      <c r="AE19" s="1">
        <f>ABS(S19-'true value and the measurement'!$F19)</f>
        <v>0.00281149999999999</v>
      </c>
      <c r="AF19" s="1">
        <f>ABS(X19-'true value and the measurement'!$F19)</f>
        <v>0.0027344</v>
      </c>
      <c r="AG19" s="1">
        <f>ABS(AC19-'true value and the measurement'!$F19)</f>
        <v>0.0014415</v>
      </c>
      <c r="AH19" s="8">
        <f>(AE19)/'true value and the measurement'!$G19</f>
        <v>1.15556925606247</v>
      </c>
      <c r="AI19" s="8">
        <f>(AF19)/'true value and the measurement'!$G19</f>
        <v>1.12387998355939</v>
      </c>
      <c r="AJ19" s="8">
        <f>(AG19)/'true value and the measurement'!$G19</f>
        <v>0.592478421701602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0.185443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0.185443</v>
      </c>
      <c r="S20" s="1">
        <v>0.184759</v>
      </c>
      <c r="T20" s="1">
        <v>1</v>
      </c>
      <c r="U20" s="1">
        <v>3</v>
      </c>
      <c r="V20" s="1">
        <v>3</v>
      </c>
      <c r="W20" s="1">
        <v>0.185443</v>
      </c>
      <c r="X20" s="1">
        <v>0.186998</v>
      </c>
      <c r="Y20" s="1">
        <v>1</v>
      </c>
      <c r="Z20" s="1">
        <v>3</v>
      </c>
      <c r="AA20" s="1">
        <v>3</v>
      </c>
      <c r="AB20" s="1">
        <v>0.185443</v>
      </c>
      <c r="AC20" s="1">
        <v>0.185311</v>
      </c>
      <c r="AD20" s="1">
        <v>1</v>
      </c>
      <c r="AE20" s="1">
        <f>ABS(S20-'true value and the measurement'!$F20)</f>
        <v>0.00175900000000001</v>
      </c>
      <c r="AF20" s="1">
        <f>ABS(X20-'true value and the measurement'!$F20)</f>
        <v>0.003998</v>
      </c>
      <c r="AG20" s="1">
        <f>ABS(AC20-'true value and the measurement'!$F20)</f>
        <v>0.00231100000000001</v>
      </c>
      <c r="AH20" s="8">
        <f>(AE20)/'true value and the measurement'!$G20</f>
        <v>0.533030303030306</v>
      </c>
      <c r="AI20" s="8">
        <f>(AF20)/'true value and the measurement'!$G20</f>
        <v>1.21151515151515</v>
      </c>
      <c r="AJ20" s="8">
        <f>(AG20)/'true value and the measurement'!$G20</f>
        <v>0.700303030303033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0.308999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0.308999</v>
      </c>
      <c r="S21" s="1">
        <v>0.311154</v>
      </c>
      <c r="T21" s="1">
        <v>1</v>
      </c>
      <c r="U21" s="1">
        <v>3</v>
      </c>
      <c r="V21" s="1">
        <v>3</v>
      </c>
      <c r="W21" s="1">
        <v>0.308999</v>
      </c>
      <c r="X21" s="1">
        <v>0.311719</v>
      </c>
      <c r="Y21" s="1">
        <v>1</v>
      </c>
      <c r="Z21" s="1">
        <v>3</v>
      </c>
      <c r="AA21" s="1">
        <v>3</v>
      </c>
      <c r="AB21" s="1">
        <v>0.308999</v>
      </c>
      <c r="AC21" s="1">
        <v>0.313918</v>
      </c>
      <c r="AD21" s="1">
        <v>1</v>
      </c>
      <c r="AE21" s="1">
        <f>ABS(S21-'true value and the measurement'!$F21)</f>
        <v>0.001666</v>
      </c>
      <c r="AF21" s="1">
        <f>ABS(X21-'true value and the measurement'!$F21)</f>
        <v>0.00223100000000004</v>
      </c>
      <c r="AG21" s="1">
        <f>ABS(AC21-'true value and the measurement'!$F21)</f>
        <v>0.00442999999999999</v>
      </c>
      <c r="AH21" s="8">
        <f>(AE21)/'true value and the measurement'!$G21</f>
        <v>0.402124064687425</v>
      </c>
      <c r="AI21" s="8">
        <f>(AF21)/'true value and the measurement'!$G21</f>
        <v>0.53849867245958</v>
      </c>
      <c r="AJ21" s="8">
        <f>(AG21)/'true value and the measurement'!$G21</f>
        <v>1.0692734733285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-0.078902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-0.078902</v>
      </c>
      <c r="S22" s="1">
        <v>-0.0809237</v>
      </c>
      <c r="T22" s="1">
        <v>1</v>
      </c>
      <c r="U22" s="1">
        <v>4</v>
      </c>
      <c r="V22" s="1">
        <v>4</v>
      </c>
      <c r="W22" s="1">
        <v>-0.078902</v>
      </c>
      <c r="X22" s="1">
        <v>-0.078902</v>
      </c>
      <c r="Y22" s="1">
        <v>1</v>
      </c>
      <c r="Z22" s="1">
        <v>4</v>
      </c>
      <c r="AA22" s="1">
        <v>4</v>
      </c>
      <c r="AB22" s="1">
        <v>-0.078902</v>
      </c>
      <c r="AC22" s="1">
        <v>-0.0788242</v>
      </c>
      <c r="AD22" s="1">
        <v>1</v>
      </c>
      <c r="AE22" s="1">
        <f>ABS(S22-'true value and the measurement'!$F22)</f>
        <v>0.0049237</v>
      </c>
      <c r="AF22" s="1">
        <f>ABS(X22-'true value and the measurement'!$F22)</f>
        <v>0.002902</v>
      </c>
      <c r="AG22" s="1">
        <f>ABS(AC22-'true value and the measurement'!$F22)</f>
        <v>0.0028242</v>
      </c>
      <c r="AH22" s="8">
        <f>(AE22)/'true value and the measurement'!$G22</f>
        <v>1.90324700425203</v>
      </c>
      <c r="AI22" s="8">
        <f>(AF22)/'true value and the measurement'!$G22</f>
        <v>1.1217626594511</v>
      </c>
      <c r="AJ22" s="8">
        <f>(AG22)/'true value and the measurement'!$G22</f>
        <v>1.09168921530731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-0.014611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-0.014611</v>
      </c>
      <c r="S23" s="1">
        <v>-0.0102579</v>
      </c>
      <c r="T23" s="1">
        <v>1</v>
      </c>
      <c r="U23" s="1">
        <v>4</v>
      </c>
      <c r="V23" s="1">
        <v>4</v>
      </c>
      <c r="W23" s="1">
        <v>-0.014611</v>
      </c>
      <c r="X23" s="1">
        <v>-0.014611</v>
      </c>
      <c r="Y23" s="1">
        <v>1</v>
      </c>
      <c r="Z23" s="1">
        <v>4</v>
      </c>
      <c r="AA23" s="1">
        <v>4</v>
      </c>
      <c r="AB23" s="1">
        <v>-0.014611</v>
      </c>
      <c r="AC23" s="1">
        <v>0.0211045</v>
      </c>
      <c r="AD23" s="1">
        <v>3</v>
      </c>
      <c r="AE23" s="1">
        <f>ABS(S23-'true value and the measurement'!$F23)</f>
        <v>0.0057421</v>
      </c>
      <c r="AF23" s="1">
        <f>ABS(X23-'true value and the measurement'!$F23)</f>
        <v>0.001389</v>
      </c>
      <c r="AG23" s="1">
        <f>ABS(AC23-'true value and the measurement'!$F23)</f>
        <v>0.0371045</v>
      </c>
      <c r="AH23" s="8">
        <f>(AE23)/'true value and the measurement'!$G23</f>
        <v>2.62556012802926</v>
      </c>
      <c r="AI23" s="8">
        <f>(AF23)/'true value and the measurement'!$G23</f>
        <v>0.635116598079561</v>
      </c>
      <c r="AJ23" s="8">
        <f>(AG23)/'true value and the measurement'!$G23</f>
        <v>16.9659350708733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0.002805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0.002805</v>
      </c>
      <c r="N24" s="7"/>
      <c r="O24" s="7"/>
      <c r="P24" s="7"/>
      <c r="Q24" s="7"/>
      <c r="R24" s="7"/>
      <c r="S24" s="1">
        <v>0.000874432</v>
      </c>
      <c r="T24" s="1">
        <v>1</v>
      </c>
      <c r="U24" s="1">
        <v>5</v>
      </c>
      <c r="V24" s="1">
        <v>5</v>
      </c>
      <c r="W24" s="7">
        <v>0.002805</v>
      </c>
      <c r="X24" s="7">
        <v>0.00280501</v>
      </c>
      <c r="Y24" s="1">
        <v>1</v>
      </c>
      <c r="Z24" s="1">
        <v>5</v>
      </c>
      <c r="AA24" s="1">
        <v>5</v>
      </c>
      <c r="AB24" s="1">
        <v>0.002805</v>
      </c>
      <c r="AC24" s="1">
        <v>0.0022774</v>
      </c>
      <c r="AD24" s="1">
        <v>1</v>
      </c>
      <c r="AE24" s="1">
        <f>ABS(S24-'true value and the measurement'!$F24)</f>
        <v>0.000874432</v>
      </c>
      <c r="AF24" s="1">
        <f>ABS(X24-'true value and the measurement'!$F24)</f>
        <v>0.00280501</v>
      </c>
      <c r="AG24" s="1">
        <f>ABS(AC24-'true value and the measurement'!$F24)</f>
        <v>0.0022774</v>
      </c>
      <c r="AH24" s="8">
        <f>(AE24)/'true value and the measurement'!$G24</f>
        <v>0.4204</v>
      </c>
      <c r="AI24" s="8">
        <f>(AF24)/'true value and the measurement'!$G24</f>
        <v>1.3485625</v>
      </c>
      <c r="AJ24" s="8">
        <f>(AG24)/'true value and the measurement'!$G24</f>
        <v>1.09490384615385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-0.004339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-0.004339</v>
      </c>
      <c r="N25" s="7"/>
      <c r="O25" s="7"/>
      <c r="P25" s="7"/>
      <c r="Q25" s="7"/>
      <c r="R25" s="7"/>
      <c r="S25" s="7">
        <v>-0.00381558</v>
      </c>
      <c r="T25" s="1">
        <v>1</v>
      </c>
      <c r="U25" s="1">
        <v>5</v>
      </c>
      <c r="V25" s="1">
        <v>5</v>
      </c>
      <c r="W25" s="7">
        <v>-0.004339</v>
      </c>
      <c r="X25" s="7">
        <v>-0.00433897</v>
      </c>
      <c r="Y25" s="1">
        <v>1</v>
      </c>
      <c r="Z25" s="1">
        <v>5</v>
      </c>
      <c r="AA25" s="1">
        <v>5</v>
      </c>
      <c r="AB25" s="1">
        <v>-0.004339</v>
      </c>
      <c r="AC25" s="1">
        <v>-0.0040499</v>
      </c>
      <c r="AD25" s="1">
        <v>1</v>
      </c>
      <c r="AE25" s="1">
        <f>ABS(S25-'true value and the measurement'!$F25)</f>
        <v>0.00381558</v>
      </c>
      <c r="AF25" s="1">
        <f>ABS(X25-'true value and the measurement'!$F25)</f>
        <v>0.00433897</v>
      </c>
      <c r="AG25" s="1">
        <f>ABS(AC25-'true value and the measurement'!$F25)</f>
        <v>0.0040499</v>
      </c>
      <c r="AH25" s="8">
        <f>(AE25)/'true value and the measurement'!$G25</f>
        <v>1.83441346153846</v>
      </c>
      <c r="AI25" s="8">
        <f>(AF25)/'true value and the measurement'!$G25</f>
        <v>2.08604326923077</v>
      </c>
      <c r="AJ25" s="8">
        <f>(AG25)/'true value and the measurement'!$G25</f>
        <v>1.94706730769231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-0.432861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-0.432861</v>
      </c>
      <c r="N26" s="1">
        <v>-0.476094</v>
      </c>
      <c r="O26" s="1">
        <f>N26-(-0.478)</f>
        <v>0.00190599999999996</v>
      </c>
      <c r="P26" s="1">
        <v>-0.437563</v>
      </c>
      <c r="Q26" s="9">
        <f>P26+0.478</f>
        <v>0.040437</v>
      </c>
      <c r="S26" s="1">
        <v>-0.437859</v>
      </c>
      <c r="T26" s="1">
        <v>1</v>
      </c>
      <c r="U26" s="1">
        <v>6</v>
      </c>
      <c r="V26" s="1">
        <v>6</v>
      </c>
      <c r="W26" s="1">
        <v>-0.432861</v>
      </c>
      <c r="X26" s="1">
        <v>-0.43706</v>
      </c>
      <c r="Y26" s="1">
        <v>1</v>
      </c>
      <c r="Z26" s="1">
        <v>6</v>
      </c>
      <c r="AA26" s="1">
        <v>6</v>
      </c>
      <c r="AB26" s="1">
        <v>-0.432861</v>
      </c>
      <c r="AC26" s="1">
        <v>-0.491766</v>
      </c>
      <c r="AD26" s="1">
        <v>3</v>
      </c>
      <c r="AE26" s="1">
        <f>ABS(S26-'true value and the measurement'!$F26)</f>
        <v>0.040141</v>
      </c>
      <c r="AF26" s="1">
        <f>ABS(X26-'true value and the measurement'!$F26)</f>
        <v>0.04094</v>
      </c>
      <c r="AG26" s="1">
        <f>ABS(AC26-'true value and the measurement'!$F26)</f>
        <v>0.013766</v>
      </c>
      <c r="AH26" s="8">
        <f>(AE26)/'true value and the measurement'!$G26</f>
        <v>7.6212265046516</v>
      </c>
      <c r="AI26" s="8">
        <f>(AF26)/'true value and the measurement'!$G26</f>
        <v>7.77292576419214</v>
      </c>
      <c r="AJ26" s="8">
        <f>(AG26)/'true value and the measurement'!$G26</f>
        <v>2.61363204860452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0.011008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0.011008</v>
      </c>
      <c r="N27" s="1">
        <v>0.027716</v>
      </c>
      <c r="O27" s="1">
        <f>N27-0.039</f>
        <v>-0.011284</v>
      </c>
      <c r="P27" s="1">
        <v>0.0117002</v>
      </c>
      <c r="Q27" s="1">
        <f>P27-0.039</f>
        <v>-0.0272998</v>
      </c>
      <c r="S27" s="1">
        <v>0.011898</v>
      </c>
      <c r="T27" s="1">
        <v>1</v>
      </c>
      <c r="U27" s="1">
        <v>6</v>
      </c>
      <c r="V27" s="1">
        <v>6</v>
      </c>
      <c r="W27" s="1">
        <v>0.011008</v>
      </c>
      <c r="X27" s="1">
        <v>0.0133269</v>
      </c>
      <c r="Y27" s="1">
        <v>1</v>
      </c>
      <c r="Z27" s="1">
        <v>6</v>
      </c>
      <c r="AA27" s="1">
        <v>6</v>
      </c>
      <c r="AB27" s="1">
        <v>0.011008</v>
      </c>
      <c r="AC27" s="1">
        <v>0.0112083</v>
      </c>
      <c r="AD27" s="1">
        <v>1</v>
      </c>
      <c r="AE27" s="1">
        <f>ABS(S27-'true value and the measurement'!$F27)</f>
        <v>0.027102</v>
      </c>
      <c r="AF27" s="1">
        <f>ABS(X27-'true value and the measurement'!$F27)</f>
        <v>0.0256731</v>
      </c>
      <c r="AG27" s="1">
        <f>ABS(AC27-'true value and the measurement'!$F27)</f>
        <v>0.0277917</v>
      </c>
      <c r="AH27" s="8">
        <f>(AE27)/'true value and the measurement'!$G27</f>
        <v>11.5820512820513</v>
      </c>
      <c r="AI27" s="8">
        <f>(AF27)/'true value and the measurement'!$G27</f>
        <v>10.9714102564103</v>
      </c>
      <c r="AJ27" s="8">
        <f>(AG27)/'true value and the measurement'!$G27</f>
        <v>11.8767948717949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-0.088445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-0.088445</v>
      </c>
      <c r="S28" s="1">
        <v>-0.0895786</v>
      </c>
      <c r="T28" s="1">
        <v>1</v>
      </c>
      <c r="U28" s="1">
        <v>7</v>
      </c>
      <c r="V28" s="1">
        <v>7</v>
      </c>
      <c r="W28" s="1">
        <v>-0.088445</v>
      </c>
      <c r="X28" s="1">
        <v>-0.0890288</v>
      </c>
      <c r="Y28" s="1">
        <v>1</v>
      </c>
      <c r="Z28" s="1">
        <v>7</v>
      </c>
      <c r="AA28" s="1">
        <v>7</v>
      </c>
      <c r="AB28" s="1">
        <v>-0.088445</v>
      </c>
      <c r="AC28" s="1">
        <v>-0.089154</v>
      </c>
      <c r="AD28" s="1">
        <v>1</v>
      </c>
      <c r="AE28" s="1">
        <f>ABS(S28-'true value and the measurement'!$F28)</f>
        <v>0.000421400000000002</v>
      </c>
      <c r="AF28" s="1">
        <f>ABS(X28-'true value and the measurement'!$F28)</f>
        <v>0.000971199999999992</v>
      </c>
      <c r="AG28" s="1">
        <f>ABS(AC28-'true value and the measurement'!$F28)</f>
        <v>0.000846</v>
      </c>
      <c r="AH28" s="8">
        <f>(AE28)/'true value and the measurement'!$G28</f>
        <v>0.15723880597015</v>
      </c>
      <c r="AI28" s="8">
        <f>(AF28)/'true value and the measurement'!$G28</f>
        <v>0.362388059701489</v>
      </c>
      <c r="AJ28" s="8">
        <f>(AG28)/'true value and the measurement'!$G28</f>
        <v>0.315671641791045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-0.057874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-0.057874</v>
      </c>
      <c r="S29" s="1">
        <v>-0.0589574</v>
      </c>
      <c r="T29" s="1">
        <v>1</v>
      </c>
      <c r="U29" s="1">
        <v>7</v>
      </c>
      <c r="V29" s="1">
        <v>7</v>
      </c>
      <c r="W29" s="1">
        <v>-0.057874</v>
      </c>
      <c r="X29" s="1">
        <v>-0.059035</v>
      </c>
      <c r="Y29" s="1">
        <v>1</v>
      </c>
      <c r="Z29" s="1">
        <v>7</v>
      </c>
      <c r="AA29" s="1">
        <v>7</v>
      </c>
      <c r="AB29" s="1">
        <v>-0.057874</v>
      </c>
      <c r="AC29" s="1">
        <v>-0.0587521</v>
      </c>
      <c r="AD29" s="1">
        <v>1</v>
      </c>
      <c r="AE29" s="1">
        <f>ABS(S29-'true value and the measurement'!$F29)</f>
        <v>0.000957399999999997</v>
      </c>
      <c r="AF29" s="1">
        <f>ABS(X29-'true value and the measurement'!$F29)</f>
        <v>0.00103499999999999</v>
      </c>
      <c r="AG29" s="1">
        <f>ABS(AC29-'true value and the measurement'!$F29)</f>
        <v>0.000752099999999999</v>
      </c>
      <c r="AH29" s="8">
        <f>(AE29)/'true value and the measurement'!$G29</f>
        <v>0.388082691528171</v>
      </c>
      <c r="AI29" s="8">
        <f>(AF29)/'true value and the measurement'!$G29</f>
        <v>0.419537900283743</v>
      </c>
      <c r="AJ29" s="8">
        <f>(AG29)/'true value and the measurement'!$G29</f>
        <v>0.304864207539521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-0.034237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-0.034237</v>
      </c>
      <c r="S30" s="1">
        <v>-0.0339247</v>
      </c>
      <c r="T30" s="1">
        <v>1</v>
      </c>
      <c r="U30" s="1">
        <v>8</v>
      </c>
      <c r="V30" s="1">
        <v>8</v>
      </c>
      <c r="W30" s="1">
        <v>-0.034237</v>
      </c>
      <c r="X30" s="1">
        <v>-0.034237</v>
      </c>
      <c r="Y30" s="1">
        <v>1</v>
      </c>
      <c r="Z30" s="1">
        <v>8</v>
      </c>
      <c r="AA30" s="1">
        <v>8</v>
      </c>
      <c r="AB30" s="1">
        <v>-0.034237</v>
      </c>
      <c r="AC30" s="1">
        <v>-0.033668</v>
      </c>
      <c r="AD30" s="1">
        <v>1</v>
      </c>
      <c r="AE30" s="1">
        <f>ABS(S30-'true value and the measurement'!$F30)</f>
        <v>0.0010753</v>
      </c>
      <c r="AF30" s="1">
        <f>ABS(X30-'true value and the measurement'!$F30)</f>
        <v>0.000763000000000007</v>
      </c>
      <c r="AG30" s="1">
        <f>ABS(AC30-'true value and the measurement'!$F30)</f>
        <v>0.00133200000000001</v>
      </c>
      <c r="AH30" s="8">
        <f>(AE30)/'true value and the measurement'!$G30</f>
        <v>0.464894076956334</v>
      </c>
      <c r="AI30" s="8">
        <f>(AF30)/'true value and the measurement'!$G30</f>
        <v>0.329874621703418</v>
      </c>
      <c r="AJ30" s="8">
        <f>(AG30)/'true value and the measurement'!$G30</f>
        <v>0.575875486381326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-0.018328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-0.018328</v>
      </c>
      <c r="S31" s="1">
        <v>-0.0188055</v>
      </c>
      <c r="T31" s="1">
        <v>1</v>
      </c>
      <c r="U31" s="1">
        <v>8</v>
      </c>
      <c r="V31" s="1">
        <v>8</v>
      </c>
      <c r="W31" s="1">
        <v>-0.018328</v>
      </c>
      <c r="X31" s="1">
        <v>-0.018328</v>
      </c>
      <c r="Y31" s="1">
        <v>1</v>
      </c>
      <c r="Z31" s="1">
        <v>8</v>
      </c>
      <c r="AA31" s="1">
        <v>8</v>
      </c>
      <c r="AB31" s="1">
        <v>-0.018328</v>
      </c>
      <c r="AC31" s="1">
        <v>-0.0191179</v>
      </c>
      <c r="AD31" s="1">
        <v>1</v>
      </c>
      <c r="AE31" s="1">
        <f>ABS(S31-'true value and the measurement'!$F31)</f>
        <v>0.000805500000000001</v>
      </c>
      <c r="AF31" s="1">
        <f>ABS(X31-'true value and the measurement'!$F31)</f>
        <v>0.000328000000000002</v>
      </c>
      <c r="AG31" s="1">
        <f>ABS(AC31-'true value and the measurement'!$F31)</f>
        <v>0.0011179</v>
      </c>
      <c r="AH31" s="8">
        <f>(AE31)/'true value and the measurement'!$G31</f>
        <v>0.366136363636364</v>
      </c>
      <c r="AI31" s="8">
        <f>(AF31)/'true value and the measurement'!$G31</f>
        <v>0.14909090909091</v>
      </c>
      <c r="AJ31" s="8">
        <f>(AG31)/'true value and the measurement'!$G31</f>
        <v>0.508136363636364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-0.286996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-0.286996</v>
      </c>
      <c r="S32" s="1">
        <v>-0.293177</v>
      </c>
      <c r="T32" s="1">
        <v>1</v>
      </c>
      <c r="U32" s="1">
        <v>9</v>
      </c>
      <c r="V32" s="1">
        <v>9</v>
      </c>
      <c r="W32" s="1">
        <v>-0.286996</v>
      </c>
      <c r="X32" s="1">
        <v>-0.294196</v>
      </c>
      <c r="Y32" s="1">
        <v>1</v>
      </c>
      <c r="Z32" s="1">
        <v>9</v>
      </c>
      <c r="AA32" s="1">
        <v>9</v>
      </c>
      <c r="AB32" s="1">
        <v>-0.286996</v>
      </c>
      <c r="AC32" s="1">
        <v>-0.293426</v>
      </c>
      <c r="AD32" s="1">
        <v>1</v>
      </c>
      <c r="AE32" s="1">
        <f>ABS(S32-'true value and the measurement'!$F32)</f>
        <v>0.00182299999999996</v>
      </c>
      <c r="AF32" s="1">
        <f>ABS(X32-'true value and the measurement'!$F32)</f>
        <v>0.000803999999999971</v>
      </c>
      <c r="AG32" s="1">
        <f>ABS(AC32-'true value and the measurement'!$F32)</f>
        <v>0.00157399999999996</v>
      </c>
      <c r="AH32" s="8">
        <f>(AE32)/'true value and the measurement'!$G32</f>
        <v>0.450457128737327</v>
      </c>
      <c r="AI32" s="8">
        <f>(AF32)/'true value and the measurement'!$G32</f>
        <v>0.1986656782802</v>
      </c>
      <c r="AJ32" s="8">
        <f>(AG32)/'true value and the measurement'!$G32</f>
        <v>0.388930071658009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-0.163305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-0.163305</v>
      </c>
      <c r="S33" s="1">
        <v>-0.16386</v>
      </c>
      <c r="T33" s="1">
        <v>1</v>
      </c>
      <c r="U33" s="1">
        <v>9</v>
      </c>
      <c r="V33" s="1">
        <v>9</v>
      </c>
      <c r="W33" s="1">
        <v>-0.163305</v>
      </c>
      <c r="X33" s="1">
        <v>-0.16404</v>
      </c>
      <c r="Y33" s="1">
        <v>1</v>
      </c>
      <c r="Z33" s="1">
        <v>9</v>
      </c>
      <c r="AA33" s="1">
        <v>9</v>
      </c>
      <c r="AB33" s="1">
        <v>-0.163305</v>
      </c>
      <c r="AC33" s="1">
        <v>-0.163496</v>
      </c>
      <c r="AD33" s="1">
        <v>1</v>
      </c>
      <c r="AE33" s="1">
        <f>ABS(S33-'true value and the measurement'!$F33)</f>
        <v>0.00214</v>
      </c>
      <c r="AF33" s="1">
        <f>ABS(X33-'true value and the measurement'!$F33)</f>
        <v>0.00196000000000002</v>
      </c>
      <c r="AG33" s="1">
        <f>ABS(AC33-'true value and the measurement'!$F33)</f>
        <v>0.00250400000000001</v>
      </c>
      <c r="AH33" s="8">
        <f>(AE33)/'true value and the measurement'!$G33</f>
        <v>0.671477878882963</v>
      </c>
      <c r="AI33" s="8">
        <f>(AF33)/'true value and the measurement'!$G33</f>
        <v>0.614998431126457</v>
      </c>
      <c r="AJ33" s="8">
        <f>(AG33)/'true value and the measurement'!$G33</f>
        <v>0.785691873235019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-0.065481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-0.065481</v>
      </c>
      <c r="S34" s="1">
        <v>-0.0625885</v>
      </c>
      <c r="T34" s="1">
        <v>1</v>
      </c>
      <c r="U34" s="1">
        <v>10</v>
      </c>
      <c r="V34" s="1">
        <v>10</v>
      </c>
      <c r="W34" s="1">
        <v>-0.065481</v>
      </c>
      <c r="X34" s="1">
        <v>-0.0623095</v>
      </c>
      <c r="Y34" s="1">
        <v>1</v>
      </c>
      <c r="Z34" s="1">
        <v>10</v>
      </c>
      <c r="AA34" s="1">
        <v>10</v>
      </c>
      <c r="AB34" s="1">
        <v>-0.065481</v>
      </c>
      <c r="AC34" s="1">
        <v>-0.0626203</v>
      </c>
      <c r="AD34" s="1">
        <v>1</v>
      </c>
      <c r="AE34" s="1">
        <f>ABS(S34-'true value and the measurement'!$F34)</f>
        <v>0.00158850000000001</v>
      </c>
      <c r="AF34" s="1">
        <f>ABS(X34-'true value and the measurement'!$F34)</f>
        <v>0.0013095</v>
      </c>
      <c r="AG34" s="1">
        <f>ABS(AC34-'true value and the measurement'!$F34)</f>
        <v>0.00162030000000001</v>
      </c>
      <c r="AH34" s="8">
        <f>(AE34)/'true value and the measurement'!$G34</f>
        <v>0.638721351025334</v>
      </c>
      <c r="AI34" s="8">
        <f>(AF34)/'true value and the measurement'!$G34</f>
        <v>0.526537997587454</v>
      </c>
      <c r="AJ34" s="8">
        <f>(AG34)/'true value and the measurement'!$G34</f>
        <v>0.651507840772017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-0.021044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-0.021044</v>
      </c>
      <c r="S35" s="1">
        <v>-0.0159783</v>
      </c>
      <c r="T35" s="1">
        <v>1</v>
      </c>
      <c r="U35" s="1">
        <v>10</v>
      </c>
      <c r="V35" s="1">
        <v>10</v>
      </c>
      <c r="W35" s="1">
        <v>-0.021044</v>
      </c>
      <c r="X35" s="1">
        <v>-0.0161628</v>
      </c>
      <c r="Y35" s="1">
        <v>1</v>
      </c>
      <c r="Z35" s="1">
        <v>10</v>
      </c>
      <c r="AA35" s="1">
        <v>10</v>
      </c>
      <c r="AB35" s="1">
        <v>-0.021044</v>
      </c>
      <c r="AC35" s="1">
        <v>-0.0160754</v>
      </c>
      <c r="AD35" s="1">
        <v>1</v>
      </c>
      <c r="AE35" s="1">
        <f>ABS(S35-'true value and the measurement'!$F35)</f>
        <v>2.16999999999995e-5</v>
      </c>
      <c r="AF35" s="1">
        <f>ABS(X35-'true value and the measurement'!$F35)</f>
        <v>0.000162800000000001</v>
      </c>
      <c r="AG35" s="1">
        <f>ABS(AC35-'true value and the measurement'!$F35)</f>
        <v>7.53999999999998e-5</v>
      </c>
      <c r="AH35" s="8">
        <f>(AE35)/'true value and the measurement'!$G35</f>
        <v>0.00992226794695907</v>
      </c>
      <c r="AI35" s="8">
        <f>(AF35)/'true value and the measurement'!$G35</f>
        <v>0.0744398719707367</v>
      </c>
      <c r="AJ35" s="8">
        <f>(AG35)/'true value and the measurement'!$G35</f>
        <v>0.0344764517604023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-0.113776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-0.113776</v>
      </c>
      <c r="S36" s="1">
        <v>-0.112777</v>
      </c>
      <c r="T36" s="1">
        <v>1</v>
      </c>
      <c r="U36" s="1">
        <v>11</v>
      </c>
      <c r="V36" s="1">
        <v>11</v>
      </c>
      <c r="W36" s="1">
        <v>-0.113776</v>
      </c>
      <c r="X36" s="1">
        <v>-0.111704</v>
      </c>
      <c r="Y36" s="1">
        <v>1</v>
      </c>
      <c r="Z36" s="1">
        <v>11</v>
      </c>
      <c r="AA36" s="1">
        <v>11</v>
      </c>
      <c r="AB36" s="1">
        <v>-0.113776</v>
      </c>
      <c r="AC36" s="1">
        <v>-0.111881</v>
      </c>
      <c r="AD36" s="1">
        <v>1</v>
      </c>
      <c r="AE36" s="1">
        <f>ABS(S36-'true value and the measurement'!$F36)</f>
        <v>0.000777</v>
      </c>
      <c r="AF36" s="1">
        <f>ABS(X36-'true value and the measurement'!$F36)</f>
        <v>0.000296000000000005</v>
      </c>
      <c r="AG36" s="1">
        <f>ABS(AC36-'true value and the measurement'!$F36)</f>
        <v>0.000119000000000008</v>
      </c>
      <c r="AH36" s="8">
        <f>(AE36)/'true value and the measurement'!$G36</f>
        <v>0.274849663954722</v>
      </c>
      <c r="AI36" s="8">
        <f>(AF36)/'true value and the measurement'!$G36</f>
        <v>0.104704633887515</v>
      </c>
      <c r="AJ36" s="8">
        <f>(AG36)/'true value and the measurement'!$G36</f>
        <v>0.0420940926777531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0.10518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0.10518</v>
      </c>
      <c r="S37" s="1">
        <v>0.106674</v>
      </c>
      <c r="T37" s="1">
        <v>1</v>
      </c>
      <c r="U37" s="1">
        <v>11</v>
      </c>
      <c r="V37" s="1">
        <v>11</v>
      </c>
      <c r="W37" s="1">
        <v>0.10518</v>
      </c>
      <c r="X37" s="1">
        <v>0.105479</v>
      </c>
      <c r="Y37" s="1">
        <v>1</v>
      </c>
      <c r="Z37" s="1">
        <v>11</v>
      </c>
      <c r="AA37" s="1">
        <v>11</v>
      </c>
      <c r="AB37" s="1">
        <v>0.10518</v>
      </c>
      <c r="AC37" s="1">
        <v>0.104425</v>
      </c>
      <c r="AD37" s="1">
        <v>1</v>
      </c>
      <c r="AE37" s="1">
        <f>ABS(S37-'true value and the measurement'!$F37)</f>
        <v>0.000786000000000009</v>
      </c>
      <c r="AF37" s="1">
        <f>ABS(X37-'true value and the measurement'!$F37)</f>
        <v>0.000408999999999993</v>
      </c>
      <c r="AG37" s="1">
        <f>ABS(AC37-'true value and the measurement'!$F37)</f>
        <v>0.00146299999999999</v>
      </c>
      <c r="AH37" s="8">
        <f>(AE37)/'true value and the measurement'!$G37</f>
        <v>0.282124910265617</v>
      </c>
      <c r="AI37" s="8">
        <f>(AF37)/'true value and the measurement'!$G37</f>
        <v>0.146805455850679</v>
      </c>
      <c r="AJ37" s="8">
        <f>(AG37)/'true value and the measurement'!$G37</f>
        <v>0.525125628140701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-0.138473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-0.138473</v>
      </c>
      <c r="S38" s="1">
        <v>-0.135394</v>
      </c>
      <c r="T38" s="1">
        <v>1</v>
      </c>
      <c r="U38" s="1">
        <v>12</v>
      </c>
      <c r="V38" s="1">
        <v>12</v>
      </c>
      <c r="W38" s="1">
        <v>-0.138473</v>
      </c>
      <c r="X38" s="1">
        <v>-0.13443</v>
      </c>
      <c r="Y38" s="1">
        <v>1</v>
      </c>
      <c r="Z38" s="1">
        <v>12</v>
      </c>
      <c r="AA38" s="1">
        <v>12</v>
      </c>
      <c r="AB38" s="1">
        <v>-0.138473</v>
      </c>
      <c r="AC38" s="1">
        <v>-0.13409</v>
      </c>
      <c r="AD38" s="1">
        <v>1</v>
      </c>
      <c r="AE38" s="1">
        <f>ABS(S38-'true value and the measurement'!$F38)</f>
        <v>0.000393999999999978</v>
      </c>
      <c r="AF38" s="1">
        <f>ABS(X38-'true value and the measurement'!$F38)</f>
        <v>0.000570000000000015</v>
      </c>
      <c r="AG38" s="1">
        <f>ABS(AC38-'true value and the measurement'!$F38)</f>
        <v>0.000910000000000022</v>
      </c>
      <c r="AH38" s="8">
        <f>(AE38)/'true value and the measurement'!$G38</f>
        <v>0.132214765100664</v>
      </c>
      <c r="AI38" s="8">
        <f>(AF38)/'true value and the measurement'!$G38</f>
        <v>0.19127516778524</v>
      </c>
      <c r="AJ38" s="8">
        <f>(AG38)/'true value and the measurement'!$G38</f>
        <v>0.305369127516786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-0.05748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-0.05748</v>
      </c>
      <c r="S39" s="1">
        <v>-0.0555728</v>
      </c>
      <c r="T39" s="1">
        <v>1</v>
      </c>
      <c r="U39" s="1">
        <v>12</v>
      </c>
      <c r="V39" s="1">
        <v>12</v>
      </c>
      <c r="W39" s="1">
        <v>-0.05748</v>
      </c>
      <c r="X39" s="1">
        <v>-0.0563554</v>
      </c>
      <c r="Y39" s="1">
        <v>1</v>
      </c>
      <c r="Z39" s="1">
        <v>12</v>
      </c>
      <c r="AA39" s="1">
        <v>12</v>
      </c>
      <c r="AB39" s="1">
        <v>-0.05748</v>
      </c>
      <c r="AC39" s="1">
        <v>-0.0567263</v>
      </c>
      <c r="AD39" s="1">
        <v>1</v>
      </c>
      <c r="AE39" s="1">
        <f>ABS(S39-'true value and the measurement'!$F39)</f>
        <v>0.0024272</v>
      </c>
      <c r="AF39" s="1">
        <f>ABS(X39-'true value and the measurement'!$F39)</f>
        <v>0.0016446</v>
      </c>
      <c r="AG39" s="1">
        <f>ABS(AC39-'true value and the measurement'!$F39)</f>
        <v>0.0012737</v>
      </c>
      <c r="AH39" s="8">
        <f>(AE39)/'true value and the measurement'!$G39</f>
        <v>0.983867044993922</v>
      </c>
      <c r="AI39" s="8">
        <f>(AF39)/'true value and the measurement'!$G39</f>
        <v>0.666639643291448</v>
      </c>
      <c r="AJ39" s="8">
        <f>(AG39)/'true value and the measurement'!$G39</f>
        <v>0.516295095257399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-0.14507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-0.14507</v>
      </c>
      <c r="S40" s="1">
        <v>-0.146094</v>
      </c>
      <c r="T40" s="1">
        <v>1</v>
      </c>
      <c r="U40" s="1">
        <v>13</v>
      </c>
      <c r="V40" s="1">
        <v>13</v>
      </c>
      <c r="W40" s="1">
        <v>-0.14507</v>
      </c>
      <c r="X40" s="1">
        <v>-0.145674</v>
      </c>
      <c r="Y40" s="1">
        <v>1</v>
      </c>
      <c r="Z40" s="1">
        <v>13</v>
      </c>
      <c r="AA40" s="1">
        <v>13</v>
      </c>
      <c r="AB40" s="1">
        <v>-0.14507</v>
      </c>
      <c r="AC40" s="1">
        <v>-0.145522</v>
      </c>
      <c r="AD40" s="1">
        <v>1</v>
      </c>
      <c r="AE40" s="1">
        <f>ABS(S40-'true value and the measurement'!$F40)</f>
        <v>0.00290599999999999</v>
      </c>
      <c r="AF40" s="1">
        <f>ABS(X40-'true value and the measurement'!$F40)</f>
        <v>0.003326</v>
      </c>
      <c r="AG40" s="1">
        <f>ABS(AC40-'true value and the measurement'!$F40)</f>
        <v>0.00347799999999998</v>
      </c>
      <c r="AH40" s="8">
        <f>(AE40)/'true value and the measurement'!$G40</f>
        <v>0.945655711031563</v>
      </c>
      <c r="AI40" s="8">
        <f>(AF40)/'true value and the measurement'!$G40</f>
        <v>1.08232997071266</v>
      </c>
      <c r="AJ40" s="8">
        <f>(AG40)/'true value and the measurement'!$G40</f>
        <v>1.13179303612105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-0.051599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-0.051599</v>
      </c>
      <c r="S41" s="1">
        <v>-0.0504315</v>
      </c>
      <c r="T41" s="1">
        <v>1</v>
      </c>
      <c r="U41" s="1">
        <v>13</v>
      </c>
      <c r="V41" s="1">
        <v>13</v>
      </c>
      <c r="W41" s="1">
        <v>-0.051599</v>
      </c>
      <c r="X41" s="1">
        <v>-0.0506423</v>
      </c>
      <c r="Y41" s="1">
        <v>1</v>
      </c>
      <c r="Z41" s="1">
        <v>13</v>
      </c>
      <c r="AA41" s="1">
        <v>13</v>
      </c>
      <c r="AB41" s="1">
        <v>-0.051599</v>
      </c>
      <c r="AC41" s="1">
        <v>-0.0505845</v>
      </c>
      <c r="AD41" s="1">
        <v>1</v>
      </c>
      <c r="AE41" s="1">
        <f>ABS(S41-'true value and the measurement'!$F41)</f>
        <v>0.000431499999999994</v>
      </c>
      <c r="AF41" s="1">
        <f>ABS(X41-'true value and the measurement'!$F41)</f>
        <v>0.000642299999999998</v>
      </c>
      <c r="AG41" s="1">
        <f>ABS(AC41-'true value and the measurement'!$F41)</f>
        <v>0.000584499999999995</v>
      </c>
      <c r="AH41" s="8">
        <f>(AE41)/'true value and the measurement'!$G41</f>
        <v>0.178823041856608</v>
      </c>
      <c r="AI41" s="8">
        <f>(AF41)/'true value and the measurement'!$G41</f>
        <v>0.266183174471611</v>
      </c>
      <c r="AJ41" s="8">
        <f>(AG41)/'true value and the measurement'!$G41</f>
        <v>0.242229589722335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1.579639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1.57964</v>
      </c>
      <c r="S42" s="1">
        <v>1.54047</v>
      </c>
      <c r="T42" s="1">
        <v>3</v>
      </c>
      <c r="U42" s="1">
        <v>14</v>
      </c>
      <c r="V42" s="1">
        <v>3</v>
      </c>
      <c r="W42" s="1">
        <v>1.57964</v>
      </c>
      <c r="X42" s="1">
        <v>1.53121</v>
      </c>
      <c r="Y42" s="1">
        <v>3</v>
      </c>
      <c r="Z42" s="1">
        <v>14</v>
      </c>
      <c r="AA42" s="1">
        <v>3</v>
      </c>
      <c r="AB42" s="1">
        <v>1.57964</v>
      </c>
      <c r="AC42" s="1">
        <v>1.58158</v>
      </c>
      <c r="AD42" s="1">
        <v>1</v>
      </c>
      <c r="AE42" s="1">
        <f>ABS(S42-'true value and the measurement'!$F42)</f>
        <v>0.029072</v>
      </c>
      <c r="AF42" s="1">
        <f>ABS(X42-'true value and the measurement'!$F42)</f>
        <v>0.038332</v>
      </c>
      <c r="AG42" s="1">
        <f>ABS(AC42-'true value and the measurement'!$F42)</f>
        <v>0.012038</v>
      </c>
      <c r="AH42" s="8">
        <f>(AE42)/'true value and the measurement'!$G42</f>
        <v>2.31760204081633</v>
      </c>
      <c r="AI42" s="8">
        <f>(AF42)/'true value and the measurement'!$G42</f>
        <v>3.05580357142857</v>
      </c>
      <c r="AJ42" s="8">
        <f>(AG42)/'true value and the measurement'!$G42</f>
        <v>0.959661989795918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-0.207091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-0.207091</v>
      </c>
      <c r="S43" s="1">
        <v>-0.199556</v>
      </c>
      <c r="T43" s="1">
        <v>1</v>
      </c>
      <c r="U43" s="1">
        <v>14</v>
      </c>
      <c r="V43" s="1">
        <v>3</v>
      </c>
      <c r="W43" s="1">
        <v>-0.207091</v>
      </c>
      <c r="X43" s="1">
        <v>-0.201656</v>
      </c>
      <c r="Y43" s="1">
        <v>1</v>
      </c>
      <c r="Z43" s="1">
        <v>14</v>
      </c>
      <c r="AA43" s="1">
        <v>3</v>
      </c>
      <c r="AB43" s="1">
        <v>-0.207091</v>
      </c>
      <c r="AC43" s="1">
        <v>-0.200336</v>
      </c>
      <c r="AD43" s="1">
        <v>1</v>
      </c>
      <c r="AE43" s="1">
        <f>ABS(S43-'true value and the measurement'!$F43)</f>
        <v>0.00465399999999999</v>
      </c>
      <c r="AF43" s="1">
        <f>ABS(X43-'true value and the measurement'!$F43)</f>
        <v>0.002554</v>
      </c>
      <c r="AG43" s="1">
        <f>ABS(AC43-'true value and the measurement'!$F43)</f>
        <v>0.00387400000000002</v>
      </c>
      <c r="AH43" s="8">
        <f>(AE43)/'true value and the measurement'!$G43</f>
        <v>1.3525138041267</v>
      </c>
      <c r="AI43" s="8">
        <f>(AF43)/'true value and the measurement'!$G43</f>
        <v>0.742226097064807</v>
      </c>
      <c r="AJ43" s="8">
        <f>(AG43)/'true value and the measurement'!$G43</f>
        <v>1.12583551293229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0.726794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0.726794</v>
      </c>
      <c r="S44" s="1">
        <v>0.726805</v>
      </c>
      <c r="T44" s="1">
        <v>1</v>
      </c>
      <c r="U44" s="1">
        <v>3</v>
      </c>
      <c r="V44" s="1">
        <v>2</v>
      </c>
      <c r="W44" s="1">
        <v>0.726794</v>
      </c>
      <c r="X44" s="1">
        <v>0.724458</v>
      </c>
      <c r="Y44" s="1">
        <v>1</v>
      </c>
      <c r="Z44" s="1">
        <v>3</v>
      </c>
      <c r="AA44" s="1">
        <v>2</v>
      </c>
      <c r="AB44" s="1">
        <v>0.726794</v>
      </c>
      <c r="AC44" s="1">
        <v>0.738924</v>
      </c>
      <c r="AD44" s="1">
        <v>1</v>
      </c>
      <c r="AE44" s="1">
        <f>ABS(S44-'true value and the measurement'!$F44)</f>
        <v>0.00618599999999991</v>
      </c>
      <c r="AF44" s="1">
        <f>ABS(X44-'true value and the measurement'!$F44)</f>
        <v>0.0085329999999999</v>
      </c>
      <c r="AG44" s="1">
        <f>ABS(AC44-'true value and the measurement'!$F44)</f>
        <v>0.00593300000000008</v>
      </c>
      <c r="AH44" s="8">
        <f>(AE44)/'true value and the measurement'!$G44</f>
        <v>0.887900100473649</v>
      </c>
      <c r="AI44" s="8">
        <f>(AF44)/'true value and the measurement'!$G44</f>
        <v>1.2247739342615</v>
      </c>
      <c r="AJ44" s="8">
        <f>(AG44)/'true value and the measurement'!$G44</f>
        <v>0.851586048514436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0.039275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0.039275</v>
      </c>
      <c r="S45" s="1">
        <v>0.0388231</v>
      </c>
      <c r="T45" s="1">
        <v>1</v>
      </c>
      <c r="U45" s="1">
        <v>3</v>
      </c>
      <c r="V45" s="1">
        <v>2</v>
      </c>
      <c r="W45" s="1">
        <v>0.039275</v>
      </c>
      <c r="X45" s="1">
        <v>0.0380873</v>
      </c>
      <c r="Y45" s="1">
        <v>1</v>
      </c>
      <c r="Z45" s="1">
        <v>3</v>
      </c>
      <c r="AA45" s="1">
        <v>2</v>
      </c>
      <c r="AB45" s="1">
        <v>0.039275</v>
      </c>
      <c r="AC45" s="1">
        <v>0.0401705</v>
      </c>
      <c r="AD45" s="1">
        <v>1</v>
      </c>
      <c r="AE45" s="1">
        <f>ABS(S45-'true value and the measurement'!$F45)</f>
        <v>0.0032811</v>
      </c>
      <c r="AF45" s="1">
        <f>ABS(X45-'true value and the measurement'!$F45)</f>
        <v>0.0025453</v>
      </c>
      <c r="AG45" s="1">
        <f>ABS(AC45-'true value and the measurement'!$F45)</f>
        <v>0.0046285</v>
      </c>
      <c r="AH45" s="8">
        <f>(AE45)/'true value and the measurement'!$G45</f>
        <v>1.41609840310747</v>
      </c>
      <c r="AI45" s="8">
        <f>(AF45)/'true value and the measurement'!$G45</f>
        <v>1.09853258523953</v>
      </c>
      <c r="AJ45" s="8">
        <f>(AG45)/'true value and the measurement'!$G45</f>
        <v>1.99762624082866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0.56272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0.56272</v>
      </c>
      <c r="S46" s="1">
        <v>0.549382</v>
      </c>
      <c r="T46" s="1">
        <v>1</v>
      </c>
      <c r="U46" s="1">
        <v>3</v>
      </c>
      <c r="V46" s="1">
        <v>6</v>
      </c>
      <c r="W46" s="1">
        <v>0.56272</v>
      </c>
      <c r="X46" s="1">
        <v>0.547172</v>
      </c>
      <c r="Y46" s="1">
        <v>1</v>
      </c>
      <c r="Z46" s="1">
        <v>3</v>
      </c>
      <c r="AA46" s="1">
        <v>6</v>
      </c>
      <c r="AB46" s="1">
        <v>0.56272</v>
      </c>
      <c r="AC46" s="1">
        <v>0.56641</v>
      </c>
      <c r="AD46" s="1">
        <v>1</v>
      </c>
      <c r="AE46" s="1">
        <f>ABS(S46-'true value and the measurement'!$F46)</f>
        <v>0.012585</v>
      </c>
      <c r="AF46" s="1">
        <f>ABS(X46-'true value and the measurement'!$F46)</f>
        <v>0.014795</v>
      </c>
      <c r="AG46" s="1">
        <f>ABS(AC46-'true value and the measurement'!$F46)</f>
        <v>0.00444299999999997</v>
      </c>
      <c r="AH46" s="8">
        <f>(AE46)/'true value and the measurement'!$G46</f>
        <v>2.16014418125643</v>
      </c>
      <c r="AI46" s="8">
        <f>(AF46)/'true value and the measurement'!$G46</f>
        <v>2.53947820116718</v>
      </c>
      <c r="AJ46" s="8">
        <f>(AG46)/'true value and the measurement'!$G46</f>
        <v>0.762615859938204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-0.011212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-0.011212</v>
      </c>
      <c r="S47" s="1">
        <v>-0.0087363</v>
      </c>
      <c r="T47" s="1">
        <v>1</v>
      </c>
      <c r="U47" s="1">
        <v>3</v>
      </c>
      <c r="V47" s="1">
        <v>6</v>
      </c>
      <c r="W47" s="1">
        <v>-0.011212</v>
      </c>
      <c r="X47" s="1">
        <v>-0.0085433</v>
      </c>
      <c r="Y47" s="1">
        <v>1</v>
      </c>
      <c r="Z47" s="1">
        <v>3</v>
      </c>
      <c r="AA47" s="1">
        <v>6</v>
      </c>
      <c r="AB47" s="1">
        <v>-0.011212</v>
      </c>
      <c r="AC47" s="1">
        <v>-0.0106876</v>
      </c>
      <c r="AD47" s="1">
        <v>1</v>
      </c>
      <c r="AE47" s="1">
        <f>ABS(S47-'true value and the measurement'!$F47)</f>
        <v>0.0055887</v>
      </c>
      <c r="AF47" s="1">
        <f>ABS(X47-'true value and the measurement'!$F47)</f>
        <v>0.0057817</v>
      </c>
      <c r="AG47" s="1">
        <f>ABS(AC47-'true value and the measurement'!$F47)</f>
        <v>0.0036374</v>
      </c>
      <c r="AH47" s="8">
        <f>(AE47)/'true value and the measurement'!$G47</f>
        <v>2.56833639705882</v>
      </c>
      <c r="AI47" s="8">
        <f>(AF47)/'true value and the measurement'!$G47</f>
        <v>2.65703125</v>
      </c>
      <c r="AJ47" s="8">
        <f>(AG47)/'true value and the measurement'!$G47</f>
        <v>1.67159926470588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0.744415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0.744415</v>
      </c>
      <c r="S48" s="1">
        <v>0.741216</v>
      </c>
      <c r="T48" s="1">
        <v>1</v>
      </c>
      <c r="U48" s="1">
        <v>14</v>
      </c>
      <c r="V48" s="1">
        <v>4</v>
      </c>
      <c r="W48" s="1">
        <v>0.744415</v>
      </c>
      <c r="X48" s="1">
        <v>0.737088</v>
      </c>
      <c r="Y48" s="1">
        <v>1</v>
      </c>
      <c r="Z48" s="1">
        <v>14</v>
      </c>
      <c r="AA48" s="1">
        <v>4</v>
      </c>
      <c r="AB48" s="1">
        <v>0.744415</v>
      </c>
      <c r="AC48" s="1">
        <v>0.761032</v>
      </c>
      <c r="AD48" s="1">
        <v>1</v>
      </c>
      <c r="AE48" s="1">
        <f>ABS(S48-'true value and the measurement'!$F48)</f>
        <v>0.0137160000000001</v>
      </c>
      <c r="AF48" s="1">
        <f>ABS(X48-'true value and the measurement'!$F48)</f>
        <v>0.0178440000000001</v>
      </c>
      <c r="AG48" s="1">
        <f>ABS(AC48-'true value and the measurement'!$F48)</f>
        <v>0.00609999999999999</v>
      </c>
      <c r="AH48" s="8">
        <f>(AE48)/'true value and the measurement'!$G48</f>
        <v>1.92830029523409</v>
      </c>
      <c r="AI48" s="8">
        <f>(AF48)/'true value and the measurement'!$G48</f>
        <v>2.50864614086884</v>
      </c>
      <c r="AJ48" s="8">
        <f>(AG48)/'true value and the measurement'!$G48</f>
        <v>0.857584704062982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0.040692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0.040692</v>
      </c>
      <c r="S49" s="1">
        <v>0.038895</v>
      </c>
      <c r="T49" s="1">
        <v>1</v>
      </c>
      <c r="U49" s="1">
        <v>14</v>
      </c>
      <c r="V49" s="1">
        <v>4</v>
      </c>
      <c r="W49" s="1">
        <v>0.040692</v>
      </c>
      <c r="X49" s="1">
        <v>0.0383783</v>
      </c>
      <c r="Y49" s="1">
        <v>1</v>
      </c>
      <c r="Z49" s="1">
        <v>14</v>
      </c>
      <c r="AA49" s="1">
        <v>4</v>
      </c>
      <c r="AB49" s="1">
        <v>0.040692</v>
      </c>
      <c r="AC49" s="1">
        <v>0.0373657</v>
      </c>
      <c r="AD49" s="1">
        <v>1</v>
      </c>
      <c r="AE49" s="1">
        <f>ABS(S49-'true value and the measurement'!$F49)</f>
        <v>0.001092</v>
      </c>
      <c r="AF49" s="1">
        <f>ABS(X49-'true value and the measurement'!$F49)</f>
        <v>0.000575299999999994</v>
      </c>
      <c r="AG49" s="1">
        <f>ABS(AC49-'true value and the measurement'!$F49)</f>
        <v>0.000437300000000002</v>
      </c>
      <c r="AH49" s="8">
        <f>(AE49)/'true value and the measurement'!$G49</f>
        <v>0.468267581475127</v>
      </c>
      <c r="AI49" s="8">
        <f>(AF49)/'true value and the measurement'!$G49</f>
        <v>0.246698113207545</v>
      </c>
      <c r="AJ49" s="8">
        <f>(AG49)/'true value and the measurement'!$G49</f>
        <v>0.187521440823328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0.414319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0.414319</v>
      </c>
      <c r="S50" s="1">
        <v>0.407643</v>
      </c>
      <c r="T50" s="1">
        <v>1</v>
      </c>
      <c r="U50" s="1">
        <v>3</v>
      </c>
      <c r="V50" s="1">
        <v>4</v>
      </c>
      <c r="W50" s="1">
        <v>0.414319</v>
      </c>
      <c r="X50" s="1">
        <v>0.405752</v>
      </c>
      <c r="Y50" s="1">
        <v>1</v>
      </c>
      <c r="Z50" s="1">
        <v>3</v>
      </c>
      <c r="AA50" s="1">
        <v>4</v>
      </c>
      <c r="AB50" s="1">
        <v>0.414319</v>
      </c>
      <c r="AC50" s="1">
        <v>0.417601</v>
      </c>
      <c r="AD50" s="1">
        <v>1</v>
      </c>
      <c r="AE50" s="1">
        <f>ABS(S50-'true value and the measurement'!$F50)</f>
        <v>0.00692500000000001</v>
      </c>
      <c r="AF50" s="1">
        <f>ABS(X50-'true value and the measurement'!$F50)</f>
        <v>0.00881599999999999</v>
      </c>
      <c r="AG50" s="1">
        <f>ABS(AC50-'true value and the measurement'!$F50)</f>
        <v>0.00303300000000001</v>
      </c>
      <c r="AH50" s="8">
        <f>(AE50)/'true value and the measurement'!$G50</f>
        <v>1.42960363336086</v>
      </c>
      <c r="AI50" s="8">
        <f>(AF50)/'true value and the measurement'!$G50</f>
        <v>1.81998348472337</v>
      </c>
      <c r="AJ50" s="8">
        <f>(AG50)/'true value and the measurement'!$G50</f>
        <v>0.626135425268375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0.008594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0.008594</v>
      </c>
      <c r="S51" s="1">
        <v>0.0136501</v>
      </c>
      <c r="T51" s="1">
        <v>1</v>
      </c>
      <c r="U51" s="1">
        <v>3</v>
      </c>
      <c r="V51" s="1">
        <v>4</v>
      </c>
      <c r="W51" s="1">
        <v>0.008594</v>
      </c>
      <c r="X51" s="1">
        <v>0.0145832</v>
      </c>
      <c r="Y51" s="1">
        <v>1</v>
      </c>
      <c r="Z51" s="1">
        <v>3</v>
      </c>
      <c r="AA51" s="1">
        <v>4</v>
      </c>
      <c r="AB51" s="1">
        <v>0.008594</v>
      </c>
      <c r="AC51" s="1">
        <v>0.00794799</v>
      </c>
      <c r="AD51" s="1">
        <v>1</v>
      </c>
      <c r="AE51" s="1">
        <f>ABS(S51-'true value and the measurement'!$F51)</f>
        <v>0.0024291</v>
      </c>
      <c r="AF51" s="1">
        <f>ABS(X51-'true value and the measurement'!$F51)</f>
        <v>0.0033622</v>
      </c>
      <c r="AG51" s="1">
        <f>ABS(AC51-'true value and the measurement'!$F51)</f>
        <v>0.00327301</v>
      </c>
      <c r="AH51" s="8">
        <f>(AE51)/'true value and the measurement'!$G51</f>
        <v>1.12719257540603</v>
      </c>
      <c r="AI51" s="8">
        <f>(AF51)/'true value and the measurement'!$G51</f>
        <v>1.56018561484919</v>
      </c>
      <c r="AJ51" s="8">
        <f>(AG51)/'true value and the measurement'!$G51</f>
        <v>1.51879814385151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-0.237219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-0.237219</v>
      </c>
      <c r="S52" s="1">
        <v>-0.237867</v>
      </c>
      <c r="T52" s="1">
        <v>1</v>
      </c>
      <c r="U52" s="1">
        <v>2</v>
      </c>
      <c r="V52" s="1">
        <v>6</v>
      </c>
      <c r="W52" s="1">
        <v>-0.237219</v>
      </c>
      <c r="X52" s="1">
        <v>-0.237437</v>
      </c>
      <c r="Y52" s="1">
        <v>1</v>
      </c>
      <c r="Z52" s="1">
        <v>2</v>
      </c>
      <c r="AA52" s="1">
        <v>6</v>
      </c>
      <c r="AB52" s="1">
        <v>-0.237219</v>
      </c>
      <c r="AC52" s="1">
        <v>-0.23439</v>
      </c>
      <c r="AD52" s="1">
        <v>1</v>
      </c>
      <c r="AE52" s="1">
        <f>ABS(S52-'true value and the measurement'!$F52)</f>
        <v>0.00558700000000001</v>
      </c>
      <c r="AF52" s="1">
        <f>ABS(X52-'true value and the measurement'!$F52)</f>
        <v>0.00515700000000002</v>
      </c>
      <c r="AG52" s="1">
        <f>ABS(AC52-'true value and the measurement'!$F52)</f>
        <v>0.00211</v>
      </c>
      <c r="AH52" s="8">
        <f>(AE52)/'true value and the measurement'!$G52</f>
        <v>1.53954257371177</v>
      </c>
      <c r="AI52" s="8">
        <f>(AF52)/'true value and the measurement'!$G52</f>
        <v>1.42105263157895</v>
      </c>
      <c r="AJ52" s="8">
        <f>(AG52)/'true value and the measurement'!$G52</f>
        <v>0.581427390465693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0.034247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0.034247</v>
      </c>
      <c r="S53" s="1">
        <v>0.0388157</v>
      </c>
      <c r="T53" s="1">
        <v>1</v>
      </c>
      <c r="U53" s="1">
        <v>2</v>
      </c>
      <c r="V53" s="1">
        <v>6</v>
      </c>
      <c r="W53" s="1">
        <v>0.034247</v>
      </c>
      <c r="X53" s="1">
        <v>0.0392211</v>
      </c>
      <c r="Y53" s="1">
        <v>1</v>
      </c>
      <c r="Z53" s="1">
        <v>2</v>
      </c>
      <c r="AA53" s="1">
        <v>6</v>
      </c>
      <c r="AB53" s="1">
        <v>0.034247</v>
      </c>
      <c r="AC53" s="1">
        <v>0.0369666</v>
      </c>
      <c r="AD53" s="1">
        <v>1</v>
      </c>
      <c r="AE53" s="1">
        <f>ABS(S53-'true value and the measurement'!$F53)</f>
        <v>0.0021447</v>
      </c>
      <c r="AF53" s="1">
        <f>ABS(X53-'true value and the measurement'!$F53)</f>
        <v>0.0025501</v>
      </c>
      <c r="AG53" s="1">
        <f>ABS(AC53-'true value and the measurement'!$F53)</f>
        <v>0.0002956</v>
      </c>
      <c r="AH53" s="8">
        <f>(AE53)/'true value and the measurement'!$G53</f>
        <v>0.922848537005163</v>
      </c>
      <c r="AI53" s="8">
        <f>(AF53)/'true value and the measurement'!$G53</f>
        <v>1.09728915662651</v>
      </c>
      <c r="AJ53" s="8">
        <f>(AG53)/'true value and the measurement'!$G53</f>
        <v>0.127194492254733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-0.572445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-0.572445</v>
      </c>
      <c r="N54" s="1">
        <v>-0.615959</v>
      </c>
      <c r="O54" s="1">
        <f>N54-(-0.617584)</f>
        <v>0.00162499999999999</v>
      </c>
      <c r="P54" s="1">
        <v>-0.596713</v>
      </c>
      <c r="Q54" s="1">
        <f>P54+0.617584</f>
        <v>0.020871</v>
      </c>
      <c r="S54" s="1">
        <v>-0.595198</v>
      </c>
      <c r="T54" s="1">
        <v>3</v>
      </c>
      <c r="U54" s="1">
        <v>6</v>
      </c>
      <c r="V54" s="1">
        <v>4</v>
      </c>
      <c r="W54" s="1">
        <v>-0.572445</v>
      </c>
      <c r="X54" s="1">
        <v>-0.593695</v>
      </c>
      <c r="Y54" s="1">
        <v>3</v>
      </c>
      <c r="Z54" s="1">
        <v>6</v>
      </c>
      <c r="AA54" s="1">
        <v>4</v>
      </c>
      <c r="AB54" s="1">
        <v>-0.572445</v>
      </c>
      <c r="AC54" s="1">
        <v>-0.625063</v>
      </c>
      <c r="AD54" s="1">
        <v>3</v>
      </c>
      <c r="AE54" s="1">
        <f>ABS(S54-'true value and the measurement'!$F54)</f>
        <v>0.022386</v>
      </c>
      <c r="AF54" s="1">
        <f>ABS(X54-'true value and the measurement'!$F54)</f>
        <v>0.023889</v>
      </c>
      <c r="AG54" s="1">
        <f>ABS(AC54-'true value and the measurement'!$F54)</f>
        <v>0.00747900000000001</v>
      </c>
      <c r="AH54" s="8">
        <f>(AE54)/'true value and the measurement'!$G54</f>
        <v>3.61239309343231</v>
      </c>
      <c r="AI54" s="8">
        <f>(AF54)/'true value and the measurement'!$G54</f>
        <v>3.85492980474424</v>
      </c>
      <c r="AJ54" s="8">
        <f>(AG54)/'true value and the measurement'!$G54</f>
        <v>1.20687429401323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0.1083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0.1083</v>
      </c>
      <c r="N55" s="1">
        <v>0.128036</v>
      </c>
      <c r="O55" s="1">
        <f>N55-0.136292</f>
        <v>-0.00825599999999999</v>
      </c>
      <c r="P55" s="1">
        <v>0.120877</v>
      </c>
      <c r="Q55" s="1">
        <f>P55-0.1362</f>
        <v>-0.015323</v>
      </c>
      <c r="S55" s="1">
        <v>0.119871</v>
      </c>
      <c r="T55" s="1">
        <v>3</v>
      </c>
      <c r="U55" s="1">
        <v>6</v>
      </c>
      <c r="V55" s="1">
        <v>4</v>
      </c>
      <c r="W55" s="1">
        <v>0.1083</v>
      </c>
      <c r="X55" s="1">
        <v>0.12231</v>
      </c>
      <c r="Y55" s="1">
        <v>3</v>
      </c>
      <c r="Z55" s="1">
        <v>6</v>
      </c>
      <c r="AA55" s="1">
        <v>4</v>
      </c>
      <c r="AB55" s="1">
        <v>0.1083</v>
      </c>
      <c r="AC55" s="1">
        <v>0.109664</v>
      </c>
      <c r="AD55" s="1">
        <v>1</v>
      </c>
      <c r="AE55" s="1">
        <f>ABS(S55-'true value and the measurement'!$F55)</f>
        <v>0.016421</v>
      </c>
      <c r="AF55" s="1">
        <f>ABS(X55-'true value and the measurement'!$F55)</f>
        <v>0.013982</v>
      </c>
      <c r="AG55" s="1">
        <f>ABS(AC55-'true value and the measurement'!$F55)</f>
        <v>0.026628</v>
      </c>
      <c r="AH55" s="8">
        <f>(AE55)/'true value and the measurement'!$G55</f>
        <v>5.4938106390097</v>
      </c>
      <c r="AI55" s="8">
        <f>(AF55)/'true value and the measurement'!$G55</f>
        <v>4.67781866845099</v>
      </c>
      <c r="AJ55" s="8">
        <f>(AG55)/'true value and the measurement'!$G55</f>
        <v>8.90866510538642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0.440074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0.440074</v>
      </c>
      <c r="S56" s="1">
        <v>0.432634</v>
      </c>
      <c r="T56" s="1">
        <v>1</v>
      </c>
      <c r="U56" s="1">
        <v>4</v>
      </c>
      <c r="V56" s="1">
        <v>11</v>
      </c>
      <c r="W56" s="1">
        <v>0.440074</v>
      </c>
      <c r="X56" s="1">
        <v>0.430633</v>
      </c>
      <c r="Y56" s="1">
        <v>1</v>
      </c>
      <c r="Z56" s="1">
        <v>4</v>
      </c>
      <c r="AA56" s="1">
        <v>11</v>
      </c>
      <c r="AB56" s="1">
        <v>0.440074</v>
      </c>
      <c r="AC56" s="1">
        <v>0.432024</v>
      </c>
      <c r="AD56" s="1">
        <v>1</v>
      </c>
      <c r="AE56" s="1">
        <f>ABS(S56-'true value and the measurement'!$F56)</f>
        <v>0.00147599999999998</v>
      </c>
      <c r="AF56" s="1">
        <f>ABS(X56-'true value and the measurement'!$F56)</f>
        <v>0.00347700000000001</v>
      </c>
      <c r="AG56" s="1">
        <f>ABS(AC56-'true value and the measurement'!$F56)</f>
        <v>0.00208599999999998</v>
      </c>
      <c r="AH56" s="8">
        <f>(AE56)/'true value and the measurement'!$G56</f>
        <v>0.296743063932444</v>
      </c>
      <c r="AI56" s="8">
        <f>(AF56)/'true value and the measurement'!$G56</f>
        <v>0.699034981905912</v>
      </c>
      <c r="AJ56" s="8">
        <f>(AG56)/'true value and the measurement'!$G56</f>
        <v>0.419380780056288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0.116938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0.116938</v>
      </c>
      <c r="S57" s="1">
        <v>0.113432</v>
      </c>
      <c r="T57" s="1">
        <v>1</v>
      </c>
      <c r="U57" s="1">
        <v>4</v>
      </c>
      <c r="V57" s="1">
        <v>11</v>
      </c>
      <c r="W57" s="1">
        <v>0.116938</v>
      </c>
      <c r="X57" s="1">
        <v>0.114122</v>
      </c>
      <c r="Y57" s="1">
        <v>1</v>
      </c>
      <c r="Z57" s="1">
        <v>4</v>
      </c>
      <c r="AA57" s="1">
        <v>11</v>
      </c>
      <c r="AB57" s="1">
        <v>0.116938</v>
      </c>
      <c r="AC57" s="1">
        <v>0.116704</v>
      </c>
      <c r="AD57" s="1">
        <v>1</v>
      </c>
      <c r="AE57" s="1">
        <f>ABS(S57-'true value and the measurement'!$F57)</f>
        <v>0.000771999999999995</v>
      </c>
      <c r="AF57" s="1">
        <f>ABS(X57-'true value and the measurement'!$F57)</f>
        <v>8.19999999999987e-5</v>
      </c>
      <c r="AG57" s="1">
        <f>ABS(AC57-'true value and the measurement'!$F57)</f>
        <v>0.0025</v>
      </c>
      <c r="AH57" s="8">
        <f>(AE57)/'true value and the measurement'!$G57</f>
        <v>0.271735304470255</v>
      </c>
      <c r="AI57" s="8">
        <f>(AF57)/'true value and the measurement'!$G57</f>
        <v>0.0288630763815553</v>
      </c>
      <c r="AJ57" s="8">
        <f>(AG57)/'true value and the measurement'!$G57</f>
        <v>0.879971840901092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0.288631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0.288631</v>
      </c>
      <c r="S58" s="1">
        <v>0.289335</v>
      </c>
      <c r="T58" s="1">
        <v>1</v>
      </c>
      <c r="U58" s="1">
        <v>6</v>
      </c>
      <c r="V58" s="1">
        <v>5</v>
      </c>
      <c r="W58" s="1">
        <v>0.288631</v>
      </c>
      <c r="X58" s="1">
        <v>0.287588</v>
      </c>
      <c r="Y58" s="1">
        <v>1</v>
      </c>
      <c r="Z58" s="1">
        <v>6</v>
      </c>
      <c r="AA58" s="1">
        <v>5</v>
      </c>
      <c r="AB58" s="1">
        <v>0.288631</v>
      </c>
      <c r="AC58" s="1">
        <v>0.286129</v>
      </c>
      <c r="AD58" s="1">
        <v>1</v>
      </c>
      <c r="AE58" s="1">
        <f>ABS(S58-'true value and the measurement'!$F58)</f>
        <v>0.000344000000000011</v>
      </c>
      <c r="AF58" s="1">
        <f>ABS(X58-'true value and the measurement'!$F58)</f>
        <v>0.00140299999999999</v>
      </c>
      <c r="AG58" s="1">
        <f>ABS(AC58-'true value and the measurement'!$F58)</f>
        <v>0.00286199999999998</v>
      </c>
      <c r="AH58" s="8">
        <f>(AE58)/'true value and the measurement'!$G58</f>
        <v>0.0858497629149017</v>
      </c>
      <c r="AI58" s="8">
        <f>(AF58)/'true value and the measurement'!$G58</f>
        <v>0.350137259795355</v>
      </c>
      <c r="AJ58" s="8">
        <f>(AG58)/'true value and the measurement'!$G58</f>
        <v>0.71425006239081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-0.071683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-0.071683</v>
      </c>
      <c r="S59" s="1">
        <v>-0.0733323</v>
      </c>
      <c r="T59" s="1">
        <v>1</v>
      </c>
      <c r="U59" s="1">
        <v>6</v>
      </c>
      <c r="V59" s="1">
        <v>5</v>
      </c>
      <c r="W59" s="1">
        <v>-0.071683</v>
      </c>
      <c r="X59" s="1">
        <v>-0.073081</v>
      </c>
      <c r="Y59" s="1">
        <v>1</v>
      </c>
      <c r="Z59" s="1">
        <v>6</v>
      </c>
      <c r="AA59" s="1">
        <v>5</v>
      </c>
      <c r="AB59" s="1">
        <v>-0.071683</v>
      </c>
      <c r="AC59" s="1">
        <v>-0.0721387</v>
      </c>
      <c r="AD59" s="1">
        <v>1</v>
      </c>
      <c r="AE59" s="1">
        <f>ABS(S59-'true value and the measurement'!$F59)</f>
        <v>0.000461299999999998</v>
      </c>
      <c r="AF59" s="1">
        <f>ABS(X59-'true value and the measurement'!$F59)</f>
        <v>0.000209999999999988</v>
      </c>
      <c r="AG59" s="1">
        <f>ABS(AC59-'true value and the measurement'!$F59)</f>
        <v>0.000732300000000005</v>
      </c>
      <c r="AH59" s="8">
        <f>(AE59)/'true value and the measurement'!$G59</f>
        <v>0.179773967264224</v>
      </c>
      <c r="AI59" s="8">
        <f>(AF59)/'true value and the measurement'!$G59</f>
        <v>0.081839438815272</v>
      </c>
      <c r="AJ59" s="8">
        <f>(AG59)/'true value and the measurement'!$G59</f>
        <v>0.285385814497274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0.000982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0.000982</v>
      </c>
      <c r="N60" s="7"/>
      <c r="O60" s="7"/>
      <c r="P60" s="7"/>
      <c r="Q60" s="7"/>
      <c r="R60" s="7"/>
      <c r="S60" s="7">
        <v>0.00309451</v>
      </c>
      <c r="T60" s="1">
        <v>1</v>
      </c>
      <c r="U60" s="1">
        <v>5</v>
      </c>
      <c r="V60" s="1">
        <v>1</v>
      </c>
      <c r="W60" s="7">
        <v>0.000982</v>
      </c>
      <c r="X60" s="7">
        <v>0.00274323</v>
      </c>
      <c r="Y60" s="1">
        <v>1</v>
      </c>
      <c r="Z60" s="1">
        <v>5</v>
      </c>
      <c r="AA60" s="1">
        <v>1</v>
      </c>
      <c r="AB60" s="1">
        <v>0.000982</v>
      </c>
      <c r="AC60" s="1">
        <v>0.00240671</v>
      </c>
      <c r="AD60" s="1">
        <v>1</v>
      </c>
      <c r="AE60" s="1">
        <f>ABS(S60-'true value and the measurement'!$F60)</f>
        <v>0.00309451</v>
      </c>
      <c r="AF60" s="1">
        <f>ABS(X60-'true value and the measurement'!$F60)</f>
        <v>0.00274323</v>
      </c>
      <c r="AG60" s="1">
        <f>ABS(AC60-'true value and the measurement'!$F60)</f>
        <v>0.00240671</v>
      </c>
      <c r="AH60" s="8">
        <f>(AE60)/'true value and the measurement'!$G60</f>
        <v>1.48774519230769</v>
      </c>
      <c r="AI60" s="8">
        <f>(AF60)/'true value and the measurement'!$G60</f>
        <v>1.31886057692308</v>
      </c>
      <c r="AJ60" s="8">
        <f>(AG60)/'true value and the measurement'!$G60</f>
        <v>1.15707211538462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-0.20251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-0.20251</v>
      </c>
      <c r="S61" s="1">
        <v>-0.199385</v>
      </c>
      <c r="T61" s="1">
        <v>1</v>
      </c>
      <c r="U61" s="1">
        <v>5</v>
      </c>
      <c r="V61" s="1">
        <v>1</v>
      </c>
      <c r="W61" s="1">
        <v>-0.20251</v>
      </c>
      <c r="X61" s="1">
        <v>-0.199613</v>
      </c>
      <c r="Y61" s="1">
        <v>1</v>
      </c>
      <c r="Z61" s="1">
        <v>5</v>
      </c>
      <c r="AA61" s="1">
        <v>1</v>
      </c>
      <c r="AB61" s="1">
        <v>-0.20251</v>
      </c>
      <c r="AC61" s="1">
        <v>-0.199448</v>
      </c>
      <c r="AD61" s="1">
        <v>1</v>
      </c>
      <c r="AE61" s="1">
        <f>ABS(S61-'true value and the measurement'!$F61)</f>
        <v>0.001745</v>
      </c>
      <c r="AF61" s="1">
        <f>ABS(X61-'true value and the measurement'!$F61)</f>
        <v>0.001973</v>
      </c>
      <c r="AG61" s="1">
        <f>ABS(AC61-'true value and the measurement'!$F61)</f>
        <v>0.00180799999999998</v>
      </c>
      <c r="AH61" s="8">
        <f>(AE61)/'true value and the measurement'!$G61</f>
        <v>0.513537374926426</v>
      </c>
      <c r="AI61" s="8">
        <f>(AF61)/'true value and the measurement'!$G61</f>
        <v>0.580635668040024</v>
      </c>
      <c r="AJ61" s="8">
        <f>(AG61)/'true value and the measurement'!$G61</f>
        <v>0.53207769276044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0.155841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0.155841</v>
      </c>
      <c r="S62" s="1">
        <v>0.159539</v>
      </c>
      <c r="T62" s="1">
        <v>1</v>
      </c>
      <c r="U62" s="1">
        <v>6</v>
      </c>
      <c r="V62" s="1">
        <v>9</v>
      </c>
      <c r="W62" s="1">
        <v>0.155841</v>
      </c>
      <c r="X62" s="1">
        <v>0.159002</v>
      </c>
      <c r="Y62" s="1">
        <v>1</v>
      </c>
      <c r="Z62" s="1">
        <v>6</v>
      </c>
      <c r="AA62" s="1">
        <v>9</v>
      </c>
      <c r="AB62" s="1">
        <v>0.155841</v>
      </c>
      <c r="AC62" s="1">
        <v>0.158132</v>
      </c>
      <c r="AD62" s="1">
        <v>1</v>
      </c>
      <c r="AE62" s="1">
        <f>ABS(S62-'true value and the measurement'!$F62)</f>
        <v>0.000196000000000002</v>
      </c>
      <c r="AF62" s="1">
        <f>ABS(X62-'true value and the measurement'!$F62)</f>
        <v>0.000732999999999984</v>
      </c>
      <c r="AG62" s="1">
        <f>ABS(AC62-'true value and the measurement'!$F62)</f>
        <v>0.00160299999999999</v>
      </c>
      <c r="AH62" s="8">
        <f>(AE62)/'true value and the measurement'!$G62</f>
        <v>0.0623211446740864</v>
      </c>
      <c r="AI62" s="8">
        <f>(AF62)/'true value and the measurement'!$G62</f>
        <v>0.233068362480122</v>
      </c>
      <c r="AJ62" s="8">
        <f>(AG62)/'true value and the measurement'!$G62</f>
        <v>0.509697933227343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0.012261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0.012261</v>
      </c>
      <c r="S63" s="1">
        <v>0.0120397</v>
      </c>
      <c r="T63" s="1">
        <v>1</v>
      </c>
      <c r="U63" s="1">
        <v>6</v>
      </c>
      <c r="V63" s="1">
        <v>9</v>
      </c>
      <c r="W63" s="1">
        <v>0.012261</v>
      </c>
      <c r="X63" s="1">
        <v>0.0122107</v>
      </c>
      <c r="Y63" s="1">
        <v>1</v>
      </c>
      <c r="Z63" s="1">
        <v>6</v>
      </c>
      <c r="AA63" s="1">
        <v>9</v>
      </c>
      <c r="AB63" s="1">
        <v>0.012261</v>
      </c>
      <c r="AC63" s="1">
        <v>0.012534</v>
      </c>
      <c r="AD63" s="1">
        <v>1</v>
      </c>
      <c r="AE63" s="1">
        <f>ABS(S63-'true value and the measurement'!$F63)</f>
        <v>0.000660299999999999</v>
      </c>
      <c r="AF63" s="1">
        <f>ABS(X63-'true value and the measurement'!$F63)</f>
        <v>0.0004893</v>
      </c>
      <c r="AG63" s="1">
        <f>ABS(AC63-'true value and the measurement'!$F63)</f>
        <v>0.000165999999999999</v>
      </c>
      <c r="AH63" s="8">
        <f>(AE63)/'true value and the measurement'!$G63</f>
        <v>0.304988452655889</v>
      </c>
      <c r="AI63" s="8">
        <f>(AF63)/'true value and the measurement'!$G63</f>
        <v>0.226004618937644</v>
      </c>
      <c r="AJ63" s="8">
        <f>(AG63)/'true value and the measurement'!$G63</f>
        <v>0.0766743648960737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0.283383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0.283383</v>
      </c>
      <c r="S64" s="1">
        <v>0.287115</v>
      </c>
      <c r="T64" s="1">
        <v>1</v>
      </c>
      <c r="U64" s="1">
        <v>5</v>
      </c>
      <c r="V64" s="1">
        <v>9</v>
      </c>
      <c r="W64" s="1">
        <v>0.283383</v>
      </c>
      <c r="X64" s="1">
        <v>0.28765</v>
      </c>
      <c r="Y64" s="1">
        <v>1</v>
      </c>
      <c r="Z64" s="1">
        <v>5</v>
      </c>
      <c r="AA64" s="1">
        <v>9</v>
      </c>
      <c r="AB64" s="1">
        <v>0.283383</v>
      </c>
      <c r="AC64" s="1">
        <v>0.286</v>
      </c>
      <c r="AD64" s="1">
        <v>1</v>
      </c>
      <c r="AE64" s="1">
        <f>ABS(S64-'true value and the measurement'!$F64)</f>
        <v>0.00187599999999999</v>
      </c>
      <c r="AF64" s="1">
        <f>ABS(X64-'true value and the measurement'!$F64)</f>
        <v>0.00134099999999998</v>
      </c>
      <c r="AG64" s="1">
        <f>ABS(AC64-'true value and the measurement'!$F64)</f>
        <v>0.00299100000000002</v>
      </c>
      <c r="AH64" s="8">
        <f>(AE64)/'true value and the measurement'!$G64</f>
        <v>0.468180683803341</v>
      </c>
      <c r="AI64" s="8">
        <f>(AF64)/'true value and the measurement'!$G64</f>
        <v>0.334664337409529</v>
      </c>
      <c r="AJ64" s="8">
        <f>(AG64)/'true value and the measurement'!$G64</f>
        <v>0.746443723483909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0.106627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0.106627</v>
      </c>
      <c r="S65" s="1">
        <v>0.104229</v>
      </c>
      <c r="T65" s="1">
        <v>1</v>
      </c>
      <c r="U65" s="1">
        <v>5</v>
      </c>
      <c r="V65" s="1">
        <v>9</v>
      </c>
      <c r="W65" s="1">
        <v>0.106627</v>
      </c>
      <c r="X65" s="1">
        <v>0.104453</v>
      </c>
      <c r="Y65" s="1">
        <v>1</v>
      </c>
      <c r="Z65" s="1">
        <v>5</v>
      </c>
      <c r="AA65" s="1">
        <v>9</v>
      </c>
      <c r="AB65" s="1">
        <v>0.106627</v>
      </c>
      <c r="AC65" s="1">
        <v>0.105484</v>
      </c>
      <c r="AD65" s="1">
        <v>1</v>
      </c>
      <c r="AE65" s="1">
        <f>ABS(S65-'true value and the measurement'!$F65)</f>
        <v>0.002584</v>
      </c>
      <c r="AF65" s="1">
        <f>ABS(X65-'true value and the measurement'!$F65)</f>
        <v>0.00236</v>
      </c>
      <c r="AG65" s="1">
        <f>ABS(AC65-'true value and the measurement'!$F65)</f>
        <v>0.00132900000000001</v>
      </c>
      <c r="AH65" s="8">
        <f>(AE65)/'true value and the measurement'!$G65</f>
        <v>0.925501432664757</v>
      </c>
      <c r="AI65" s="8">
        <f>(AF65)/'true value and the measurement'!$G65</f>
        <v>0.845272206303725</v>
      </c>
      <c r="AJ65" s="8">
        <f>(AG65)/'true value and the measurement'!$G65</f>
        <v>0.476002865329517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0.056902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0.056902</v>
      </c>
      <c r="S66" s="1">
        <v>0.059231</v>
      </c>
      <c r="T66" s="1">
        <v>1</v>
      </c>
      <c r="U66" s="1">
        <v>9</v>
      </c>
      <c r="V66" s="1">
        <v>7</v>
      </c>
      <c r="W66" s="1">
        <v>0.056902</v>
      </c>
      <c r="X66" s="1">
        <v>0.0587344</v>
      </c>
      <c r="Y66" s="1">
        <v>1</v>
      </c>
      <c r="Z66" s="1">
        <v>9</v>
      </c>
      <c r="AA66" s="1">
        <v>7</v>
      </c>
      <c r="AB66" s="1">
        <v>0.056902</v>
      </c>
      <c r="AC66" s="1">
        <v>0.0576877</v>
      </c>
      <c r="AD66" s="1">
        <v>1</v>
      </c>
      <c r="AE66" s="1">
        <f>ABS(S66-'true value and the measurement'!$F66)</f>
        <v>0.000588999999999999</v>
      </c>
      <c r="AF66" s="1">
        <f>ABS(X66-'true value and the measurement'!$F66)</f>
        <v>9.23999999999994e-5</v>
      </c>
      <c r="AG66" s="1">
        <f>ABS(AC66-'true value and the measurement'!$F66)</f>
        <v>0.000954299999999998</v>
      </c>
      <c r="AH66" s="8">
        <f>(AE66)/'true value and the measurement'!$G66</f>
        <v>0.238365034399028</v>
      </c>
      <c r="AI66" s="8">
        <f>(AF66)/'true value and the measurement'!$G66</f>
        <v>0.0373937677053822</v>
      </c>
      <c r="AJ66" s="8">
        <f>(AG66)/'true value and the measurement'!$G66</f>
        <v>0.386199919061108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0.019613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0.019613</v>
      </c>
      <c r="S67" s="1">
        <v>0.0184676</v>
      </c>
      <c r="T67" s="1">
        <v>1</v>
      </c>
      <c r="U67" s="1">
        <v>9</v>
      </c>
      <c r="V67" s="1">
        <v>7</v>
      </c>
      <c r="W67" s="1">
        <v>0.019613</v>
      </c>
      <c r="X67" s="1">
        <v>0.0186849</v>
      </c>
      <c r="Y67" s="1">
        <v>1</v>
      </c>
      <c r="Z67" s="1">
        <v>9</v>
      </c>
      <c r="AA67" s="1">
        <v>7</v>
      </c>
      <c r="AB67" s="1">
        <v>0.019613</v>
      </c>
      <c r="AC67" s="1">
        <v>0.0189046</v>
      </c>
      <c r="AD67" s="1">
        <v>1</v>
      </c>
      <c r="AE67" s="1">
        <f>ABS(S67-'true value and the measurement'!$F67)</f>
        <v>5.66000000000004e-5</v>
      </c>
      <c r="AF67" s="1">
        <f>ABS(X67-'true value and the measurement'!$F67)</f>
        <v>0.000273900000000001</v>
      </c>
      <c r="AG67" s="1">
        <f>ABS(AC67-'true value and the measurement'!$F67)</f>
        <v>0.0004936</v>
      </c>
      <c r="AH67" s="8">
        <f>(AE67)/'true value and the measurement'!$G67</f>
        <v>0.0256922378574673</v>
      </c>
      <c r="AI67" s="8">
        <f>(AF67)/'true value and the measurement'!$G67</f>
        <v>0.124330458465729</v>
      </c>
      <c r="AJ67" s="8">
        <f>(AG67)/'true value and the measurement'!$G67</f>
        <v>0.224058102587381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0.067725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0.067725</v>
      </c>
      <c r="S68" s="1">
        <v>0.0652449</v>
      </c>
      <c r="T68" s="1">
        <v>1</v>
      </c>
      <c r="U68" s="1">
        <v>11</v>
      </c>
      <c r="V68" s="1">
        <v>8</v>
      </c>
      <c r="W68" s="1">
        <v>0.067725</v>
      </c>
      <c r="X68" s="1">
        <v>0.0654951</v>
      </c>
      <c r="Y68" s="1">
        <v>1</v>
      </c>
      <c r="Z68" s="1">
        <v>11</v>
      </c>
      <c r="AA68" s="1">
        <v>8</v>
      </c>
      <c r="AB68" s="1">
        <v>0.067725</v>
      </c>
      <c r="AC68" s="1">
        <v>0.0661199</v>
      </c>
      <c r="AD68" s="1">
        <v>1</v>
      </c>
      <c r="AE68" s="1">
        <f>ABS(S68-'true value and the measurement'!$F68)</f>
        <v>0.00209010000000001</v>
      </c>
      <c r="AF68" s="1">
        <f>ABS(X68-'true value and the measurement'!$F68)</f>
        <v>0.00183990000000001</v>
      </c>
      <c r="AG68" s="1">
        <f>ABS(AC68-'true value and the measurement'!$F68)</f>
        <v>0.00121510000000001</v>
      </c>
      <c r="AH68" s="8">
        <f>(AE68)/'true value and the measurement'!$G68</f>
        <v>0.826453143534999</v>
      </c>
      <c r="AI68" s="8">
        <f>(AF68)/'true value and the measurement'!$G68</f>
        <v>0.727520759193359</v>
      </c>
      <c r="AJ68" s="8">
        <f>(AG68)/'true value and the measurement'!$G68</f>
        <v>0.480466587584029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0.060937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0.060937</v>
      </c>
      <c r="S69" s="1">
        <v>0.0614432</v>
      </c>
      <c r="T69" s="1">
        <v>1</v>
      </c>
      <c r="U69" s="1">
        <v>11</v>
      </c>
      <c r="V69" s="1">
        <v>8</v>
      </c>
      <c r="W69" s="1">
        <v>0.060937</v>
      </c>
      <c r="X69" s="1">
        <v>0.0608058</v>
      </c>
      <c r="Y69" s="1">
        <v>1</v>
      </c>
      <c r="Z69" s="1">
        <v>11</v>
      </c>
      <c r="AA69" s="1">
        <v>8</v>
      </c>
      <c r="AB69" s="1">
        <v>0.060937</v>
      </c>
      <c r="AC69" s="1">
        <v>0.0611391</v>
      </c>
      <c r="AD69" s="1">
        <v>1</v>
      </c>
      <c r="AE69" s="1">
        <f>ABS(S69-'true value and the measurement'!$F69)</f>
        <v>0.0016992</v>
      </c>
      <c r="AF69" s="1">
        <f>ABS(X69-'true value and the measurement'!$F69)</f>
        <v>0.0010618</v>
      </c>
      <c r="AG69" s="1">
        <f>ABS(AC69-'true value and the measurement'!$F69)</f>
        <v>0.0013951</v>
      </c>
      <c r="AH69" s="8">
        <f>(AE69)/'true value and the measurement'!$G69</f>
        <v>0.685714285714288</v>
      </c>
      <c r="AI69" s="8">
        <f>(AF69)/'true value and the measurement'!$G69</f>
        <v>0.428490718321227</v>
      </c>
      <c r="AJ69" s="8">
        <f>(AG69)/'true value and the measurement'!$G69</f>
        <v>0.562994350282487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0.087618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0.087618</v>
      </c>
      <c r="S70" s="1">
        <v>0.0910585</v>
      </c>
      <c r="T70" s="1">
        <v>1</v>
      </c>
      <c r="U70" s="1">
        <v>11</v>
      </c>
      <c r="V70" s="1">
        <v>10</v>
      </c>
      <c r="W70" s="1">
        <v>0.087618</v>
      </c>
      <c r="X70" s="1">
        <v>0.0906857</v>
      </c>
      <c r="Y70" s="1">
        <v>1</v>
      </c>
      <c r="Z70" s="1">
        <v>11</v>
      </c>
      <c r="AA70" s="1">
        <v>10</v>
      </c>
      <c r="AB70" s="1">
        <v>0.087618</v>
      </c>
      <c r="AC70" s="1">
        <v>0.0909849</v>
      </c>
      <c r="AD70" s="1">
        <v>1</v>
      </c>
      <c r="AE70" s="1">
        <f>ABS(S70-'true value and the measurement'!$F70)</f>
        <v>0.000642500000000004</v>
      </c>
      <c r="AF70" s="1">
        <f>ABS(X70-'true value and the measurement'!$F70)</f>
        <v>0.000269699999999998</v>
      </c>
      <c r="AG70" s="1">
        <f>ABS(AC70-'true value and the measurement'!$F70)</f>
        <v>0.000568899999999997</v>
      </c>
      <c r="AH70" s="8">
        <f>(AE70)/'true value and the measurement'!$G70</f>
        <v>0.239470741707046</v>
      </c>
      <c r="AI70" s="8">
        <f>(AF70)/'true value and the measurement'!$G70</f>
        <v>0.1005218039508</v>
      </c>
      <c r="AJ70" s="8">
        <f>(AG70)/'true value and the measurement'!$G70</f>
        <v>0.212038762579201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0.018194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0.018194</v>
      </c>
      <c r="S71" s="1">
        <v>0.0230484</v>
      </c>
      <c r="T71" s="1">
        <v>1</v>
      </c>
      <c r="U71" s="1">
        <v>11</v>
      </c>
      <c r="V71" s="1">
        <v>10</v>
      </c>
      <c r="W71" s="1">
        <v>0.018194</v>
      </c>
      <c r="X71" s="1">
        <v>0.0233208</v>
      </c>
      <c r="Y71" s="1">
        <v>1</v>
      </c>
      <c r="Z71" s="1">
        <v>11</v>
      </c>
      <c r="AA71" s="1">
        <v>10</v>
      </c>
      <c r="AB71" s="1">
        <v>0.018194</v>
      </c>
      <c r="AC71" s="1">
        <v>0.0233267</v>
      </c>
      <c r="AD71" s="1">
        <v>1</v>
      </c>
      <c r="AE71" s="1">
        <f>ABS(S71-'true value and the measurement'!$F71)</f>
        <v>0.000179599999999999</v>
      </c>
      <c r="AF71" s="1">
        <f>ABS(X71-'true value and the measurement'!$F71)</f>
        <v>9.28000000000005e-5</v>
      </c>
      <c r="AG71" s="1">
        <f>ABS(AC71-'true value and the measurement'!$F71)</f>
        <v>9.87000000000002e-5</v>
      </c>
      <c r="AH71" s="8">
        <f>(AE71)/'true value and the measurement'!$G71</f>
        <v>0.0803579418344512</v>
      </c>
      <c r="AI71" s="8">
        <f>(AF71)/'true value and the measurement'!$G71</f>
        <v>0.0415212527964208</v>
      </c>
      <c r="AJ71" s="8">
        <f>(AG71)/'true value and the measurement'!$G71</f>
        <v>0.0441610738255034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0.162636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0.162636</v>
      </c>
      <c r="S72" s="1">
        <v>0.163554</v>
      </c>
      <c r="T72" s="1">
        <v>1</v>
      </c>
      <c r="U72" s="1">
        <v>11</v>
      </c>
      <c r="V72" s="1">
        <v>12</v>
      </c>
      <c r="W72" s="1">
        <v>0.162636</v>
      </c>
      <c r="X72" s="1">
        <v>0.162747</v>
      </c>
      <c r="Y72" s="1">
        <v>1</v>
      </c>
      <c r="Z72" s="1">
        <v>11</v>
      </c>
      <c r="AA72" s="1">
        <v>12</v>
      </c>
      <c r="AB72" s="1">
        <v>0.162636</v>
      </c>
      <c r="AC72" s="1">
        <v>0.163038</v>
      </c>
      <c r="AD72" s="1">
        <v>1</v>
      </c>
      <c r="AE72" s="1">
        <f>ABS(S72-'true value and the measurement'!$F72)</f>
        <v>0.000805</v>
      </c>
      <c r="AF72" s="1">
        <f>ABS(X72-'true value and the measurement'!$F72)</f>
        <v>0.001612</v>
      </c>
      <c r="AG72" s="1">
        <f>ABS(AC72-'true value and the measurement'!$F72)</f>
        <v>0.00132100000000002</v>
      </c>
      <c r="AH72" s="8">
        <f>(AE72)/'true value and the measurement'!$G72</f>
        <v>0.253463476070529</v>
      </c>
      <c r="AI72" s="8">
        <f>(AF72)/'true value and the measurement'!$G72</f>
        <v>0.507556675062973</v>
      </c>
      <c r="AJ72" s="8">
        <f>(AG72)/'true value and the measurement'!$G72</f>
        <v>0.415931989924438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0.086569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0.086569</v>
      </c>
      <c r="S73" s="1">
        <v>0.0871642</v>
      </c>
      <c r="T73" s="1">
        <v>1</v>
      </c>
      <c r="U73" s="1">
        <v>11</v>
      </c>
      <c r="V73" s="1">
        <v>12</v>
      </c>
      <c r="W73" s="1">
        <v>0.086569</v>
      </c>
      <c r="X73" s="1">
        <v>0.0875455</v>
      </c>
      <c r="Y73" s="1">
        <v>1</v>
      </c>
      <c r="Z73" s="1">
        <v>11</v>
      </c>
      <c r="AA73" s="1">
        <v>12</v>
      </c>
      <c r="AB73" s="1">
        <v>0.086569</v>
      </c>
      <c r="AC73" s="1">
        <v>0.0877616</v>
      </c>
      <c r="AD73" s="1">
        <v>1</v>
      </c>
      <c r="AE73" s="1">
        <f>ABS(S73-'true value and the measurement'!$F73)</f>
        <v>0.0011158</v>
      </c>
      <c r="AF73" s="1">
        <f>ABS(X73-'true value and the measurement'!$F73)</f>
        <v>0.000734499999999999</v>
      </c>
      <c r="AG73" s="1">
        <f>ABS(AC73-'true value and the measurement'!$F73)</f>
        <v>0.000518400000000002</v>
      </c>
      <c r="AH73" s="8">
        <f>(AE73)/'true value and the measurement'!$G73</f>
        <v>0.418059198201574</v>
      </c>
      <c r="AI73" s="8">
        <f>(AF73)/'true value and the measurement'!$G73</f>
        <v>0.275196702884975</v>
      </c>
      <c r="AJ73" s="8">
        <f>(AG73)/'true value and the measurement'!$G73</f>
        <v>0.194230048707382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0.092387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0.092387</v>
      </c>
      <c r="S74" s="1">
        <v>0.094246</v>
      </c>
      <c r="T74" s="1">
        <v>1</v>
      </c>
      <c r="U74" s="1">
        <v>9</v>
      </c>
      <c r="V74" s="1">
        <v>13</v>
      </c>
      <c r="W74" s="1">
        <v>0.092387</v>
      </c>
      <c r="X74" s="1">
        <v>0.0937222</v>
      </c>
      <c r="Y74" s="1">
        <v>1</v>
      </c>
      <c r="Z74" s="1">
        <v>9</v>
      </c>
      <c r="AA74" s="1">
        <v>13</v>
      </c>
      <c r="AB74" s="1">
        <v>0.092387</v>
      </c>
      <c r="AC74" s="1">
        <v>0.0930181</v>
      </c>
      <c r="AD74" s="1">
        <v>1</v>
      </c>
      <c r="AE74" s="1">
        <f>ABS(S74-'true value and the measurement'!$F74)</f>
        <v>0.000838000000000005</v>
      </c>
      <c r="AF74" s="1">
        <f>ABS(X74-'true value and the measurement'!$F74)</f>
        <v>0.0013618</v>
      </c>
      <c r="AG74" s="1">
        <f>ABS(AC74-'true value and the measurement'!$F74)</f>
        <v>0.0020659</v>
      </c>
      <c r="AH74" s="8">
        <f>(AE74)/'true value and the measurement'!$G74</f>
        <v>0.308769344141491</v>
      </c>
      <c r="AI74" s="8">
        <f>(AF74)/'true value and the measurement'!$G74</f>
        <v>0.501768607221811</v>
      </c>
      <c r="AJ74" s="8">
        <f>(AG74)/'true value and the measurement'!$G74</f>
        <v>0.76120117907148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0.020517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0.020517</v>
      </c>
      <c r="S75" s="1">
        <v>0.0205689</v>
      </c>
      <c r="T75" s="1">
        <v>1</v>
      </c>
      <c r="U75" s="1">
        <v>9</v>
      </c>
      <c r="V75" s="1">
        <v>13</v>
      </c>
      <c r="W75" s="1">
        <v>0.020517</v>
      </c>
      <c r="X75" s="1">
        <v>0.0210167</v>
      </c>
      <c r="Y75" s="1">
        <v>1</v>
      </c>
      <c r="Z75" s="1">
        <v>9</v>
      </c>
      <c r="AA75" s="1">
        <v>13</v>
      </c>
      <c r="AB75" s="1">
        <v>0.020517</v>
      </c>
      <c r="AC75" s="1">
        <v>0.0211417</v>
      </c>
      <c r="AD75" s="1">
        <v>1</v>
      </c>
      <c r="AE75" s="1">
        <f>ABS(S75-'true value and the measurement'!$F75)</f>
        <v>0.000874099999999999</v>
      </c>
      <c r="AF75" s="1">
        <f>ABS(X75-'true value and the measurement'!$F75)</f>
        <v>0.000426300000000001</v>
      </c>
      <c r="AG75" s="1">
        <f>ABS(AC75-'true value and the measurement'!$F75)</f>
        <v>0.000301300000000001</v>
      </c>
      <c r="AH75" s="8">
        <f>(AE75)/'true value and the measurement'!$G75</f>
        <v>0.393207377417903</v>
      </c>
      <c r="AI75" s="8">
        <f>(AF75)/'true value and the measurement'!$G75</f>
        <v>0.191767881241566</v>
      </c>
      <c r="AJ75" s="8">
        <f>(AG75)/'true value and the measurement'!$G75</f>
        <v>0.135537561853352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-0.03338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-0.03338</v>
      </c>
      <c r="S76" s="1">
        <v>-0.0304593</v>
      </c>
      <c r="T76" s="1">
        <v>1</v>
      </c>
      <c r="U76" s="1">
        <v>7</v>
      </c>
      <c r="V76" s="1">
        <v>8</v>
      </c>
      <c r="W76" s="1">
        <v>-0.03338</v>
      </c>
      <c r="X76" s="1">
        <v>-0.0304044</v>
      </c>
      <c r="Y76" s="1">
        <v>1</v>
      </c>
      <c r="Z76" s="1">
        <v>7</v>
      </c>
      <c r="AA76" s="1">
        <v>8</v>
      </c>
      <c r="AB76" s="1">
        <v>-0.03338</v>
      </c>
      <c r="AC76" s="1">
        <v>-0.0315745</v>
      </c>
      <c r="AD76" s="1">
        <v>1</v>
      </c>
      <c r="AE76" s="1">
        <f>ABS(S76-'true value and the measurement'!$F76)</f>
        <v>0.0010087</v>
      </c>
      <c r="AF76" s="1">
        <f>ABS(X76-'true value and the measurement'!$F76)</f>
        <v>0.0010636</v>
      </c>
      <c r="AG76" s="1">
        <f>ABS(AC76-'true value and the measurement'!$F76)</f>
        <v>0.000106499999999995</v>
      </c>
      <c r="AH76" s="8">
        <f>(AE76)/'true value and the measurement'!$G76</f>
        <v>0.440480349344979</v>
      </c>
      <c r="AI76" s="8">
        <f>(AF76)/'true value and the measurement'!$G76</f>
        <v>0.464454148471616</v>
      </c>
      <c r="AJ76" s="8">
        <f>(AG76)/'true value and the measurement'!$G76</f>
        <v>0.0465065502183386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-0.039484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-0.039484</v>
      </c>
      <c r="S77" s="1">
        <v>-0.0407867</v>
      </c>
      <c r="T77" s="1">
        <v>1</v>
      </c>
      <c r="U77" s="1">
        <v>7</v>
      </c>
      <c r="V77" s="1">
        <v>8</v>
      </c>
      <c r="W77" s="1">
        <v>-0.039484</v>
      </c>
      <c r="X77" s="1">
        <v>-0.0406422</v>
      </c>
      <c r="Y77" s="1">
        <v>1</v>
      </c>
      <c r="Z77" s="1">
        <v>7</v>
      </c>
      <c r="AA77" s="1">
        <v>8</v>
      </c>
      <c r="AB77" s="1">
        <v>-0.039484</v>
      </c>
      <c r="AC77" s="1">
        <v>-0.0401347</v>
      </c>
      <c r="AD77" s="1">
        <v>1</v>
      </c>
      <c r="AE77" s="1">
        <f>ABS(S77-'true value and the measurement'!$F77)</f>
        <v>0.000906700000000003</v>
      </c>
      <c r="AF77" s="1">
        <f>ABS(X77-'true value and the measurement'!$F77)</f>
        <v>0.000762200000000005</v>
      </c>
      <c r="AG77" s="1">
        <f>ABS(AC77-'true value and the measurement'!$F77)</f>
        <v>0.000254700000000004</v>
      </c>
      <c r="AH77" s="8">
        <f>(AE77)/'true value and the measurement'!$G77</f>
        <v>0.386487638533676</v>
      </c>
      <c r="AI77" s="8">
        <f>(AF77)/'true value and the measurement'!$G77</f>
        <v>0.324893435635126</v>
      </c>
      <c r="AJ77" s="8">
        <f>(AG77)/'true value and the measurement'!$G77</f>
        <v>0.108567774936063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0.026651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0.026651</v>
      </c>
      <c r="S78" s="1">
        <v>0.0275238</v>
      </c>
      <c r="T78" s="1">
        <v>1</v>
      </c>
      <c r="U78" s="1">
        <v>10</v>
      </c>
      <c r="V78" s="1">
        <v>12</v>
      </c>
      <c r="W78" s="1">
        <v>0.026651</v>
      </c>
      <c r="X78" s="1">
        <v>0.0274384</v>
      </c>
      <c r="Y78" s="1">
        <v>1</v>
      </c>
      <c r="Z78" s="1">
        <v>10</v>
      </c>
      <c r="AA78" s="1">
        <v>12</v>
      </c>
      <c r="AB78" s="1">
        <v>0.026651</v>
      </c>
      <c r="AC78" s="1">
        <v>0.027409</v>
      </c>
      <c r="AD78" s="1">
        <v>1</v>
      </c>
      <c r="AE78" s="1">
        <f>ABS(S78-'true value and the measurement'!$F78)</f>
        <v>0.000956199999999997</v>
      </c>
      <c r="AF78" s="1">
        <f>ABS(X78-'true value and the measurement'!$F78)</f>
        <v>0.0010416</v>
      </c>
      <c r="AG78" s="1">
        <f>ABS(AC78-'true value and the measurement'!$F78)</f>
        <v>0.001071</v>
      </c>
      <c r="AH78" s="8">
        <f>(AE78)/'true value and the measurement'!$G78</f>
        <v>0.42123348017621</v>
      </c>
      <c r="AI78" s="8">
        <f>(AF78)/'true value and the measurement'!$G78</f>
        <v>0.458854625550659</v>
      </c>
      <c r="AJ78" s="8">
        <f>(AG78)/'true value and the measurement'!$G78</f>
        <v>0.471806167400881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0.00859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0.00859</v>
      </c>
      <c r="S79" s="1">
        <v>0.00587066</v>
      </c>
      <c r="T79" s="1">
        <v>1</v>
      </c>
      <c r="U79" s="1">
        <v>10</v>
      </c>
      <c r="V79" s="1">
        <v>12</v>
      </c>
      <c r="W79" s="1">
        <v>0.00859</v>
      </c>
      <c r="X79" s="1">
        <v>0.00596912</v>
      </c>
      <c r="Y79" s="1">
        <v>1</v>
      </c>
      <c r="Z79" s="1">
        <v>10</v>
      </c>
      <c r="AA79" s="1">
        <v>12</v>
      </c>
      <c r="AB79" s="1">
        <v>0.00859</v>
      </c>
      <c r="AC79" s="1">
        <v>0.00603986</v>
      </c>
      <c r="AD79" s="1">
        <v>1</v>
      </c>
      <c r="AE79" s="1">
        <f>ABS(S79-'true value and the measurement'!$F79)</f>
        <v>0.00017134</v>
      </c>
      <c r="AF79" s="1">
        <f>ABS(X79-'true value and the measurement'!$F79)</f>
        <v>7.288e-5</v>
      </c>
      <c r="AG79" s="1">
        <f>ABS(AC79-'true value and the measurement'!$F79)</f>
        <v>2.13999999999943e-6</v>
      </c>
      <c r="AH79" s="8">
        <f>(AE79)/'true value and the measurement'!$G79</f>
        <v>0.0808207547169811</v>
      </c>
      <c r="AI79" s="8">
        <f>(AF79)/'true value and the measurement'!$G79</f>
        <v>0.034377358490566</v>
      </c>
      <c r="AJ79" s="8">
        <f>(AG79)/'true value and the measurement'!$G79</f>
        <v>0.00100943396226388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0.056263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0.056263</v>
      </c>
      <c r="S80" s="1">
        <v>0.0535447</v>
      </c>
      <c r="T80" s="1">
        <v>1</v>
      </c>
      <c r="U80" s="1">
        <v>12</v>
      </c>
      <c r="V80" s="1">
        <v>13</v>
      </c>
      <c r="W80" s="1">
        <v>0.056263</v>
      </c>
      <c r="X80" s="1">
        <v>0.0536338</v>
      </c>
      <c r="Y80" s="1">
        <v>1</v>
      </c>
      <c r="Z80" s="1">
        <v>12</v>
      </c>
      <c r="AA80" s="1">
        <v>13</v>
      </c>
      <c r="AB80" s="1">
        <v>0.056263</v>
      </c>
      <c r="AC80" s="1">
        <v>0.0542012</v>
      </c>
      <c r="AD80" s="1">
        <v>1</v>
      </c>
      <c r="AE80" s="1">
        <f>ABS(S80-'true value and the measurement'!$F80)</f>
        <v>0.0021163</v>
      </c>
      <c r="AF80" s="1">
        <f>ABS(X80-'true value and the measurement'!$F80)</f>
        <v>0.0020272</v>
      </c>
      <c r="AG80" s="1">
        <f>ABS(AC80-'true value and the measurement'!$F80)</f>
        <v>0.0014598</v>
      </c>
      <c r="AH80" s="8">
        <f>(AE80)/'true value and the measurement'!$G80</f>
        <v>0.863443492452061</v>
      </c>
      <c r="AI80" s="8">
        <f>(AF80)/'true value and the measurement'!$G80</f>
        <v>0.827090983272134</v>
      </c>
      <c r="AJ80" s="8">
        <f>(AG80)/'true value and the measurement'!$G80</f>
        <v>0.59559363525092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0.032492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0.032492</v>
      </c>
      <c r="S81" s="1">
        <v>0.0334164</v>
      </c>
      <c r="T81" s="1">
        <v>1</v>
      </c>
      <c r="U81" s="1">
        <v>12</v>
      </c>
      <c r="V81" s="1">
        <v>13</v>
      </c>
      <c r="W81" s="1">
        <v>0.032492</v>
      </c>
      <c r="X81" s="1">
        <v>0.0331469</v>
      </c>
      <c r="Y81" s="1">
        <v>1</v>
      </c>
      <c r="Z81" s="1">
        <v>12</v>
      </c>
      <c r="AA81" s="1">
        <v>13</v>
      </c>
      <c r="AB81" s="1">
        <v>0.032492</v>
      </c>
      <c r="AC81" s="1">
        <v>0.0329965</v>
      </c>
      <c r="AD81" s="1">
        <v>1</v>
      </c>
      <c r="AE81" s="1">
        <f>ABS(S81-'true value and the measurement'!$F81)</f>
        <v>0.0012064</v>
      </c>
      <c r="AF81" s="1">
        <f>ABS(X81-'true value and the measurement'!$F81)</f>
        <v>0.000936899999999997</v>
      </c>
      <c r="AG81" s="1">
        <f>ABS(AC81-'true value and the measurement'!$F81)</f>
        <v>0.000786499999999996</v>
      </c>
      <c r="AH81" s="8">
        <f>(AE81)/'true value and the measurement'!$G81</f>
        <v>0.525664488017428</v>
      </c>
      <c r="AI81" s="8">
        <f>(AF81)/'true value and the measurement'!$G81</f>
        <v>0.408235294117646</v>
      </c>
      <c r="AJ81" s="8">
        <f>(AG81)/'true value and the measurement'!$G81</f>
        <v>0.342701525054464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-0.000199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-0.000199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-0.000199</v>
      </c>
      <c r="X82" s="1">
        <v>0</v>
      </c>
      <c r="Y82" s="1">
        <v>1</v>
      </c>
      <c r="Z82" s="1">
        <v>9</v>
      </c>
      <c r="AA82" s="1">
        <v>9</v>
      </c>
      <c r="AB82" s="1">
        <v>-0.000199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-0.107676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-0.107676</v>
      </c>
      <c r="S83" s="1">
        <v>-0.109573</v>
      </c>
      <c r="T83" s="1">
        <v>1</v>
      </c>
      <c r="U83" s="1">
        <v>9</v>
      </c>
      <c r="V83" s="1">
        <v>9</v>
      </c>
      <c r="W83" s="1">
        <v>-0.107676</v>
      </c>
      <c r="X83" s="1">
        <v>-0.109897</v>
      </c>
      <c r="Y83" s="1">
        <v>1</v>
      </c>
      <c r="Z83" s="1">
        <v>9</v>
      </c>
      <c r="AA83" s="1">
        <v>9</v>
      </c>
      <c r="AB83" s="1">
        <v>-0.107676</v>
      </c>
      <c r="AC83" s="1">
        <v>-0.108425</v>
      </c>
      <c r="AD83" s="1">
        <v>1</v>
      </c>
      <c r="AE83" s="1">
        <f>ABS(S83-'true value and the measurement'!$F83)</f>
        <v>8.19999999999987e-5</v>
      </c>
      <c r="AF83" s="1">
        <f>ABS(X83-'true value and the measurement'!$F83)</f>
        <v>0.00040599999999999</v>
      </c>
      <c r="AG83" s="1">
        <f>ABS(AC83-'true value and the measurement'!$F83)</f>
        <v>0.00106600000000001</v>
      </c>
      <c r="AH83" s="8">
        <f>(AE83)/'true value and the measurement'!$G83</f>
        <v>0.0291814946619213</v>
      </c>
      <c r="AI83" s="8">
        <f>(AF83)/'true value and the measurement'!$G83</f>
        <v>0.144483985765121</v>
      </c>
      <c r="AJ83" s="8">
        <f>(AG83)/'true value and the measurement'!$G83</f>
        <v>0.379359430604986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0.1083</v>
      </c>
    </row>
  </sheetData>
  <autoFilter ref="A1:H84">
    <filterColumn colId="6">
      <colorFilter dxfId="41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1.077615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1.07761</v>
      </c>
      <c r="S2" s="1">
        <v>1.09308</v>
      </c>
      <c r="T2" s="1">
        <v>1</v>
      </c>
      <c r="U2" s="6">
        <v>1</v>
      </c>
      <c r="V2" s="1">
        <v>1</v>
      </c>
      <c r="W2" s="1">
        <v>1.07761</v>
      </c>
      <c r="X2" s="1">
        <v>1.09645</v>
      </c>
      <c r="Y2" s="1">
        <v>1</v>
      </c>
      <c r="Z2" s="6">
        <v>1</v>
      </c>
      <c r="AA2" s="1">
        <v>1</v>
      </c>
      <c r="AB2" s="1">
        <v>1.07761</v>
      </c>
      <c r="AC2" s="1">
        <v>1.10151</v>
      </c>
      <c r="AD2" s="1">
        <v>1</v>
      </c>
      <c r="AE2" s="1">
        <f>ABS(S2-'true value and the measurement'!$F2)</f>
        <v>0.00307999999999997</v>
      </c>
      <c r="AF2" s="1">
        <f>ABS(X2-'true value and the measurement'!$F2)</f>
        <v>0.00644999999999984</v>
      </c>
      <c r="AG2" s="1">
        <f>ABS(AC2-'true value and the measurement'!$F2)</f>
        <v>0.0115099999999999</v>
      </c>
      <c r="AH2" s="8">
        <f>(AE2)/'true value and the measurement'!$G2</f>
        <v>0.329517492243498</v>
      </c>
      <c r="AI2" s="8">
        <f>(AF2)/'true value and the measurement'!$G2</f>
        <v>0.690060982133288</v>
      </c>
      <c r="AJ2" s="8">
        <f>(AG2)/'true value and the measurement'!$G2</f>
        <v>1.2314111479619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1.014453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1.01445</v>
      </c>
      <c r="S3" s="1">
        <v>1.01365</v>
      </c>
      <c r="T3" s="1">
        <v>1</v>
      </c>
      <c r="U3" s="1">
        <v>2</v>
      </c>
      <c r="V3" s="1">
        <v>2</v>
      </c>
      <c r="W3" s="1">
        <v>1.01445</v>
      </c>
      <c r="X3" s="1">
        <v>1.0173</v>
      </c>
      <c r="Y3" s="1">
        <v>1</v>
      </c>
      <c r="Z3" s="1">
        <v>2</v>
      </c>
      <c r="AA3" s="1">
        <v>2</v>
      </c>
      <c r="AB3" s="1">
        <v>1.01445</v>
      </c>
      <c r="AC3" s="1">
        <v>1.02288</v>
      </c>
      <c r="AD3" s="1">
        <v>1</v>
      </c>
      <c r="AE3" s="1">
        <f>ABS(S3-'true value and the measurement'!$F3)</f>
        <v>0.00364999999999993</v>
      </c>
      <c r="AF3" s="1">
        <f>ABS(X3-'true value and the measurement'!$F3)</f>
        <v>0.00730000000000008</v>
      </c>
      <c r="AG3" s="1">
        <f>ABS(AC3-'true value and the measurement'!$F3)</f>
        <v>0.01288</v>
      </c>
      <c r="AH3" s="8">
        <f>(AE3)/'true value and the measurement'!$G3</f>
        <v>0.414160898672408</v>
      </c>
      <c r="AI3" s="8">
        <f>(AF3)/'true value and the measurement'!$G3</f>
        <v>0.828321797344841</v>
      </c>
      <c r="AJ3" s="8">
        <f>(AG3)/'true value and the measurement'!$G3</f>
        <v>1.4614773629865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1.032488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1.03249</v>
      </c>
      <c r="S4" s="1">
        <v>1.049</v>
      </c>
      <c r="T4" s="1">
        <v>1</v>
      </c>
      <c r="U4" s="1">
        <v>3</v>
      </c>
      <c r="V4" s="1">
        <v>3</v>
      </c>
      <c r="W4" s="1">
        <v>1.03249</v>
      </c>
      <c r="X4" s="1">
        <v>1.05251</v>
      </c>
      <c r="Y4" s="1">
        <v>1</v>
      </c>
      <c r="Z4" s="1">
        <v>3</v>
      </c>
      <c r="AA4" s="1">
        <v>3</v>
      </c>
      <c r="AB4" s="1">
        <v>1.03249</v>
      </c>
      <c r="AC4" s="1">
        <v>1.05796</v>
      </c>
      <c r="AD4" s="1">
        <v>1</v>
      </c>
      <c r="AE4" s="1">
        <f>ABS(S4-'true value and the measurement'!$F4)</f>
        <v>0.004</v>
      </c>
      <c r="AF4" s="1">
        <f>ABS(X4-'true value and the measurement'!$F4)</f>
        <v>0.00751000000000013</v>
      </c>
      <c r="AG4" s="1">
        <f>ABS(AC4-'true value and the measurement'!$F4)</f>
        <v>0.0129600000000001</v>
      </c>
      <c r="AH4" s="8">
        <f>(AE4)/'true value and the measurement'!$G4</f>
        <v>0.442135514535205</v>
      </c>
      <c r="AI4" s="8">
        <f>(AF4)/'true value and the measurement'!$G4</f>
        <v>0.830109428539862</v>
      </c>
      <c r="AJ4" s="8">
        <f>(AG4)/'true value and the measurement'!$G4</f>
        <v>1.43251906709407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1.024656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1.02466</v>
      </c>
      <c r="S5" s="1">
        <v>1.02328</v>
      </c>
      <c r="T5" s="1">
        <v>1</v>
      </c>
      <c r="U5" s="1">
        <v>4</v>
      </c>
      <c r="V5" s="1">
        <v>4</v>
      </c>
      <c r="W5" s="1">
        <v>1.02466</v>
      </c>
      <c r="X5" s="1">
        <v>1.0269</v>
      </c>
      <c r="Y5" s="1">
        <v>1</v>
      </c>
      <c r="Z5" s="1">
        <v>4</v>
      </c>
      <c r="AA5" s="1">
        <v>4</v>
      </c>
      <c r="AB5" s="1">
        <v>1.02466</v>
      </c>
      <c r="AC5" s="1">
        <v>1.03237</v>
      </c>
      <c r="AD5" s="1">
        <v>1</v>
      </c>
      <c r="AE5" s="1">
        <f>ABS(S5-'true value and the measurement'!$F5)</f>
        <v>0.00360199999999988</v>
      </c>
      <c r="AF5" s="1">
        <f>ABS(X5-'true value and the measurement'!$F5)</f>
        <v>0.00722199999999984</v>
      </c>
      <c r="AG5" s="1">
        <f>ABS(AC5-'true value and the measurement'!$F5)</f>
        <v>0.0126919999999999</v>
      </c>
      <c r="AH5" s="8">
        <f>(AE5)/'true value and the measurement'!$G5</f>
        <v>0.405722009461577</v>
      </c>
      <c r="AI5" s="8">
        <f>(AF5)/'true value and the measurement'!$G5</f>
        <v>0.813471502590655</v>
      </c>
      <c r="AJ5" s="8">
        <f>(AG5)/'true value and the measurement'!$G5</f>
        <v>1.42960126154538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1.054734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1.05473</v>
      </c>
      <c r="S6" s="1">
        <v>1.06041</v>
      </c>
      <c r="T6" s="1">
        <v>1</v>
      </c>
      <c r="U6" s="1">
        <v>5</v>
      </c>
      <c r="V6" s="1">
        <v>5</v>
      </c>
      <c r="W6" s="1">
        <v>1.05473</v>
      </c>
      <c r="X6" s="1">
        <v>1.06412</v>
      </c>
      <c r="Y6" s="1">
        <v>1</v>
      </c>
      <c r="Z6" s="1">
        <v>5</v>
      </c>
      <c r="AA6" s="1">
        <v>5</v>
      </c>
      <c r="AB6" s="1">
        <v>1.05473</v>
      </c>
      <c r="AC6" s="1">
        <v>1.06954</v>
      </c>
      <c r="AD6" s="1">
        <v>1</v>
      </c>
      <c r="AE6" s="1">
        <f>ABS(S6-'true value and the measurement'!$F6)</f>
        <v>0.00334500000000015</v>
      </c>
      <c r="AF6" s="1">
        <f>ABS(X6-'true value and the measurement'!$F6)</f>
        <v>0.00705500000000003</v>
      </c>
      <c r="AG6" s="1">
        <f>ABS(AC6-'true value and the measurement'!$F6)</f>
        <v>0.012475</v>
      </c>
      <c r="AH6" s="8">
        <f>(AE6)/'true value and the measurement'!$G6</f>
        <v>0.366495014791295</v>
      </c>
      <c r="AI6" s="8">
        <f>(AF6)/'true value and the measurement'!$G6</f>
        <v>0.772981264380413</v>
      </c>
      <c r="AJ6" s="8">
        <f>(AG6)/'true value and the measurement'!$G6</f>
        <v>1.36682370987181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1.009949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1.00995</v>
      </c>
      <c r="S7" s="1">
        <v>1.0203</v>
      </c>
      <c r="T7" s="1">
        <v>1</v>
      </c>
      <c r="U7" s="1">
        <v>6</v>
      </c>
      <c r="V7" s="1">
        <v>6</v>
      </c>
      <c r="W7" s="1">
        <v>1.00995</v>
      </c>
      <c r="X7" s="1">
        <v>1.02409</v>
      </c>
      <c r="Y7" s="1">
        <v>1</v>
      </c>
      <c r="Z7" s="1">
        <v>6</v>
      </c>
      <c r="AA7" s="1">
        <v>6</v>
      </c>
      <c r="AB7" s="1">
        <v>1.00995</v>
      </c>
      <c r="AC7" s="1">
        <v>1.02952</v>
      </c>
      <c r="AD7" s="1">
        <v>1</v>
      </c>
      <c r="AE7" s="1">
        <f>ABS(S7-'true value and the measurement'!$F7)</f>
        <v>0.00318099999999988</v>
      </c>
      <c r="AF7" s="1">
        <f>ABS(X7-'true value and the measurement'!$F7)</f>
        <v>0.00697099999999984</v>
      </c>
      <c r="AG7" s="1">
        <f>ABS(AC7-'true value and the measurement'!$F7)</f>
        <v>0.0124009999999999</v>
      </c>
      <c r="AH7" s="8">
        <f>(AE7)/'true value and the measurement'!$G7</f>
        <v>0.358988827446098</v>
      </c>
      <c r="AI7" s="8">
        <f>(AF7)/'true value and the measurement'!$G7</f>
        <v>0.786705789414269</v>
      </c>
      <c r="AJ7" s="8">
        <f>(AG7)/'true value and the measurement'!$G7</f>
        <v>1.39950344204942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1.038549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1.03855</v>
      </c>
      <c r="S8" s="1">
        <v>1.04667</v>
      </c>
      <c r="T8" s="1">
        <v>1</v>
      </c>
      <c r="U8" s="1">
        <v>7</v>
      </c>
      <c r="V8" s="1">
        <v>7</v>
      </c>
      <c r="W8" s="1">
        <v>1.03855</v>
      </c>
      <c r="X8" s="1">
        <v>1.05042</v>
      </c>
      <c r="Y8" s="1">
        <v>1</v>
      </c>
      <c r="Z8" s="1">
        <v>7</v>
      </c>
      <c r="AA8" s="1">
        <v>7</v>
      </c>
      <c r="AB8" s="1">
        <v>1.03855</v>
      </c>
      <c r="AC8" s="1">
        <v>1.05603</v>
      </c>
      <c r="AD8" s="1">
        <v>1</v>
      </c>
      <c r="AE8" s="1">
        <f>ABS(S8-'true value and the measurement'!$F8)</f>
        <v>0.00354999999999994</v>
      </c>
      <c r="AF8" s="1">
        <f>ABS(X8-'true value and the measurement'!$F8)</f>
        <v>0.00729999999999986</v>
      </c>
      <c r="AG8" s="1">
        <f>ABS(AC8-'true value and the measurement'!$F8)</f>
        <v>0.01291</v>
      </c>
      <c r="AH8" s="8">
        <f>(AE8)/'true value and the measurement'!$G8</f>
        <v>0.392959929156513</v>
      </c>
      <c r="AI8" s="8">
        <f>(AF8)/'true value and the measurement'!$G8</f>
        <v>0.808058445871138</v>
      </c>
      <c r="AJ8" s="8">
        <f>(AG8)/'true value and the measurement'!$G8</f>
        <v>1.42904582687624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1.053187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1.05319</v>
      </c>
      <c r="S9" s="1">
        <v>1.05703</v>
      </c>
      <c r="T9" s="1">
        <v>1</v>
      </c>
      <c r="U9" s="1">
        <v>8</v>
      </c>
      <c r="V9" s="1">
        <v>8</v>
      </c>
      <c r="W9" s="1">
        <v>1.05319</v>
      </c>
      <c r="X9" s="1">
        <v>1.06055</v>
      </c>
      <c r="Y9" s="1">
        <v>1</v>
      </c>
      <c r="Z9" s="1">
        <v>8</v>
      </c>
      <c r="AA9" s="1">
        <v>8</v>
      </c>
      <c r="AB9" s="1">
        <v>1.05319</v>
      </c>
      <c r="AC9" s="1">
        <v>1.06628</v>
      </c>
      <c r="AD9" s="1">
        <v>1</v>
      </c>
      <c r="AE9" s="1">
        <f>ABS(S9-'true value and the measurement'!$F9)</f>
        <v>0.00408799999999987</v>
      </c>
      <c r="AF9" s="1">
        <f>ABS(X9-'true value and the measurement'!$F9)</f>
        <v>0.00760800000000006</v>
      </c>
      <c r="AG9" s="1">
        <f>ABS(AC9-'true value and the measurement'!$F9)</f>
        <v>0.0133379999999998</v>
      </c>
      <c r="AH9" s="8">
        <f>(AE9)/'true value and the measurement'!$G9</f>
        <v>0.449230769230755</v>
      </c>
      <c r="AI9" s="8">
        <f>(AF9)/'true value and the measurement'!$G9</f>
        <v>0.836043956043963</v>
      </c>
      <c r="AJ9" s="8">
        <f>(AG9)/'true value and the measurement'!$G9</f>
        <v>1.46571428571427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1.052009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1.05201</v>
      </c>
      <c r="S10" s="1">
        <v>1.05014</v>
      </c>
      <c r="T10" s="1">
        <v>1</v>
      </c>
      <c r="U10" s="1">
        <v>9</v>
      </c>
      <c r="V10" s="1">
        <v>9</v>
      </c>
      <c r="W10" s="1">
        <v>1.05201</v>
      </c>
      <c r="X10" s="1">
        <v>1.05395</v>
      </c>
      <c r="Y10" s="1">
        <v>1</v>
      </c>
      <c r="Z10" s="1">
        <v>9</v>
      </c>
      <c r="AA10" s="1">
        <v>9</v>
      </c>
      <c r="AB10" s="1">
        <v>1.05201</v>
      </c>
      <c r="AC10" s="1">
        <v>1.05952</v>
      </c>
      <c r="AD10" s="1">
        <v>1</v>
      </c>
      <c r="AE10" s="1">
        <f>ABS(S10-'true value and the measurement'!$F10)</f>
        <v>0.00375900000000007</v>
      </c>
      <c r="AF10" s="1">
        <f>ABS(X10-'true value and the measurement'!$F10)</f>
        <v>0.00756899999999994</v>
      </c>
      <c r="AG10" s="1">
        <f>ABS(AC10-'true value and the measurement'!$F10)</f>
        <v>0.013139</v>
      </c>
      <c r="AH10" s="8">
        <f>(AE10)/'true value and the measurement'!$G10</f>
        <v>0.415083922261492</v>
      </c>
      <c r="AI10" s="8">
        <f>(AF10)/'true value and the measurement'!$G10</f>
        <v>0.835799469964657</v>
      </c>
      <c r="AJ10" s="8">
        <f>(AG10)/'true value and the measurement'!$G10</f>
        <v>1.4508613074205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1.056382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1.05638</v>
      </c>
      <c r="S11" s="1">
        <v>1.06033</v>
      </c>
      <c r="T11" s="1">
        <v>1</v>
      </c>
      <c r="U11" s="1">
        <v>10</v>
      </c>
      <c r="V11" s="1">
        <v>10</v>
      </c>
      <c r="W11" s="1">
        <v>1.05638</v>
      </c>
      <c r="X11" s="1">
        <v>1.06399</v>
      </c>
      <c r="Y11" s="1">
        <v>1</v>
      </c>
      <c r="Z11" s="1">
        <v>10</v>
      </c>
      <c r="AA11" s="1">
        <v>10</v>
      </c>
      <c r="AB11" s="1">
        <v>1.05638</v>
      </c>
      <c r="AC11" s="1">
        <v>1.06951</v>
      </c>
      <c r="AD11" s="1">
        <v>1</v>
      </c>
      <c r="AE11" s="1">
        <f>ABS(S11-'true value and the measurement'!$F11)</f>
        <v>0.00404599999999999</v>
      </c>
      <c r="AF11" s="1">
        <f>ABS(X11-'true value and the measurement'!$F11)</f>
        <v>0.00770599999999999</v>
      </c>
      <c r="AG11" s="1">
        <f>ABS(AC11-'true value and the measurement'!$F11)</f>
        <v>0.013226</v>
      </c>
      <c r="AH11" s="8">
        <f>(AE11)/'true value and the measurement'!$G11</f>
        <v>0.443543082657311</v>
      </c>
      <c r="AI11" s="8">
        <f>(AF11)/'true value and the measurement'!$G11</f>
        <v>0.844770883578162</v>
      </c>
      <c r="AJ11" s="8">
        <f>(AG11)/'true value and the measurement'!$G11</f>
        <v>1.449901337426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1.083151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1.08315</v>
      </c>
      <c r="S12" s="1">
        <v>1.07409</v>
      </c>
      <c r="T12" s="1">
        <v>1</v>
      </c>
      <c r="U12" s="1">
        <v>11</v>
      </c>
      <c r="V12" s="1">
        <v>11</v>
      </c>
      <c r="W12" s="1">
        <v>1.08315</v>
      </c>
      <c r="X12" s="1">
        <v>1.07775</v>
      </c>
      <c r="Y12" s="1">
        <v>1</v>
      </c>
      <c r="Z12" s="1">
        <v>11</v>
      </c>
      <c r="AA12" s="1">
        <v>11</v>
      </c>
      <c r="AB12" s="1">
        <v>1.08315</v>
      </c>
      <c r="AC12" s="1">
        <v>1.0833</v>
      </c>
      <c r="AD12" s="1">
        <v>1</v>
      </c>
      <c r="AE12" s="1">
        <f>ABS(S12-'true value and the measurement'!$F12)</f>
        <v>0.00408999999999993</v>
      </c>
      <c r="AF12" s="1">
        <f>ABS(X12-'true value and the measurement'!$F12)</f>
        <v>0.00774999999999992</v>
      </c>
      <c r="AG12" s="1">
        <f>ABS(AC12-'true value and the measurement'!$F12)</f>
        <v>0.0132999999999999</v>
      </c>
      <c r="AH12" s="8">
        <f>(AE12)/'true value and the measurement'!$G12</f>
        <v>0.443937913817424</v>
      </c>
      <c r="AI12" s="8">
        <f>(AF12)/'true value and the measurement'!$G12</f>
        <v>0.841202648431556</v>
      </c>
      <c r="AJ12" s="8">
        <f>(AG12)/'true value and the measurement'!$G12</f>
        <v>1.44361228698577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1.064043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1.06404</v>
      </c>
      <c r="S13" s="1">
        <v>1.0532</v>
      </c>
      <c r="T13" s="1">
        <v>1</v>
      </c>
      <c r="U13" s="1">
        <v>12</v>
      </c>
      <c r="V13" s="1">
        <v>12</v>
      </c>
      <c r="W13" s="1">
        <v>1.06404</v>
      </c>
      <c r="X13" s="1">
        <v>1.05691</v>
      </c>
      <c r="Y13" s="1">
        <v>1</v>
      </c>
      <c r="Z13" s="1">
        <v>12</v>
      </c>
      <c r="AA13" s="1">
        <v>12</v>
      </c>
      <c r="AB13" s="1">
        <v>1.06404</v>
      </c>
      <c r="AC13" s="1">
        <v>1.06248</v>
      </c>
      <c r="AD13" s="1">
        <v>1</v>
      </c>
      <c r="AE13" s="1">
        <f>ABS(S13-'true value and the measurement'!$F13)</f>
        <v>0.00400800000000001</v>
      </c>
      <c r="AF13" s="1">
        <f>ABS(X13-'true value and the measurement'!$F13)</f>
        <v>0.00771800000000011</v>
      </c>
      <c r="AG13" s="1">
        <f>ABS(AC13-'true value and the measurement'!$F13)</f>
        <v>0.0132880000000002</v>
      </c>
      <c r="AH13" s="8">
        <f>(AE13)/'true value and the measurement'!$G13</f>
        <v>0.441652892561985</v>
      </c>
      <c r="AI13" s="8">
        <f>(AF13)/'true value and the measurement'!$G13</f>
        <v>0.850468319559241</v>
      </c>
      <c r="AJ13" s="8">
        <f>(AG13)/'true value and the measurement'!$G13</f>
        <v>1.46424242424244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1.040482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1.04048</v>
      </c>
      <c r="S14" s="1">
        <v>1.03339</v>
      </c>
      <c r="T14" s="1">
        <v>1</v>
      </c>
      <c r="U14" s="1">
        <v>13</v>
      </c>
      <c r="V14" s="1">
        <v>13</v>
      </c>
      <c r="W14" s="1">
        <v>1.04048</v>
      </c>
      <c r="X14" s="1">
        <v>1.03716</v>
      </c>
      <c r="Y14" s="1">
        <v>1</v>
      </c>
      <c r="Z14" s="1">
        <v>13</v>
      </c>
      <c r="AA14" s="1">
        <v>13</v>
      </c>
      <c r="AB14" s="1">
        <v>1.04048</v>
      </c>
      <c r="AC14" s="1">
        <v>1.04278</v>
      </c>
      <c r="AD14" s="1">
        <v>1</v>
      </c>
      <c r="AE14" s="1">
        <f>ABS(S14-'true value and the measurement'!$F14)</f>
        <v>0.00386599999999993</v>
      </c>
      <c r="AF14" s="1">
        <f>ABS(X14-'true value and the measurement'!$F14)</f>
        <v>0.00763599999999998</v>
      </c>
      <c r="AG14" s="1">
        <f>ABS(AC14-'true value and the measurement'!$F14)</f>
        <v>0.0132559999999999</v>
      </c>
      <c r="AH14" s="8">
        <f>(AE14)/'true value and the measurement'!$G14</f>
        <v>0.432293413843221</v>
      </c>
      <c r="AI14" s="8">
        <f>(AF14)/'true value and the measurement'!$G14</f>
        <v>0.853852174885383</v>
      </c>
      <c r="AJ14" s="8">
        <f>(AG14)/'true value and the measurement'!$G14</f>
        <v>1.48227664094822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1.056484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1.05648</v>
      </c>
      <c r="S15" s="1">
        <v>1.06454</v>
      </c>
      <c r="T15" s="1">
        <v>1</v>
      </c>
      <c r="U15" s="1">
        <v>14</v>
      </c>
      <c r="V15" s="1">
        <v>14</v>
      </c>
      <c r="W15" s="1">
        <v>1.05648</v>
      </c>
      <c r="X15" s="1">
        <v>1.06786</v>
      </c>
      <c r="Y15" s="1">
        <v>1</v>
      </c>
      <c r="Z15" s="1">
        <v>14</v>
      </c>
      <c r="AA15" s="1">
        <v>14</v>
      </c>
      <c r="AB15" s="1">
        <v>1.05648</v>
      </c>
      <c r="AC15" s="1">
        <v>1.07332</v>
      </c>
      <c r="AD15" s="1">
        <v>1</v>
      </c>
      <c r="AE15" s="1">
        <f>ABS(S15-'true value and the measurement'!$F15)</f>
        <v>0.00453999999999999</v>
      </c>
      <c r="AF15" s="1">
        <f>ABS(X15-'true value and the measurement'!$F15)</f>
        <v>0.00785999999999998</v>
      </c>
      <c r="AG15" s="1">
        <f>ABS(AC15-'true value and the measurement'!$F15)</f>
        <v>0.01332</v>
      </c>
      <c r="AH15" s="8">
        <f>(AE15)/'true value and the measurement'!$G15</f>
        <v>0.496337597026346</v>
      </c>
      <c r="AI15" s="8">
        <f>(AF15)/'true value and the measurement'!$G15</f>
        <v>0.859298130534599</v>
      </c>
      <c r="AJ15" s="8">
        <f>(AG15)/'true value and the measurement'!$G15</f>
        <v>1.45621515250902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0.005409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0.005409</v>
      </c>
      <c r="S16" s="7">
        <v>0.00571871</v>
      </c>
      <c r="T16" s="1">
        <v>1</v>
      </c>
      <c r="U16" s="1">
        <v>1</v>
      </c>
      <c r="V16" s="1">
        <v>1</v>
      </c>
      <c r="W16" s="1">
        <v>0.005409</v>
      </c>
      <c r="X16" s="7">
        <v>0.00540916</v>
      </c>
      <c r="Y16" s="1">
        <v>1</v>
      </c>
      <c r="Z16" s="1">
        <v>1</v>
      </c>
      <c r="AA16" s="1">
        <v>1</v>
      </c>
      <c r="AB16" s="1">
        <v>0.005409</v>
      </c>
      <c r="AC16" s="1">
        <v>0.00547133</v>
      </c>
      <c r="AD16" s="1">
        <v>1</v>
      </c>
      <c r="AE16" s="1">
        <f>ABS(S16-'true value and the measurement'!$F16)</f>
        <v>0.00571871</v>
      </c>
      <c r="AF16" s="1">
        <f>ABS(X16-'true value and the measurement'!$F16)</f>
        <v>0.00540916</v>
      </c>
      <c r="AG16" s="1">
        <f>ABS(AC16-'true value and the measurement'!$F16)</f>
        <v>0.00547133</v>
      </c>
      <c r="AH16" s="8">
        <f>(AE16)/'true value and the measurement'!$G16</f>
        <v>2.74937980769231</v>
      </c>
      <c r="AI16" s="8">
        <f>(AF16)/'true value and the measurement'!$G16</f>
        <v>2.60055769230769</v>
      </c>
      <c r="AJ16" s="8">
        <f>(AG16)/'true value and the measurement'!$G16</f>
        <v>2.63044711538462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0.209311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0.209311</v>
      </c>
      <c r="S17" s="1">
        <v>0.202721</v>
      </c>
      <c r="T17" s="1">
        <v>1</v>
      </c>
      <c r="U17" s="1">
        <v>1</v>
      </c>
      <c r="V17" s="1">
        <v>1</v>
      </c>
      <c r="W17" s="1">
        <v>0.209311</v>
      </c>
      <c r="X17" s="1">
        <v>0.201288</v>
      </c>
      <c r="Y17" s="1">
        <v>1</v>
      </c>
      <c r="Z17" s="1">
        <v>1</v>
      </c>
      <c r="AA17" s="1">
        <v>1</v>
      </c>
      <c r="AB17" s="1">
        <v>0.209311</v>
      </c>
      <c r="AC17" s="1">
        <v>0.199914</v>
      </c>
      <c r="AD17" s="1">
        <v>1</v>
      </c>
      <c r="AE17" s="1">
        <f>ABS(S17-'true value and the measurement'!$F17)</f>
        <v>0.00107599999999999</v>
      </c>
      <c r="AF17" s="1">
        <f>ABS(X17-'true value and the measurement'!$F17)</f>
        <v>0.00250900000000001</v>
      </c>
      <c r="AG17" s="1">
        <f>ABS(AC17-'true value and the measurement'!$F17)</f>
        <v>0.003883</v>
      </c>
      <c r="AH17" s="8">
        <f>(AE17)/'true value and the measurement'!$G17</f>
        <v>0.312881651642918</v>
      </c>
      <c r="AI17" s="8">
        <f>(AF17)/'true value and the measurement'!$G17</f>
        <v>0.729572550159933</v>
      </c>
      <c r="AJ17" s="8">
        <f>(AG17)/'true value and the measurement'!$G17</f>
        <v>1.12910729863332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-0.946684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-0.946684</v>
      </c>
      <c r="S18" s="1">
        <v>-0.942235</v>
      </c>
      <c r="T18" s="1">
        <v>1</v>
      </c>
      <c r="U18" s="1">
        <v>2</v>
      </c>
      <c r="V18" s="1">
        <v>2</v>
      </c>
      <c r="W18" s="1">
        <v>-0.946684</v>
      </c>
      <c r="X18" s="1">
        <v>-0.944095</v>
      </c>
      <c r="Y18" s="1">
        <v>1</v>
      </c>
      <c r="Z18" s="1">
        <v>2</v>
      </c>
      <c r="AA18" s="1">
        <v>2</v>
      </c>
      <c r="AB18" s="1">
        <v>-0.946684</v>
      </c>
      <c r="AC18" s="1">
        <v>-0.944883</v>
      </c>
      <c r="AD18" s="1">
        <v>1</v>
      </c>
      <c r="AE18" s="1">
        <f>ABS(S18-'true value and the measurement'!$F18)</f>
        <v>0.000235000000000096</v>
      </c>
      <c r="AF18" s="1">
        <f>ABS(X18-'true value and the measurement'!$F18)</f>
        <v>0.00209500000000007</v>
      </c>
      <c r="AG18" s="1">
        <f>ABS(AC18-'true value and the measurement'!$F18)</f>
        <v>0.00288300000000008</v>
      </c>
      <c r="AH18" s="8">
        <f>(AE18)/'true value and the measurement'!$G18</f>
        <v>0.0281100478469015</v>
      </c>
      <c r="AI18" s="8">
        <f>(AF18)/'true value and the measurement'!$G18</f>
        <v>0.25059808612441</v>
      </c>
      <c r="AJ18" s="8">
        <f>(AG18)/'true value and the measurement'!$G18</f>
        <v>0.344856459330153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0.050353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0.050353</v>
      </c>
      <c r="S19" s="1">
        <v>0.0522574</v>
      </c>
      <c r="T19" s="1">
        <v>1</v>
      </c>
      <c r="U19" s="1">
        <v>2</v>
      </c>
      <c r="V19" s="1">
        <v>2</v>
      </c>
      <c r="W19" s="1">
        <v>0.050353</v>
      </c>
      <c r="X19" s="1">
        <v>0.0514822</v>
      </c>
      <c r="Y19" s="1">
        <v>1</v>
      </c>
      <c r="Z19" s="1">
        <v>2</v>
      </c>
      <c r="AA19" s="1">
        <v>2</v>
      </c>
      <c r="AB19" s="1">
        <v>0.050353</v>
      </c>
      <c r="AC19" s="1">
        <v>0.0510873</v>
      </c>
      <c r="AD19" s="1">
        <v>1</v>
      </c>
      <c r="AE19" s="1">
        <f>ABS(S19-'true value and the measurement'!$F19)</f>
        <v>0.000658599999999995</v>
      </c>
      <c r="AF19" s="1">
        <f>ABS(X19-'true value and the measurement'!$F19)</f>
        <v>0.0014338</v>
      </c>
      <c r="AG19" s="1">
        <f>ABS(AC19-'true value and the measurement'!$F19)</f>
        <v>0.0018287</v>
      </c>
      <c r="AH19" s="8">
        <f>(AE19)/'true value and the measurement'!$G19</f>
        <v>0.270694615700779</v>
      </c>
      <c r="AI19" s="8">
        <f>(AF19)/'true value and the measurement'!$G19</f>
        <v>0.58931360460337</v>
      </c>
      <c r="AJ19" s="8">
        <f>(AG19)/'true value and the measurement'!$G19</f>
        <v>0.751623510069871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0.178308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0.178308</v>
      </c>
      <c r="S20" s="1">
        <v>0.179716</v>
      </c>
      <c r="T20" s="1">
        <v>1</v>
      </c>
      <c r="U20" s="1">
        <v>3</v>
      </c>
      <c r="V20" s="1">
        <v>3</v>
      </c>
      <c r="W20" s="1">
        <v>0.178308</v>
      </c>
      <c r="X20" s="1">
        <v>0.178535</v>
      </c>
      <c r="Y20" s="1">
        <v>1</v>
      </c>
      <c r="Z20" s="1">
        <v>3</v>
      </c>
      <c r="AA20" s="1">
        <v>3</v>
      </c>
      <c r="AB20" s="1">
        <v>0.178308</v>
      </c>
      <c r="AC20" s="1">
        <v>0.178393</v>
      </c>
      <c r="AD20" s="1">
        <v>1</v>
      </c>
      <c r="AE20" s="1">
        <f>ABS(S20-'true value and the measurement'!$F20)</f>
        <v>0.00328400000000001</v>
      </c>
      <c r="AF20" s="1">
        <f>ABS(X20-'true value and the measurement'!$F20)</f>
        <v>0.004465</v>
      </c>
      <c r="AG20" s="1">
        <f>ABS(AC20-'true value and the measurement'!$F20)</f>
        <v>0.004607</v>
      </c>
      <c r="AH20" s="8">
        <f>(AE20)/'true value and the measurement'!$G20</f>
        <v>0.995151515151518</v>
      </c>
      <c r="AI20" s="8">
        <f>(AF20)/'true value and the measurement'!$G20</f>
        <v>1.3530303030303</v>
      </c>
      <c r="AJ20" s="8">
        <f>(AG20)/'true value and the measurement'!$G20</f>
        <v>1.39606060606061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0.310266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0.310266</v>
      </c>
      <c r="S21" s="1">
        <v>0.312002</v>
      </c>
      <c r="T21" s="1">
        <v>1</v>
      </c>
      <c r="U21" s="1">
        <v>3</v>
      </c>
      <c r="V21" s="1">
        <v>3</v>
      </c>
      <c r="W21" s="1">
        <v>0.310266</v>
      </c>
      <c r="X21" s="1">
        <v>0.310437</v>
      </c>
      <c r="Y21" s="1">
        <v>1</v>
      </c>
      <c r="Z21" s="1">
        <v>3</v>
      </c>
      <c r="AA21" s="1">
        <v>3</v>
      </c>
      <c r="AB21" s="1">
        <v>0.310266</v>
      </c>
      <c r="AC21" s="1">
        <v>0.309623</v>
      </c>
      <c r="AD21" s="1">
        <v>1</v>
      </c>
      <c r="AE21" s="1">
        <f>ABS(S21-'true value and the measurement'!$F21)</f>
        <v>0.00251400000000002</v>
      </c>
      <c r="AF21" s="1">
        <f>ABS(X21-'true value and the measurement'!$F21)</f>
        <v>0.000949000000000033</v>
      </c>
      <c r="AG21" s="1">
        <f>ABS(AC21-'true value and the measurement'!$F21)</f>
        <v>0.000134999999999996</v>
      </c>
      <c r="AH21" s="8">
        <f>(AE21)/'true value and the measurement'!$G21</f>
        <v>0.606806661839251</v>
      </c>
      <c r="AI21" s="8">
        <f>(AF21)/'true value and the measurement'!$G21</f>
        <v>0.229061066859771</v>
      </c>
      <c r="AJ21" s="8">
        <f>(AG21)/'true value and the measurement'!$G21</f>
        <v>0.0325850832729897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-0.08128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-0.08128</v>
      </c>
      <c r="S22" s="1">
        <v>-0.0784715</v>
      </c>
      <c r="T22" s="1">
        <v>1</v>
      </c>
      <c r="U22" s="1">
        <v>4</v>
      </c>
      <c r="V22" s="1">
        <v>4</v>
      </c>
      <c r="W22" s="1">
        <v>-0.08128</v>
      </c>
      <c r="X22" s="1">
        <v>-0.08128</v>
      </c>
      <c r="Y22" s="1">
        <v>1</v>
      </c>
      <c r="Z22" s="1">
        <v>4</v>
      </c>
      <c r="AA22" s="1">
        <v>4</v>
      </c>
      <c r="AB22" s="1">
        <v>-0.08128</v>
      </c>
      <c r="AC22" s="1">
        <v>-0.0808471</v>
      </c>
      <c r="AD22" s="1">
        <v>1</v>
      </c>
      <c r="AE22" s="1">
        <f>ABS(S22-'true value and the measurement'!$F22)</f>
        <v>0.0024715</v>
      </c>
      <c r="AF22" s="1">
        <f>ABS(X22-'true value and the measurement'!$F22)</f>
        <v>0.00528000000000001</v>
      </c>
      <c r="AG22" s="1">
        <f>ABS(AC22-'true value and the measurement'!$F22)</f>
        <v>0.00484710000000001</v>
      </c>
      <c r="AH22" s="8">
        <f>(AE22)/'true value and the measurement'!$G22</f>
        <v>0.955353691534597</v>
      </c>
      <c r="AI22" s="8">
        <f>(AF22)/'true value and the measurement'!$G22</f>
        <v>2.04097410127561</v>
      </c>
      <c r="AJ22" s="8">
        <f>(AG22)/'true value and the measurement'!$G22</f>
        <v>1.87363741785853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-0.01654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-0.01654</v>
      </c>
      <c r="S23" s="1">
        <v>-0.0143322</v>
      </c>
      <c r="T23" s="1">
        <v>1</v>
      </c>
      <c r="U23" s="1">
        <v>4</v>
      </c>
      <c r="V23" s="1">
        <v>4</v>
      </c>
      <c r="W23" s="1">
        <v>-0.01654</v>
      </c>
      <c r="X23" s="1">
        <v>-0.0165398</v>
      </c>
      <c r="Y23" s="1">
        <v>1</v>
      </c>
      <c r="Z23" s="1">
        <v>4</v>
      </c>
      <c r="AA23" s="1">
        <v>4</v>
      </c>
      <c r="AB23" s="1">
        <v>-0.01654</v>
      </c>
      <c r="AC23" s="1">
        <v>-0.016013</v>
      </c>
      <c r="AD23" s="1">
        <v>1</v>
      </c>
      <c r="AE23" s="1">
        <f>ABS(S23-'true value and the measurement'!$F23)</f>
        <v>0.0016678</v>
      </c>
      <c r="AF23" s="1">
        <f>ABS(X23-'true value and the measurement'!$F23)</f>
        <v>0.0005398</v>
      </c>
      <c r="AG23" s="1">
        <f>ABS(AC23-'true value and the measurement'!$F23)</f>
        <v>1.29999999999991e-5</v>
      </c>
      <c r="AH23" s="8">
        <f>(AE23)/'true value and the measurement'!$G23</f>
        <v>0.762597165066301</v>
      </c>
      <c r="AI23" s="8">
        <f>(AF23)/'true value and the measurement'!$G23</f>
        <v>0.246822130772748</v>
      </c>
      <c r="AJ23" s="8">
        <f>(AG23)/'true value and the measurement'!$G23</f>
        <v>0.00594421582075863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-0.000573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-0.000573</v>
      </c>
      <c r="N24" s="7"/>
      <c r="O24" s="7"/>
      <c r="P24" s="7"/>
      <c r="Q24" s="7"/>
      <c r="R24" s="7"/>
      <c r="S24" s="1">
        <v>-0.000201773</v>
      </c>
      <c r="T24" s="1">
        <v>1</v>
      </c>
      <c r="U24" s="1">
        <v>5</v>
      </c>
      <c r="V24" s="1">
        <v>5</v>
      </c>
      <c r="W24" s="7">
        <v>-0.000573</v>
      </c>
      <c r="X24" s="7">
        <v>-0.000573002</v>
      </c>
      <c r="Y24" s="1">
        <v>1</v>
      </c>
      <c r="Z24" s="1">
        <v>5</v>
      </c>
      <c r="AA24" s="1">
        <v>5</v>
      </c>
      <c r="AB24" s="1">
        <v>-0.000573</v>
      </c>
      <c r="AC24" s="1">
        <v>-0.000693149</v>
      </c>
      <c r="AD24" s="1">
        <v>1</v>
      </c>
      <c r="AE24" s="1">
        <f>ABS(S24-'true value and the measurement'!$F24)</f>
        <v>0.000201773</v>
      </c>
      <c r="AF24" s="1">
        <f>ABS(X24-'true value and the measurement'!$F24)</f>
        <v>0.000573002</v>
      </c>
      <c r="AG24" s="1">
        <f>ABS(AC24-'true value and the measurement'!$F24)</f>
        <v>0.000693149</v>
      </c>
      <c r="AH24" s="8">
        <f>(AE24)/'true value and the measurement'!$G24</f>
        <v>0.09700625</v>
      </c>
      <c r="AI24" s="8">
        <f>(AF24)/'true value and the measurement'!$G24</f>
        <v>0.275481730769231</v>
      </c>
      <c r="AJ24" s="8">
        <f>(AG24)/'true value and the measurement'!$G24</f>
        <v>0.333244711538462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-0.002126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-0.002126</v>
      </c>
      <c r="N25" s="7"/>
      <c r="O25" s="7"/>
      <c r="P25" s="7"/>
      <c r="Q25" s="7"/>
      <c r="R25" s="7"/>
      <c r="S25" s="7">
        <v>-0.00242576</v>
      </c>
      <c r="T25" s="1">
        <v>1</v>
      </c>
      <c r="U25" s="1">
        <v>5</v>
      </c>
      <c r="V25" s="1">
        <v>5</v>
      </c>
      <c r="W25" s="7">
        <v>-0.002126</v>
      </c>
      <c r="X25" s="7">
        <v>-0.00212599</v>
      </c>
      <c r="Y25" s="1">
        <v>1</v>
      </c>
      <c r="Z25" s="1">
        <v>5</v>
      </c>
      <c r="AA25" s="1">
        <v>5</v>
      </c>
      <c r="AB25" s="1">
        <v>-0.002126</v>
      </c>
      <c r="AC25" s="1">
        <v>-0.00216384</v>
      </c>
      <c r="AD25" s="1">
        <v>1</v>
      </c>
      <c r="AE25" s="1">
        <f>ABS(S25-'true value and the measurement'!$F25)</f>
        <v>0.00242576</v>
      </c>
      <c r="AF25" s="1">
        <f>ABS(X25-'true value and the measurement'!$F25)</f>
        <v>0.00212599</v>
      </c>
      <c r="AG25" s="1">
        <f>ABS(AC25-'true value and the measurement'!$F25)</f>
        <v>0.00216384</v>
      </c>
      <c r="AH25" s="8">
        <f>(AE25)/'true value and the measurement'!$G25</f>
        <v>1.16623076923077</v>
      </c>
      <c r="AI25" s="8">
        <f>(AF25)/'true value and the measurement'!$G25</f>
        <v>1.02211057692308</v>
      </c>
      <c r="AJ25" s="8">
        <f>(AG25)/'true value and the measurement'!$G25</f>
        <v>1.04030769230769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-0.517842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-0.517842</v>
      </c>
      <c r="N26" s="1">
        <v>-0.473399</v>
      </c>
      <c r="O26" s="1">
        <f>N26-(-0.478)</f>
        <v>0.00460099999999997</v>
      </c>
      <c r="P26" s="1">
        <v>-0.514275</v>
      </c>
      <c r="Q26" s="9">
        <f>P26+0.478</f>
        <v>-0.0362750000000001</v>
      </c>
      <c r="S26" s="1">
        <v>-0.509582</v>
      </c>
      <c r="T26" s="1">
        <v>1</v>
      </c>
      <c r="U26" s="1">
        <v>6</v>
      </c>
      <c r="V26" s="1">
        <v>6</v>
      </c>
      <c r="W26" s="1">
        <v>-0.517842</v>
      </c>
      <c r="X26" s="1">
        <v>-0.486332</v>
      </c>
      <c r="Y26" s="1">
        <v>3</v>
      </c>
      <c r="Z26" s="1">
        <v>6</v>
      </c>
      <c r="AA26" s="1">
        <v>6</v>
      </c>
      <c r="AB26" s="1">
        <v>-0.517842</v>
      </c>
      <c r="AC26" s="1">
        <v>-0.496968</v>
      </c>
      <c r="AD26" s="1">
        <v>3</v>
      </c>
      <c r="AE26" s="1">
        <f>ABS(S26-'true value and the measurement'!$F26)</f>
        <v>0.031582</v>
      </c>
      <c r="AF26" s="1">
        <f>ABS(X26-'true value and the measurement'!$F26)</f>
        <v>0.00833200000000001</v>
      </c>
      <c r="AG26" s="1">
        <f>ABS(AC26-'true value and the measurement'!$F26)</f>
        <v>0.018968</v>
      </c>
      <c r="AH26" s="8">
        <f>(AE26)/'true value and the measurement'!$G26</f>
        <v>5.99620277197646</v>
      </c>
      <c r="AI26" s="8">
        <f>(AF26)/'true value and the measurement'!$G26</f>
        <v>1.58192519460794</v>
      </c>
      <c r="AJ26" s="8">
        <f>(AG26)/'true value and the measurement'!$G26</f>
        <v>3.60129105752801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0.026697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0.026697</v>
      </c>
      <c r="N27" s="1">
        <v>0.0273108</v>
      </c>
      <c r="O27" s="1">
        <f>N27-0.039</f>
        <v>-0.0116892</v>
      </c>
      <c r="P27" s="1">
        <v>0.02683</v>
      </c>
      <c r="Q27" s="1">
        <f>P27-0.039</f>
        <v>-0.01217</v>
      </c>
      <c r="S27" s="1">
        <v>0.0264576</v>
      </c>
      <c r="T27" s="1">
        <v>1</v>
      </c>
      <c r="U27" s="1">
        <v>6</v>
      </c>
      <c r="V27" s="1">
        <v>6</v>
      </c>
      <c r="W27" s="1">
        <v>0.026697</v>
      </c>
      <c r="X27" s="1">
        <v>0.0258507</v>
      </c>
      <c r="Y27" s="1">
        <v>1</v>
      </c>
      <c r="Z27" s="1">
        <v>6</v>
      </c>
      <c r="AA27" s="1">
        <v>6</v>
      </c>
      <c r="AB27" s="1">
        <v>0.026697</v>
      </c>
      <c r="AC27" s="1">
        <v>0.0259288</v>
      </c>
      <c r="AD27" s="1">
        <v>1</v>
      </c>
      <c r="AE27" s="1">
        <f>ABS(S27-'true value and the measurement'!$F27)</f>
        <v>0.0125424</v>
      </c>
      <c r="AF27" s="1">
        <f>ABS(X27-'true value and the measurement'!$F27)</f>
        <v>0.0131493</v>
      </c>
      <c r="AG27" s="1">
        <f>ABS(AC27-'true value and the measurement'!$F27)</f>
        <v>0.0130712</v>
      </c>
      <c r="AH27" s="8">
        <f>(AE27)/'true value and the measurement'!$G27</f>
        <v>5.36</v>
      </c>
      <c r="AI27" s="8">
        <f>(AF27)/'true value and the measurement'!$G27</f>
        <v>5.61935897435897</v>
      </c>
      <c r="AJ27" s="8">
        <f>(AG27)/'true value and the measurement'!$G27</f>
        <v>5.58598290598291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-0.09138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-0.09138</v>
      </c>
      <c r="S28" s="1">
        <v>-0.0907341</v>
      </c>
      <c r="T28" s="1">
        <v>1</v>
      </c>
      <c r="U28" s="1">
        <v>7</v>
      </c>
      <c r="V28" s="1">
        <v>7</v>
      </c>
      <c r="W28" s="1">
        <v>-0.09138</v>
      </c>
      <c r="X28" s="1">
        <v>-0.0904959</v>
      </c>
      <c r="Y28" s="1">
        <v>1</v>
      </c>
      <c r="Z28" s="1">
        <v>7</v>
      </c>
      <c r="AA28" s="1">
        <v>7</v>
      </c>
      <c r="AB28" s="1">
        <v>-0.09138</v>
      </c>
      <c r="AC28" s="1">
        <v>-0.0911107</v>
      </c>
      <c r="AD28" s="1">
        <v>1</v>
      </c>
      <c r="AE28" s="1">
        <f>ABS(S28-'true value and the measurement'!$F28)</f>
        <v>0.000734100000000001</v>
      </c>
      <c r="AF28" s="1">
        <f>ABS(X28-'true value and the measurement'!$F28)</f>
        <v>0.000495900000000007</v>
      </c>
      <c r="AG28" s="1">
        <f>ABS(AC28-'true value and the measurement'!$F28)</f>
        <v>0.00111070000000001</v>
      </c>
      <c r="AH28" s="8">
        <f>(AE28)/'true value and the measurement'!$G28</f>
        <v>0.273917910447762</v>
      </c>
      <c r="AI28" s="8">
        <f>(AF28)/'true value and the measurement'!$G28</f>
        <v>0.185037313432839</v>
      </c>
      <c r="AJ28" s="8">
        <f>(AG28)/'true value and the measurement'!$G28</f>
        <v>0.414440298507465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-0.064964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-0.064964</v>
      </c>
      <c r="S29" s="1">
        <v>-0.063466</v>
      </c>
      <c r="T29" s="1">
        <v>1</v>
      </c>
      <c r="U29" s="1">
        <v>7</v>
      </c>
      <c r="V29" s="1">
        <v>7</v>
      </c>
      <c r="W29" s="1">
        <v>-0.064964</v>
      </c>
      <c r="X29" s="1">
        <v>-0.0634642</v>
      </c>
      <c r="Y29" s="1">
        <v>1</v>
      </c>
      <c r="Z29" s="1">
        <v>7</v>
      </c>
      <c r="AA29" s="1">
        <v>7</v>
      </c>
      <c r="AB29" s="1">
        <v>-0.064964</v>
      </c>
      <c r="AC29" s="1">
        <v>-0.0639588</v>
      </c>
      <c r="AD29" s="1">
        <v>1</v>
      </c>
      <c r="AE29" s="1">
        <f>ABS(S29-'true value and the measurement'!$F29)</f>
        <v>0.00546599999999999</v>
      </c>
      <c r="AF29" s="1">
        <f>ABS(X29-'true value and the measurement'!$F29)</f>
        <v>0.0054642</v>
      </c>
      <c r="AG29" s="1">
        <f>ABS(AC29-'true value and the measurement'!$F29)</f>
        <v>0.00595879999999999</v>
      </c>
      <c r="AH29" s="8">
        <f>(AE29)/'true value and the measurement'!$G29</f>
        <v>2.21564653425212</v>
      </c>
      <c r="AI29" s="8">
        <f>(AF29)/'true value and the measurement'!$G29</f>
        <v>2.2149169031212</v>
      </c>
      <c r="AJ29" s="8">
        <f>(AG29)/'true value and the measurement'!$G29</f>
        <v>2.41540332387515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-0.035431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-0.035431</v>
      </c>
      <c r="S30" s="1">
        <v>-0.0331019</v>
      </c>
      <c r="T30" s="1">
        <v>1</v>
      </c>
      <c r="U30" s="1">
        <v>8</v>
      </c>
      <c r="V30" s="1">
        <v>8</v>
      </c>
      <c r="W30" s="1">
        <v>-0.035431</v>
      </c>
      <c r="X30" s="1">
        <v>-0.035431</v>
      </c>
      <c r="Y30" s="1">
        <v>1</v>
      </c>
      <c r="Z30" s="1">
        <v>8</v>
      </c>
      <c r="AA30" s="1">
        <v>8</v>
      </c>
      <c r="AB30" s="1">
        <v>-0.035431</v>
      </c>
      <c r="AC30" s="1">
        <v>-0.0336532</v>
      </c>
      <c r="AD30" s="1">
        <v>1</v>
      </c>
      <c r="AE30" s="1">
        <f>ABS(S30-'true value and the measurement'!$F30)</f>
        <v>0.00189810000000001</v>
      </c>
      <c r="AF30" s="1">
        <f>ABS(X30-'true value and the measurement'!$F30)</f>
        <v>0.000430999999999994</v>
      </c>
      <c r="AG30" s="1">
        <f>ABS(AC30-'true value and the measurement'!$F30)</f>
        <v>0.0013468</v>
      </c>
      <c r="AH30" s="8">
        <f>(AE30)/'true value and the measurement'!$G30</f>
        <v>0.820622568093388</v>
      </c>
      <c r="AI30" s="8">
        <f>(AF30)/'true value and the measurement'!$G30</f>
        <v>0.186338089061822</v>
      </c>
      <c r="AJ30" s="8">
        <f>(AG30)/'true value and the measurement'!$G30</f>
        <v>0.582274102896672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-0.017066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-0.017066</v>
      </c>
      <c r="S31" s="1">
        <v>-0.0160332</v>
      </c>
      <c r="T31" s="1">
        <v>1</v>
      </c>
      <c r="U31" s="1">
        <v>8</v>
      </c>
      <c r="V31" s="1">
        <v>8</v>
      </c>
      <c r="W31" s="1">
        <v>-0.017066</v>
      </c>
      <c r="X31" s="1">
        <v>-0.017066</v>
      </c>
      <c r="Y31" s="1">
        <v>1</v>
      </c>
      <c r="Z31" s="1">
        <v>8</v>
      </c>
      <c r="AA31" s="1">
        <v>8</v>
      </c>
      <c r="AB31" s="1">
        <v>-0.017066</v>
      </c>
      <c r="AC31" s="1">
        <v>-0.0165135</v>
      </c>
      <c r="AD31" s="1">
        <v>1</v>
      </c>
      <c r="AE31" s="1">
        <f>ABS(S31-'true value and the measurement'!$F31)</f>
        <v>0.0019668</v>
      </c>
      <c r="AF31" s="1">
        <f>ABS(X31-'true value and the measurement'!$F31)</f>
        <v>0.000933999999999997</v>
      </c>
      <c r="AG31" s="1">
        <f>ABS(AC31-'true value and the measurement'!$F31)</f>
        <v>0.0014865</v>
      </c>
      <c r="AH31" s="8">
        <f>(AE31)/'true value and the measurement'!$G31</f>
        <v>0.893999999999999</v>
      </c>
      <c r="AI31" s="8">
        <f>(AF31)/'true value and the measurement'!$G31</f>
        <v>0.424545454545453</v>
      </c>
      <c r="AJ31" s="8">
        <f>(AG31)/'true value and the measurement'!$G31</f>
        <v>0.675681818181817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-0.295115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-0.295115</v>
      </c>
      <c r="S32" s="1">
        <v>-0.293125</v>
      </c>
      <c r="T32" s="1">
        <v>1</v>
      </c>
      <c r="U32" s="1">
        <v>9</v>
      </c>
      <c r="V32" s="1">
        <v>9</v>
      </c>
      <c r="W32" s="1">
        <v>-0.295115</v>
      </c>
      <c r="X32" s="1">
        <v>-0.29502</v>
      </c>
      <c r="Y32" s="1">
        <v>1</v>
      </c>
      <c r="Z32" s="1">
        <v>9</v>
      </c>
      <c r="AA32" s="1">
        <v>9</v>
      </c>
      <c r="AB32" s="1">
        <v>-0.295115</v>
      </c>
      <c r="AC32" s="1">
        <v>-0.295403</v>
      </c>
      <c r="AD32" s="1">
        <v>1</v>
      </c>
      <c r="AE32" s="1">
        <f>ABS(S32-'true value and the measurement'!$F32)</f>
        <v>0.00187499999999996</v>
      </c>
      <c r="AF32" s="1">
        <f>ABS(X32-'true value and the measurement'!$F32)</f>
        <v>2.000000000002e-5</v>
      </c>
      <c r="AG32" s="1">
        <f>ABS(AC32-'true value and the measurement'!$F32)</f>
        <v>0.000403000000000042</v>
      </c>
      <c r="AH32" s="8">
        <f>(AE32)/'true value and the measurement'!$G32</f>
        <v>0.463306152705698</v>
      </c>
      <c r="AI32" s="8">
        <f>(AF32)/'true value and the measurement'!$G32</f>
        <v>0.00494193229553249</v>
      </c>
      <c r="AJ32" s="8">
        <f>(AG32)/'true value and the measurement'!$G32</f>
        <v>0.0995799357548906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-0.163885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-0.163885</v>
      </c>
      <c r="S33" s="1">
        <v>-0.159756</v>
      </c>
      <c r="T33" s="1">
        <v>1</v>
      </c>
      <c r="U33" s="1">
        <v>9</v>
      </c>
      <c r="V33" s="1">
        <v>9</v>
      </c>
      <c r="W33" s="1">
        <v>-0.163885</v>
      </c>
      <c r="X33" s="1">
        <v>-0.15953</v>
      </c>
      <c r="Y33" s="1">
        <v>1</v>
      </c>
      <c r="Z33" s="1">
        <v>9</v>
      </c>
      <c r="AA33" s="1">
        <v>9</v>
      </c>
      <c r="AB33" s="1">
        <v>-0.163885</v>
      </c>
      <c r="AC33" s="1">
        <v>-0.159764</v>
      </c>
      <c r="AD33" s="1">
        <v>1</v>
      </c>
      <c r="AE33" s="1">
        <f>ABS(S33-'true value and the measurement'!$F33)</f>
        <v>0.006244</v>
      </c>
      <c r="AF33" s="1">
        <f>ABS(X33-'true value and the measurement'!$F33)</f>
        <v>0.00647</v>
      </c>
      <c r="AG33" s="1">
        <f>ABS(AC33-'true value and the measurement'!$F33)</f>
        <v>0.00623600000000002</v>
      </c>
      <c r="AH33" s="8">
        <f>(AE33)/'true value and the measurement'!$G33</f>
        <v>1.95920928773141</v>
      </c>
      <c r="AI33" s="8">
        <f>(AF33)/'true value and the measurement'!$G33</f>
        <v>2.03012237213681</v>
      </c>
      <c r="AJ33" s="8">
        <f>(AG33)/'true value and the measurement'!$G33</f>
        <v>1.95669909005335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-0.062596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-0.062596</v>
      </c>
      <c r="S34" s="1">
        <v>-0.0617121</v>
      </c>
      <c r="T34" s="1">
        <v>1</v>
      </c>
      <c r="U34" s="1">
        <v>10</v>
      </c>
      <c r="V34" s="1">
        <v>10</v>
      </c>
      <c r="W34" s="1">
        <v>-0.062596</v>
      </c>
      <c r="X34" s="1">
        <v>-0.0621666</v>
      </c>
      <c r="Y34" s="1">
        <v>1</v>
      </c>
      <c r="Z34" s="1">
        <v>10</v>
      </c>
      <c r="AA34" s="1">
        <v>10</v>
      </c>
      <c r="AB34" s="1">
        <v>-0.062596</v>
      </c>
      <c r="AC34" s="1">
        <v>-0.062399</v>
      </c>
      <c r="AD34" s="1">
        <v>1</v>
      </c>
      <c r="AE34" s="1">
        <f>ABS(S34-'true value and the measurement'!$F34)</f>
        <v>0.0007121</v>
      </c>
      <c r="AF34" s="1">
        <f>ABS(X34-'true value and the measurement'!$F34)</f>
        <v>0.0011666</v>
      </c>
      <c r="AG34" s="1">
        <f>ABS(AC34-'true value and the measurement'!$F34)</f>
        <v>0.001399</v>
      </c>
      <c r="AH34" s="8">
        <f>(AE34)/'true value and the measurement'!$G34</f>
        <v>0.286328910333736</v>
      </c>
      <c r="AI34" s="8">
        <f>(AF34)/'true value and the measurement'!$G34</f>
        <v>0.469079211901891</v>
      </c>
      <c r="AJ34" s="8">
        <f>(AG34)/'true value and the measurement'!$G34</f>
        <v>0.562525130679535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-0.019262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-0.019262</v>
      </c>
      <c r="S35" s="1">
        <v>-0.0157749</v>
      </c>
      <c r="T35" s="1">
        <v>1</v>
      </c>
      <c r="U35" s="1">
        <v>10</v>
      </c>
      <c r="V35" s="1">
        <v>10</v>
      </c>
      <c r="W35" s="1">
        <v>-0.019262</v>
      </c>
      <c r="X35" s="1">
        <v>-0.0159079</v>
      </c>
      <c r="Y35" s="1">
        <v>1</v>
      </c>
      <c r="Z35" s="1">
        <v>10</v>
      </c>
      <c r="AA35" s="1">
        <v>10</v>
      </c>
      <c r="AB35" s="1">
        <v>-0.019262</v>
      </c>
      <c r="AC35" s="1">
        <v>-0.0165392</v>
      </c>
      <c r="AD35" s="1">
        <v>1</v>
      </c>
      <c r="AE35" s="1">
        <f>ABS(S35-'true value and the measurement'!$F35)</f>
        <v>0.000225099999999999</v>
      </c>
      <c r="AF35" s="1">
        <f>ABS(X35-'true value and the measurement'!$F35)</f>
        <v>9.21000000000012e-5</v>
      </c>
      <c r="AG35" s="1">
        <f>ABS(AC35-'true value and the measurement'!$F35)</f>
        <v>0.0005392</v>
      </c>
      <c r="AH35" s="8">
        <f>(AE35)/'true value and the measurement'!$G35</f>
        <v>0.102926383173296</v>
      </c>
      <c r="AI35" s="8">
        <f>(AF35)/'true value and the measurement'!$G35</f>
        <v>0.0421124828532241</v>
      </c>
      <c r="AJ35" s="8">
        <f>(AG35)/'true value and the measurement'!$G35</f>
        <v>0.246547782350252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-0.10978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-0.10978</v>
      </c>
      <c r="S36" s="1">
        <v>-0.106209</v>
      </c>
      <c r="T36" s="1">
        <v>1</v>
      </c>
      <c r="U36" s="1">
        <v>11</v>
      </c>
      <c r="V36" s="1">
        <v>11</v>
      </c>
      <c r="W36" s="1">
        <v>-0.10978</v>
      </c>
      <c r="X36" s="1">
        <v>-0.107032</v>
      </c>
      <c r="Y36" s="1">
        <v>1</v>
      </c>
      <c r="Z36" s="1">
        <v>11</v>
      </c>
      <c r="AA36" s="1">
        <v>11</v>
      </c>
      <c r="AB36" s="1">
        <v>-0.10978</v>
      </c>
      <c r="AC36" s="1">
        <v>-0.107603</v>
      </c>
      <c r="AD36" s="1">
        <v>1</v>
      </c>
      <c r="AE36" s="1">
        <f>ABS(S36-'true value and the measurement'!$F36)</f>
        <v>0.005791</v>
      </c>
      <c r="AF36" s="1">
        <f>ABS(X36-'true value and the measurement'!$F36)</f>
        <v>0.004968</v>
      </c>
      <c r="AG36" s="1">
        <f>ABS(AC36-'true value and the measurement'!$F36)</f>
        <v>0.004397</v>
      </c>
      <c r="AH36" s="8">
        <f>(AE36)/'true value and the measurement'!$G36</f>
        <v>2.0484612663601</v>
      </c>
      <c r="AI36" s="8">
        <f>(AF36)/'true value and the measurement'!$G36</f>
        <v>1.75733993632826</v>
      </c>
      <c r="AJ36" s="8">
        <f>(AG36)/'true value and the measurement'!$G36</f>
        <v>1.55535903784931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0.103635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0.103635</v>
      </c>
      <c r="S37" s="1">
        <v>0.106479</v>
      </c>
      <c r="T37" s="1">
        <v>1</v>
      </c>
      <c r="U37" s="1">
        <v>11</v>
      </c>
      <c r="V37" s="1">
        <v>11</v>
      </c>
      <c r="W37" s="1">
        <v>0.103635</v>
      </c>
      <c r="X37" s="1">
        <v>0.106291</v>
      </c>
      <c r="Y37" s="1">
        <v>1</v>
      </c>
      <c r="Z37" s="1">
        <v>11</v>
      </c>
      <c r="AA37" s="1">
        <v>11</v>
      </c>
      <c r="AB37" s="1">
        <v>0.103635</v>
      </c>
      <c r="AC37" s="1">
        <v>0.105348</v>
      </c>
      <c r="AD37" s="1">
        <v>1</v>
      </c>
      <c r="AE37" s="1">
        <f>ABS(S37-'true value and the measurement'!$F37)</f>
        <v>0.000591000000000008</v>
      </c>
      <c r="AF37" s="1">
        <f>ABS(X37-'true value and the measurement'!$F37)</f>
        <v>0.000403000000000001</v>
      </c>
      <c r="AG37" s="1">
        <f>ABS(AC37-'true value and the measurement'!$F37)</f>
        <v>0.000539999999999999</v>
      </c>
      <c r="AH37" s="8">
        <f>(AE37)/'true value and the measurement'!$G37</f>
        <v>0.212132089016514</v>
      </c>
      <c r="AI37" s="8">
        <f>(AF37)/'true value and the measurement'!$G37</f>
        <v>0.144651830581479</v>
      </c>
      <c r="AJ37" s="8">
        <f>(AG37)/'true value and the measurement'!$G37</f>
        <v>0.193826274228284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-0.136448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-0.136448</v>
      </c>
      <c r="S38" s="1">
        <v>-0.13761</v>
      </c>
      <c r="T38" s="1">
        <v>1</v>
      </c>
      <c r="U38" s="1">
        <v>12</v>
      </c>
      <c r="V38" s="1">
        <v>12</v>
      </c>
      <c r="W38" s="1">
        <v>-0.136448</v>
      </c>
      <c r="X38" s="1">
        <v>-0.13781</v>
      </c>
      <c r="Y38" s="1">
        <v>1</v>
      </c>
      <c r="Z38" s="1">
        <v>12</v>
      </c>
      <c r="AA38" s="1">
        <v>12</v>
      </c>
      <c r="AB38" s="1">
        <v>-0.136448</v>
      </c>
      <c r="AC38" s="1">
        <v>-0.138155</v>
      </c>
      <c r="AD38" s="1">
        <v>1</v>
      </c>
      <c r="AE38" s="1">
        <f>ABS(S38-'true value and the measurement'!$F38)</f>
        <v>0.00261</v>
      </c>
      <c r="AF38" s="1">
        <f>ABS(X38-'true value and the measurement'!$F38)</f>
        <v>0.00280999999999998</v>
      </c>
      <c r="AG38" s="1">
        <f>ABS(AC38-'true value and the measurement'!$F38)</f>
        <v>0.00315499999999999</v>
      </c>
      <c r="AH38" s="8">
        <f>(AE38)/'true value and the measurement'!$G38</f>
        <v>0.875838926174497</v>
      </c>
      <c r="AI38" s="8">
        <f>(AF38)/'true value and the measurement'!$G38</f>
        <v>0.942953020134221</v>
      </c>
      <c r="AJ38" s="8">
        <f>(AG38)/'true value and the measurement'!$G38</f>
        <v>1.05872483221476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-0.057026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-0.057026</v>
      </c>
      <c r="S39" s="1">
        <v>-0.0574485</v>
      </c>
      <c r="T39" s="1">
        <v>1</v>
      </c>
      <c r="U39" s="1">
        <v>12</v>
      </c>
      <c r="V39" s="1">
        <v>12</v>
      </c>
      <c r="W39" s="1">
        <v>-0.057026</v>
      </c>
      <c r="X39" s="1">
        <v>-0.0574436</v>
      </c>
      <c r="Y39" s="1">
        <v>1</v>
      </c>
      <c r="Z39" s="1">
        <v>12</v>
      </c>
      <c r="AA39" s="1">
        <v>12</v>
      </c>
      <c r="AB39" s="1">
        <v>-0.057026</v>
      </c>
      <c r="AC39" s="1">
        <v>-0.0577144</v>
      </c>
      <c r="AD39" s="1">
        <v>1</v>
      </c>
      <c r="AE39" s="1">
        <f>ABS(S39-'true value and the measurement'!$F39)</f>
        <v>0.000551500000000003</v>
      </c>
      <c r="AF39" s="1">
        <f>ABS(X39-'true value and the measurement'!$F39)</f>
        <v>0.000556400000000005</v>
      </c>
      <c r="AG39" s="1">
        <f>ABS(AC39-'true value and the measurement'!$F39)</f>
        <v>0.000285600000000004</v>
      </c>
      <c r="AH39" s="8">
        <f>(AE39)/'true value and the measurement'!$G39</f>
        <v>0.223550871503852</v>
      </c>
      <c r="AI39" s="8">
        <f>(AF39)/'true value and the measurement'!$G39</f>
        <v>0.225537089582491</v>
      </c>
      <c r="AJ39" s="8">
        <f>(AG39)/'true value and the measurement'!$G39</f>
        <v>0.115768139440618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-0.148356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-0.148356</v>
      </c>
      <c r="S40" s="1">
        <v>-0.148622</v>
      </c>
      <c r="T40" s="1">
        <v>1</v>
      </c>
      <c r="U40" s="1">
        <v>13</v>
      </c>
      <c r="V40" s="1">
        <v>13</v>
      </c>
      <c r="W40" s="1">
        <v>-0.148356</v>
      </c>
      <c r="X40" s="1">
        <v>-0.149015</v>
      </c>
      <c r="Y40" s="1">
        <v>1</v>
      </c>
      <c r="Z40" s="1">
        <v>13</v>
      </c>
      <c r="AA40" s="1">
        <v>13</v>
      </c>
      <c r="AB40" s="1">
        <v>-0.148356</v>
      </c>
      <c r="AC40" s="1">
        <v>-0.149051</v>
      </c>
      <c r="AD40" s="1">
        <v>1</v>
      </c>
      <c r="AE40" s="1">
        <f>ABS(S40-'true value and the measurement'!$F40)</f>
        <v>0.000377999999999989</v>
      </c>
      <c r="AF40" s="1">
        <f>ABS(X40-'true value and the measurement'!$F40)</f>
        <v>1.5000000000015e-5</v>
      </c>
      <c r="AG40" s="1">
        <f>ABS(AC40-'true value and the measurement'!$F40)</f>
        <v>5.09999999999955e-5</v>
      </c>
      <c r="AH40" s="8">
        <f>(AE40)/'true value and the measurement'!$G40</f>
        <v>0.123006833712981</v>
      </c>
      <c r="AI40" s="8">
        <f>(AF40)/'true value and the measurement'!$G40</f>
        <v>0.00488122356004393</v>
      </c>
      <c r="AJ40" s="8">
        <f>(AG40)/'true value and the measurement'!$G40</f>
        <v>0.0165961601041313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-0.051967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-0.051967</v>
      </c>
      <c r="S41" s="1">
        <v>-0.0506775</v>
      </c>
      <c r="T41" s="1">
        <v>1</v>
      </c>
      <c r="U41" s="1">
        <v>13</v>
      </c>
      <c r="V41" s="1">
        <v>13</v>
      </c>
      <c r="W41" s="1">
        <v>-0.051967</v>
      </c>
      <c r="X41" s="1">
        <v>-0.0509354</v>
      </c>
      <c r="Y41" s="1">
        <v>1</v>
      </c>
      <c r="Z41" s="1">
        <v>13</v>
      </c>
      <c r="AA41" s="1">
        <v>13</v>
      </c>
      <c r="AB41" s="1">
        <v>-0.051967</v>
      </c>
      <c r="AC41" s="1">
        <v>-0.0512643</v>
      </c>
      <c r="AD41" s="1">
        <v>1</v>
      </c>
      <c r="AE41" s="1">
        <f>ABS(S41-'true value and the measurement'!$F41)</f>
        <v>0.000677499999999998</v>
      </c>
      <c r="AF41" s="1">
        <f>ABS(X41-'true value and the measurement'!$F41)</f>
        <v>0.000935399999999996</v>
      </c>
      <c r="AG41" s="1">
        <f>ABS(AC41-'true value and the measurement'!$F41)</f>
        <v>0.0012643</v>
      </c>
      <c r="AH41" s="8">
        <f>(AE41)/'true value and the measurement'!$G41</f>
        <v>0.280770824699543</v>
      </c>
      <c r="AI41" s="8">
        <f>(AF41)/'true value and the measurement'!$G41</f>
        <v>0.387650227932033</v>
      </c>
      <c r="AJ41" s="8">
        <f>(AG41)/'true value and the measurement'!$G41</f>
        <v>0.523953584749273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1.565826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1.56583</v>
      </c>
      <c r="S42" s="1">
        <v>1.58887</v>
      </c>
      <c r="T42" s="1">
        <v>1</v>
      </c>
      <c r="U42" s="1">
        <v>14</v>
      </c>
      <c r="V42" s="1">
        <v>3</v>
      </c>
      <c r="W42" s="1">
        <v>1.56583</v>
      </c>
      <c r="X42" s="1">
        <v>1.58012</v>
      </c>
      <c r="Y42" s="1">
        <v>1</v>
      </c>
      <c r="Z42" s="1">
        <v>14</v>
      </c>
      <c r="AA42" s="1">
        <v>3</v>
      </c>
      <c r="AB42" s="1">
        <v>1.56583</v>
      </c>
      <c r="AC42" s="1">
        <v>1.58774</v>
      </c>
      <c r="AD42" s="1">
        <v>1</v>
      </c>
      <c r="AE42" s="1">
        <f>ABS(S42-'true value and the measurement'!$F42)</f>
        <v>0.019328</v>
      </c>
      <c r="AF42" s="1">
        <f>ABS(X42-'true value and the measurement'!$F42)</f>
        <v>0.010578</v>
      </c>
      <c r="AG42" s="1">
        <f>ABS(AC42-'true value and the measurement'!$F42)</f>
        <v>0.0181979999999999</v>
      </c>
      <c r="AH42" s="8">
        <f>(AE42)/'true value and the measurement'!$G42</f>
        <v>1.54081632653061</v>
      </c>
      <c r="AI42" s="8">
        <f>(AF42)/'true value and the measurement'!$G42</f>
        <v>0.843271683673467</v>
      </c>
      <c r="AJ42" s="8">
        <f>(AG42)/'true value and the measurement'!$G42</f>
        <v>1.45073341836734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-0.199687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-0.199687</v>
      </c>
      <c r="S43" s="1">
        <v>-0.198825</v>
      </c>
      <c r="T43" s="1">
        <v>1</v>
      </c>
      <c r="U43" s="1">
        <v>14</v>
      </c>
      <c r="V43" s="1">
        <v>3</v>
      </c>
      <c r="W43" s="1">
        <v>-0.199687</v>
      </c>
      <c r="X43" s="1">
        <v>-0.200133</v>
      </c>
      <c r="Y43" s="1">
        <v>1</v>
      </c>
      <c r="Z43" s="1">
        <v>14</v>
      </c>
      <c r="AA43" s="1">
        <v>3</v>
      </c>
      <c r="AB43" s="1">
        <v>-0.199687</v>
      </c>
      <c r="AC43" s="1">
        <v>-0.201298</v>
      </c>
      <c r="AD43" s="1">
        <v>1</v>
      </c>
      <c r="AE43" s="1">
        <f>ABS(S43-'true value and the measurement'!$F43)</f>
        <v>0.005385</v>
      </c>
      <c r="AF43" s="1">
        <f>ABS(X43-'true value and the measurement'!$F43)</f>
        <v>0.004077</v>
      </c>
      <c r="AG43" s="1">
        <f>ABS(AC43-'true value and the measurement'!$F43)</f>
        <v>0.002912</v>
      </c>
      <c r="AH43" s="8">
        <f>(AE43)/'true value and the measurement'!$G43</f>
        <v>1.56495204882302</v>
      </c>
      <c r="AI43" s="8">
        <f>(AF43)/'true value and the measurement'!$G43</f>
        <v>1.1848299912816</v>
      </c>
      <c r="AJ43" s="8">
        <f>(AG43)/'true value and the measurement'!$G43</f>
        <v>0.846265620459168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0.730718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0.730718</v>
      </c>
      <c r="S44" s="1">
        <v>0.736694</v>
      </c>
      <c r="T44" s="1">
        <v>1</v>
      </c>
      <c r="U44" s="1">
        <v>3</v>
      </c>
      <c r="V44" s="1">
        <v>2</v>
      </c>
      <c r="W44" s="1">
        <v>0.730718</v>
      </c>
      <c r="X44" s="1">
        <v>0.735034</v>
      </c>
      <c r="Y44" s="1">
        <v>1</v>
      </c>
      <c r="Z44" s="1">
        <v>3</v>
      </c>
      <c r="AA44" s="1">
        <v>2</v>
      </c>
      <c r="AB44" s="1">
        <v>0.730718</v>
      </c>
      <c r="AC44" s="1">
        <v>0.736986</v>
      </c>
      <c r="AD44" s="1">
        <v>1</v>
      </c>
      <c r="AE44" s="1">
        <f>ABS(S44-'true value and the measurement'!$F44)</f>
        <v>0.00370300000000001</v>
      </c>
      <c r="AF44" s="1">
        <f>ABS(X44-'true value and the measurement'!$F44)</f>
        <v>0.00204300000000002</v>
      </c>
      <c r="AG44" s="1">
        <f>ABS(AC44-'true value and the measurement'!$F44)</f>
        <v>0.00399500000000008</v>
      </c>
      <c r="AH44" s="8">
        <f>(AE44)/'true value and the measurement'!$G44</f>
        <v>0.531505669585189</v>
      </c>
      <c r="AI44" s="8">
        <f>(AF44)/'true value and the measurement'!$G44</f>
        <v>0.293239557915892</v>
      </c>
      <c r="AJ44" s="8">
        <f>(AG44)/'true value and the measurement'!$G44</f>
        <v>0.573417539830642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0.033312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0.033312</v>
      </c>
      <c r="S45" s="1">
        <v>0.0371168</v>
      </c>
      <c r="T45" s="1">
        <v>1</v>
      </c>
      <c r="U45" s="1">
        <v>3</v>
      </c>
      <c r="V45" s="1">
        <v>2</v>
      </c>
      <c r="W45" s="1">
        <v>0.033312</v>
      </c>
      <c r="X45" s="1">
        <v>0.0367235</v>
      </c>
      <c r="Y45" s="1">
        <v>1</v>
      </c>
      <c r="Z45" s="1">
        <v>3</v>
      </c>
      <c r="AA45" s="1">
        <v>2</v>
      </c>
      <c r="AB45" s="1">
        <v>0.033312</v>
      </c>
      <c r="AC45" s="1">
        <v>0.036002</v>
      </c>
      <c r="AD45" s="1">
        <v>1</v>
      </c>
      <c r="AE45" s="1">
        <f>ABS(S45-'true value and the measurement'!$F45)</f>
        <v>0.0015748</v>
      </c>
      <c r="AF45" s="1">
        <f>ABS(X45-'true value and the measurement'!$F45)</f>
        <v>0.0011815</v>
      </c>
      <c r="AG45" s="1">
        <f>ABS(AC45-'true value and the measurement'!$F45)</f>
        <v>0.000460000000000002</v>
      </c>
      <c r="AH45" s="8">
        <f>(AE45)/'true value and the measurement'!$G45</f>
        <v>0.679671989641779</v>
      </c>
      <c r="AI45" s="8">
        <f>(AF45)/'true value and the measurement'!$G45</f>
        <v>0.509926629261978</v>
      </c>
      <c r="AJ45" s="8">
        <f>(AG45)/'true value and the measurement'!$G45</f>
        <v>0.198532585239535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0.564421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0.564421</v>
      </c>
      <c r="S46" s="1">
        <v>0.569335</v>
      </c>
      <c r="T46" s="1">
        <v>1</v>
      </c>
      <c r="U46" s="1">
        <v>3</v>
      </c>
      <c r="V46" s="1">
        <v>6</v>
      </c>
      <c r="W46" s="1">
        <v>0.564421</v>
      </c>
      <c r="X46" s="1">
        <v>0.564224</v>
      </c>
      <c r="Y46" s="1">
        <v>1</v>
      </c>
      <c r="Z46" s="1">
        <v>3</v>
      </c>
      <c r="AA46" s="1">
        <v>6</v>
      </c>
      <c r="AB46" s="1">
        <v>0.564421</v>
      </c>
      <c r="AC46" s="1">
        <v>0.567672</v>
      </c>
      <c r="AD46" s="1">
        <v>1</v>
      </c>
      <c r="AE46" s="1">
        <f>ABS(S46-'true value and the measurement'!$F46)</f>
        <v>0.00736800000000004</v>
      </c>
      <c r="AF46" s="1">
        <f>ABS(X46-'true value and the measurement'!$F46)</f>
        <v>0.00225699999999995</v>
      </c>
      <c r="AG46" s="1">
        <f>ABS(AC46-'true value and the measurement'!$F46)</f>
        <v>0.00570499999999996</v>
      </c>
      <c r="AH46" s="8">
        <f>(AE46)/'true value and the measurement'!$G46</f>
        <v>1.26467559217302</v>
      </c>
      <c r="AI46" s="8">
        <f>(AF46)/'true value and the measurement'!$G46</f>
        <v>0.387401304497074</v>
      </c>
      <c r="AJ46" s="8">
        <f>(AG46)/'true value and the measurement'!$G46</f>
        <v>0.979231033298998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-0.010974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-0.010974</v>
      </c>
      <c r="S47" s="1">
        <v>-0.0110295</v>
      </c>
      <c r="T47" s="1">
        <v>1</v>
      </c>
      <c r="U47" s="1">
        <v>3</v>
      </c>
      <c r="V47" s="1">
        <v>6</v>
      </c>
      <c r="W47" s="1">
        <v>-0.010974</v>
      </c>
      <c r="X47" s="1">
        <v>-0.011212</v>
      </c>
      <c r="Y47" s="1">
        <v>1</v>
      </c>
      <c r="Z47" s="1">
        <v>3</v>
      </c>
      <c r="AA47" s="1">
        <v>6</v>
      </c>
      <c r="AB47" s="1">
        <v>-0.010974</v>
      </c>
      <c r="AC47" s="1">
        <v>-0.0115458</v>
      </c>
      <c r="AD47" s="1">
        <v>1</v>
      </c>
      <c r="AE47" s="1">
        <f>ABS(S47-'true value and the measurement'!$F47)</f>
        <v>0.0032955</v>
      </c>
      <c r="AF47" s="1">
        <f>ABS(X47-'true value and the measurement'!$F47)</f>
        <v>0.003113</v>
      </c>
      <c r="AG47" s="1">
        <f>ABS(AC47-'true value and the measurement'!$F47)</f>
        <v>0.0027792</v>
      </c>
      <c r="AH47" s="8">
        <f>(AE47)/'true value and the measurement'!$G47</f>
        <v>1.51447610294118</v>
      </c>
      <c r="AI47" s="8">
        <f>(AF47)/'true value and the measurement'!$G47</f>
        <v>1.43060661764706</v>
      </c>
      <c r="AJ47" s="8">
        <f>(AG47)/'true value and the measurement'!$G47</f>
        <v>1.27720588235294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0.75921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0.75921</v>
      </c>
      <c r="S48" s="1">
        <v>0.7634</v>
      </c>
      <c r="T48" s="1">
        <v>1</v>
      </c>
      <c r="U48" s="1">
        <v>14</v>
      </c>
      <c r="V48" s="1">
        <v>4</v>
      </c>
      <c r="W48" s="1">
        <v>0.75921</v>
      </c>
      <c r="X48" s="1">
        <v>0.759068</v>
      </c>
      <c r="Y48" s="1">
        <v>1</v>
      </c>
      <c r="Z48" s="1">
        <v>14</v>
      </c>
      <c r="AA48" s="1">
        <v>4</v>
      </c>
      <c r="AB48" s="1">
        <v>0.75921</v>
      </c>
      <c r="AC48" s="1">
        <v>0.762843</v>
      </c>
      <c r="AD48" s="1">
        <v>1</v>
      </c>
      <c r="AE48" s="1">
        <f>ABS(S48-'true value and the measurement'!$F48)</f>
        <v>0.00846799999999992</v>
      </c>
      <c r="AF48" s="1">
        <f>ABS(X48-'true value and the measurement'!$F48)</f>
        <v>0.00413599999999992</v>
      </c>
      <c r="AG48" s="1">
        <f>ABS(AC48-'true value and the measurement'!$F48)</f>
        <v>0.007911</v>
      </c>
      <c r="AH48" s="8">
        <f>(AE48)/'true value and the measurement'!$G48</f>
        <v>1.19049627442709</v>
      </c>
      <c r="AI48" s="8">
        <f>(AF48)/'true value and the measurement'!$G48</f>
        <v>0.581470546885972</v>
      </c>
      <c r="AJ48" s="8">
        <f>(AG48)/'true value and the measurement'!$G48</f>
        <v>1.11218894981021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0.038386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0.038386</v>
      </c>
      <c r="S49" s="1">
        <v>0.0415333</v>
      </c>
      <c r="T49" s="1">
        <v>1</v>
      </c>
      <c r="U49" s="1">
        <v>14</v>
      </c>
      <c r="V49" s="1">
        <v>4</v>
      </c>
      <c r="W49" s="1">
        <v>0.038386</v>
      </c>
      <c r="X49" s="1">
        <v>0.0405584</v>
      </c>
      <c r="Y49" s="1">
        <v>1</v>
      </c>
      <c r="Z49" s="1">
        <v>14</v>
      </c>
      <c r="AA49" s="1">
        <v>4</v>
      </c>
      <c r="AB49" s="1">
        <v>0.038386</v>
      </c>
      <c r="AC49" s="1">
        <v>0.040289</v>
      </c>
      <c r="AD49" s="1">
        <v>1</v>
      </c>
      <c r="AE49" s="1">
        <f>ABS(S49-'true value and the measurement'!$F49)</f>
        <v>0.0037303</v>
      </c>
      <c r="AF49" s="1">
        <f>ABS(X49-'true value and the measurement'!$F49)</f>
        <v>0.0027554</v>
      </c>
      <c r="AG49" s="1">
        <f>ABS(AC49-'true value and the measurement'!$F49)</f>
        <v>0.002486</v>
      </c>
      <c r="AH49" s="8">
        <f>(AE49)/'true value and the measurement'!$G49</f>
        <v>1.5996140651801</v>
      </c>
      <c r="AI49" s="8">
        <f>(AF49)/'true value and the measurement'!$G49</f>
        <v>1.18156089193825</v>
      </c>
      <c r="AJ49" s="8">
        <f>(AG49)/'true value and the measurement'!$G49</f>
        <v>1.06603773584905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0.418452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0.418452</v>
      </c>
      <c r="S50" s="1">
        <v>0.418895</v>
      </c>
      <c r="T50" s="1">
        <v>1</v>
      </c>
      <c r="U50" s="1">
        <v>3</v>
      </c>
      <c r="V50" s="1">
        <v>4</v>
      </c>
      <c r="W50" s="1">
        <v>0.418452</v>
      </c>
      <c r="X50" s="1">
        <v>0.416474</v>
      </c>
      <c r="Y50" s="1">
        <v>1</v>
      </c>
      <c r="Z50" s="1">
        <v>3</v>
      </c>
      <c r="AA50" s="1">
        <v>4</v>
      </c>
      <c r="AB50" s="1">
        <v>0.418452</v>
      </c>
      <c r="AC50" s="1">
        <v>0.418571</v>
      </c>
      <c r="AD50" s="1">
        <v>1</v>
      </c>
      <c r="AE50" s="1">
        <f>ABS(S50-'true value and the measurement'!$F50)</f>
        <v>0.00432700000000003</v>
      </c>
      <c r="AF50" s="1">
        <f>ABS(X50-'true value and the measurement'!$F50)</f>
        <v>0.00190600000000002</v>
      </c>
      <c r="AG50" s="1">
        <f>ABS(AC50-'true value and the measurement'!$F50)</f>
        <v>0.00400300000000003</v>
      </c>
      <c r="AH50" s="8">
        <f>(AE50)/'true value and the measurement'!$G50</f>
        <v>0.89327002477292</v>
      </c>
      <c r="AI50" s="8">
        <f>(AF50)/'true value and the measurement'!$G50</f>
        <v>0.393476465730805</v>
      </c>
      <c r="AJ50" s="8">
        <f>(AG50)/'true value and the measurement'!$G50</f>
        <v>0.826383154417843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0.014261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0.014261</v>
      </c>
      <c r="S51" s="1">
        <v>0.0127582</v>
      </c>
      <c r="T51" s="1">
        <v>1</v>
      </c>
      <c r="U51" s="1">
        <v>3</v>
      </c>
      <c r="V51" s="1">
        <v>4</v>
      </c>
      <c r="W51" s="1">
        <v>0.014261</v>
      </c>
      <c r="X51" s="1">
        <v>0.0130868</v>
      </c>
      <c r="Y51" s="1">
        <v>1</v>
      </c>
      <c r="Z51" s="1">
        <v>3</v>
      </c>
      <c r="AA51" s="1">
        <v>4</v>
      </c>
      <c r="AB51" s="1">
        <v>0.014261</v>
      </c>
      <c r="AC51" s="1">
        <v>0.012851</v>
      </c>
      <c r="AD51" s="1">
        <v>1</v>
      </c>
      <c r="AE51" s="1">
        <f>ABS(S51-'true value and the measurement'!$F51)</f>
        <v>0.0015372</v>
      </c>
      <c r="AF51" s="1">
        <f>ABS(X51-'true value and the measurement'!$F51)</f>
        <v>0.0018658</v>
      </c>
      <c r="AG51" s="1">
        <f>ABS(AC51-'true value and the measurement'!$F51)</f>
        <v>0.00163</v>
      </c>
      <c r="AH51" s="8">
        <f>(AE51)/'true value and the measurement'!$G51</f>
        <v>0.713317865429235</v>
      </c>
      <c r="AI51" s="8">
        <f>(AF51)/'true value and the measurement'!$G51</f>
        <v>0.865800464037123</v>
      </c>
      <c r="AJ51" s="8">
        <f>(AG51)/'true value and the measurement'!$G51</f>
        <v>0.756380510440835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-0.23731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-0.23731</v>
      </c>
      <c r="S52" s="1">
        <v>-0.228876</v>
      </c>
      <c r="T52" s="1">
        <v>1</v>
      </c>
      <c r="U52" s="1">
        <v>2</v>
      </c>
      <c r="V52" s="1">
        <v>6</v>
      </c>
      <c r="W52" s="1">
        <v>-0.23731</v>
      </c>
      <c r="X52" s="1">
        <v>-0.232135</v>
      </c>
      <c r="Y52" s="1">
        <v>1</v>
      </c>
      <c r="Z52" s="1">
        <v>2</v>
      </c>
      <c r="AA52" s="1">
        <v>6</v>
      </c>
      <c r="AB52" s="1">
        <v>-0.23731</v>
      </c>
      <c r="AC52" s="1">
        <v>-0.230854</v>
      </c>
      <c r="AD52" s="1">
        <v>1</v>
      </c>
      <c r="AE52" s="1">
        <f>ABS(S52-'true value and the measurement'!$F52)</f>
        <v>0.00340399999999999</v>
      </c>
      <c r="AF52" s="1">
        <f>ABS(X52-'true value and the measurement'!$F52)</f>
        <v>0.000144999999999978</v>
      </c>
      <c r="AG52" s="1">
        <f>ABS(AC52-'true value and the measurement'!$F52)</f>
        <v>0.00142599999999998</v>
      </c>
      <c r="AH52" s="8">
        <f>(AE52)/'true value and the measurement'!$G52</f>
        <v>0.937999448883987</v>
      </c>
      <c r="AI52" s="8">
        <f>(AF52)/'true value and the measurement'!$G52</f>
        <v>0.0399559107192005</v>
      </c>
      <c r="AJ52" s="8">
        <f>(AG52)/'true value and the measurement'!$G52</f>
        <v>0.392945715073018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0.037574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0.037574</v>
      </c>
      <c r="S53" s="1">
        <v>0.0376606</v>
      </c>
      <c r="T53" s="1">
        <v>1</v>
      </c>
      <c r="U53" s="1">
        <v>2</v>
      </c>
      <c r="V53" s="1">
        <v>6</v>
      </c>
      <c r="W53" s="1">
        <v>0.037574</v>
      </c>
      <c r="X53" s="1">
        <v>0.0379142</v>
      </c>
      <c r="Y53" s="1">
        <v>1</v>
      </c>
      <c r="Z53" s="1">
        <v>2</v>
      </c>
      <c r="AA53" s="1">
        <v>6</v>
      </c>
      <c r="AB53" s="1">
        <v>0.037574</v>
      </c>
      <c r="AC53" s="1">
        <v>0.0377984</v>
      </c>
      <c r="AD53" s="1">
        <v>1</v>
      </c>
      <c r="AE53" s="1">
        <f>ABS(S53-'true value and the measurement'!$F53)</f>
        <v>0.0009896</v>
      </c>
      <c r="AF53" s="1">
        <f>ABS(X53-'true value and the measurement'!$F53)</f>
        <v>0.0012432</v>
      </c>
      <c r="AG53" s="1">
        <f>ABS(AC53-'true value and the measurement'!$F53)</f>
        <v>0.0011274</v>
      </c>
      <c r="AH53" s="8">
        <f>(AE53)/'true value and the measurement'!$G53</f>
        <v>0.425817555938038</v>
      </c>
      <c r="AI53" s="8">
        <f>(AF53)/'true value and the measurement'!$G53</f>
        <v>0.534939759036145</v>
      </c>
      <c r="AJ53" s="8">
        <f>(AG53)/'true value and the measurement'!$G53</f>
        <v>0.485111876075732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-0.657426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-0.657426</v>
      </c>
      <c r="N54" s="1">
        <v>-0.615234</v>
      </c>
      <c r="O54" s="1">
        <f>N54-(-0.617584)</f>
        <v>0.00235000000000007</v>
      </c>
      <c r="P54" s="1">
        <v>-0.636217</v>
      </c>
      <c r="Q54" s="1">
        <f>P54+0.617584</f>
        <v>-0.018633</v>
      </c>
      <c r="S54" s="1">
        <v>-0.630335</v>
      </c>
      <c r="T54" s="1">
        <v>3</v>
      </c>
      <c r="U54" s="1">
        <v>6</v>
      </c>
      <c r="V54" s="1">
        <v>4</v>
      </c>
      <c r="W54" s="1">
        <v>-0.657426</v>
      </c>
      <c r="X54" s="1">
        <v>-0.619495</v>
      </c>
      <c r="Y54" s="1">
        <v>3</v>
      </c>
      <c r="Z54" s="1">
        <v>6</v>
      </c>
      <c r="AA54" s="1">
        <v>4</v>
      </c>
      <c r="AB54" s="1">
        <v>-0.657426</v>
      </c>
      <c r="AC54" s="1">
        <v>-0.625236</v>
      </c>
      <c r="AD54" s="1">
        <v>3</v>
      </c>
      <c r="AE54" s="1">
        <f>ABS(S54-'true value and the measurement'!$F54)</f>
        <v>0.012751</v>
      </c>
      <c r="AF54" s="1">
        <f>ABS(X54-'true value and the measurement'!$F54)</f>
        <v>0.001911</v>
      </c>
      <c r="AG54" s="1">
        <f>ABS(AC54-'true value and the measurement'!$F54)</f>
        <v>0.00765199999999999</v>
      </c>
      <c r="AH54" s="8">
        <f>(AE54)/'true value and the measurement'!$G54</f>
        <v>2.05760852025173</v>
      </c>
      <c r="AI54" s="8">
        <f>(AF54)/'true value and the measurement'!$G54</f>
        <v>0.30837502017105</v>
      </c>
      <c r="AJ54" s="8">
        <f>(AG54)/'true value and the measurement'!$G54</f>
        <v>1.23479102791673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0.123989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0.123989</v>
      </c>
      <c r="N55" s="1">
        <v>0.129693</v>
      </c>
      <c r="O55" s="1">
        <f>N55-0.136292</f>
        <v>-0.00659899999999999</v>
      </c>
      <c r="P55" s="1">
        <v>0.129738</v>
      </c>
      <c r="Q55" s="1">
        <f>P55-0.1362</f>
        <v>-0.006462</v>
      </c>
      <c r="S55" s="1">
        <v>0.130074</v>
      </c>
      <c r="T55" s="1">
        <v>1</v>
      </c>
      <c r="U55" s="1">
        <v>6</v>
      </c>
      <c r="V55" s="1">
        <v>4</v>
      </c>
      <c r="W55" s="1">
        <v>0.123989</v>
      </c>
      <c r="X55" s="1">
        <v>0.130256</v>
      </c>
      <c r="Y55" s="1">
        <v>1</v>
      </c>
      <c r="Z55" s="1">
        <v>6</v>
      </c>
      <c r="AA55" s="1">
        <v>4</v>
      </c>
      <c r="AB55" s="1">
        <v>0.123989</v>
      </c>
      <c r="AC55" s="1">
        <v>0.130719</v>
      </c>
      <c r="AD55" s="1">
        <v>1</v>
      </c>
      <c r="AE55" s="1">
        <f>ABS(S55-'true value and the measurement'!$F55)</f>
        <v>0.006218</v>
      </c>
      <c r="AF55" s="1">
        <f>ABS(X55-'true value and the measurement'!$F55)</f>
        <v>0.00603599999999999</v>
      </c>
      <c r="AG55" s="1">
        <f>ABS(AC55-'true value and the measurement'!$F55)</f>
        <v>0.00557299999999999</v>
      </c>
      <c r="AH55" s="8">
        <f>(AE55)/'true value and the measurement'!$G55</f>
        <v>2.08029441284711</v>
      </c>
      <c r="AI55" s="8">
        <f>(AF55)/'true value and the measurement'!$G55</f>
        <v>2.01940448310471</v>
      </c>
      <c r="AJ55" s="8">
        <f>(AG55)/'true value and the measurement'!$G55</f>
        <v>1.86450317832051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0.429037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0.429037</v>
      </c>
      <c r="S56" s="1">
        <v>0.431006</v>
      </c>
      <c r="T56" s="1">
        <v>1</v>
      </c>
      <c r="U56" s="1">
        <v>4</v>
      </c>
      <c r="V56" s="1">
        <v>11</v>
      </c>
      <c r="W56" s="1">
        <v>0.429037</v>
      </c>
      <c r="X56" s="1">
        <v>0.43315</v>
      </c>
      <c r="Y56" s="1">
        <v>1</v>
      </c>
      <c r="Z56" s="1">
        <v>4</v>
      </c>
      <c r="AA56" s="1">
        <v>11</v>
      </c>
      <c r="AB56" s="1">
        <v>0.429037</v>
      </c>
      <c r="AC56" s="1">
        <v>0.43369</v>
      </c>
      <c r="AD56" s="1">
        <v>1</v>
      </c>
      <c r="AE56" s="1">
        <f>ABS(S56-'true value and the measurement'!$F56)</f>
        <v>0.003104</v>
      </c>
      <c r="AF56" s="1">
        <f>ABS(X56-'true value and the measurement'!$F56)</f>
        <v>0.000960000000000016</v>
      </c>
      <c r="AG56" s="1">
        <f>ABS(AC56-'true value and the measurement'!$F56)</f>
        <v>0.000419999999999976</v>
      </c>
      <c r="AH56" s="8">
        <f>(AE56)/'true value and the measurement'!$G56</f>
        <v>0.624045034177723</v>
      </c>
      <c r="AI56" s="8">
        <f>(AF56)/'true value and the measurement'!$G56</f>
        <v>0.193003618817856</v>
      </c>
      <c r="AJ56" s="8">
        <f>(AG56)/'true value and the measurement'!$G56</f>
        <v>0.0844390832328058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0.111031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0.111031</v>
      </c>
      <c r="S57" s="1">
        <v>0.113182</v>
      </c>
      <c r="T57" s="1">
        <v>1</v>
      </c>
      <c r="U57" s="1">
        <v>4</v>
      </c>
      <c r="V57" s="1">
        <v>11</v>
      </c>
      <c r="W57" s="1">
        <v>0.111031</v>
      </c>
      <c r="X57" s="1">
        <v>0.114409</v>
      </c>
      <c r="Y57" s="1">
        <v>1</v>
      </c>
      <c r="Z57" s="1">
        <v>4</v>
      </c>
      <c r="AA57" s="1">
        <v>11</v>
      </c>
      <c r="AB57" s="1">
        <v>0.111031</v>
      </c>
      <c r="AC57" s="1">
        <v>0.115918</v>
      </c>
      <c r="AD57" s="1">
        <v>1</v>
      </c>
      <c r="AE57" s="1">
        <f>ABS(S57-'true value and the measurement'!$F57)</f>
        <v>0.001022</v>
      </c>
      <c r="AF57" s="1">
        <f>ABS(X57-'true value and the measurement'!$F57)</f>
        <v>0.000204999999999997</v>
      </c>
      <c r="AG57" s="1">
        <f>ABS(AC57-'true value and the measurement'!$F57)</f>
        <v>0.00171399999999999</v>
      </c>
      <c r="AH57" s="8">
        <f>(AE57)/'true value and the measurement'!$G57</f>
        <v>0.359732488560364</v>
      </c>
      <c r="AI57" s="8">
        <f>(AF57)/'true value and the measurement'!$G57</f>
        <v>0.0721576909538884</v>
      </c>
      <c r="AJ57" s="8">
        <f>(AG57)/'true value and the measurement'!$G57</f>
        <v>0.603308694121786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0.286898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0.286898</v>
      </c>
      <c r="S58" s="1">
        <v>0.282991</v>
      </c>
      <c r="T58" s="1">
        <v>1</v>
      </c>
      <c r="U58" s="1">
        <v>6</v>
      </c>
      <c r="V58" s="1">
        <v>5</v>
      </c>
      <c r="W58" s="1">
        <v>0.286898</v>
      </c>
      <c r="X58" s="1">
        <v>0.285879</v>
      </c>
      <c r="Y58" s="1">
        <v>1</v>
      </c>
      <c r="Z58" s="1">
        <v>6</v>
      </c>
      <c r="AA58" s="1">
        <v>5</v>
      </c>
      <c r="AB58" s="1">
        <v>0.286898</v>
      </c>
      <c r="AC58" s="1">
        <v>0.285787</v>
      </c>
      <c r="AD58" s="1">
        <v>1</v>
      </c>
      <c r="AE58" s="1">
        <f>ABS(S58-'true value and the measurement'!$F58)</f>
        <v>0.00600000000000001</v>
      </c>
      <c r="AF58" s="1">
        <f>ABS(X58-'true value and the measurement'!$F58)</f>
        <v>0.003112</v>
      </c>
      <c r="AG58" s="1">
        <f>ABS(AC58-'true value and the measurement'!$F58)</f>
        <v>0.00320399999999998</v>
      </c>
      <c r="AH58" s="8">
        <f>(AE58)/'true value and the measurement'!$G58</f>
        <v>1.49737958572498</v>
      </c>
      <c r="AI58" s="8">
        <f>(AF58)/'true value and the measurement'!$G58</f>
        <v>0.776640878462691</v>
      </c>
      <c r="AJ58" s="8">
        <f>(AG58)/'true value and the measurement'!$G58</f>
        <v>0.799600698777136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-0.072488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-0.072488</v>
      </c>
      <c r="S59" s="1">
        <v>-0.0739692</v>
      </c>
      <c r="T59" s="1">
        <v>1</v>
      </c>
      <c r="U59" s="1">
        <v>6</v>
      </c>
      <c r="V59" s="1">
        <v>5</v>
      </c>
      <c r="W59" s="1">
        <v>-0.072488</v>
      </c>
      <c r="X59" s="1">
        <v>-0.0733509</v>
      </c>
      <c r="Y59" s="1">
        <v>1</v>
      </c>
      <c r="Z59" s="1">
        <v>6</v>
      </c>
      <c r="AA59" s="1">
        <v>5</v>
      </c>
      <c r="AB59" s="1">
        <v>-0.072488</v>
      </c>
      <c r="AC59" s="1">
        <v>-0.0732706</v>
      </c>
      <c r="AD59" s="1">
        <v>1</v>
      </c>
      <c r="AE59" s="1">
        <f>ABS(S59-'true value and the measurement'!$F59)</f>
        <v>0.00109819999999999</v>
      </c>
      <c r="AF59" s="1">
        <f>ABS(X59-'true value and the measurement'!$F59)</f>
        <v>0.000479899999999991</v>
      </c>
      <c r="AG59" s="1">
        <f>ABS(AC59-'true value and the measurement'!$F59)</f>
        <v>0.0003996</v>
      </c>
      <c r="AH59" s="8">
        <f>(AE59)/'true value and the measurement'!$G59</f>
        <v>0.427981293842554</v>
      </c>
      <c r="AI59" s="8">
        <f>(AF59)/'true value and the measurement'!$G59</f>
        <v>0.187022603273574</v>
      </c>
      <c r="AJ59" s="8">
        <f>(AG59)/'true value and the measurement'!$G59</f>
        <v>0.155728760717069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-0.005653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-0.005653</v>
      </c>
      <c r="N60" s="7"/>
      <c r="O60" s="7"/>
      <c r="P60" s="7"/>
      <c r="Q60" s="7"/>
      <c r="R60" s="7"/>
      <c r="S60" s="7">
        <v>-0.00571871</v>
      </c>
      <c r="T60" s="1">
        <v>1</v>
      </c>
      <c r="U60" s="1">
        <v>5</v>
      </c>
      <c r="V60" s="1">
        <v>1</v>
      </c>
      <c r="W60" s="7">
        <v>-0.005653</v>
      </c>
      <c r="X60" s="7">
        <v>-0.00540916</v>
      </c>
      <c r="Y60" s="1">
        <v>1</v>
      </c>
      <c r="Z60" s="1">
        <v>5</v>
      </c>
      <c r="AA60" s="1">
        <v>1</v>
      </c>
      <c r="AB60" s="1">
        <v>-0.005653</v>
      </c>
      <c r="AC60" s="1">
        <v>-0.00547133</v>
      </c>
      <c r="AD60" s="1">
        <v>1</v>
      </c>
      <c r="AE60" s="1">
        <f>ABS(S60-'true value and the measurement'!$F60)</f>
        <v>0.00571871</v>
      </c>
      <c r="AF60" s="1">
        <f>ABS(X60-'true value and the measurement'!$F60)</f>
        <v>0.00540916</v>
      </c>
      <c r="AG60" s="1">
        <f>ABS(AC60-'true value and the measurement'!$F60)</f>
        <v>0.00547133</v>
      </c>
      <c r="AH60" s="8">
        <f>(AE60)/'true value and the measurement'!$G60</f>
        <v>2.74937980769231</v>
      </c>
      <c r="AI60" s="8">
        <f>(AF60)/'true value and the measurement'!$G60</f>
        <v>2.60055769230769</v>
      </c>
      <c r="AJ60" s="8">
        <f>(AG60)/'true value and the measurement'!$G60</f>
        <v>2.63044711538462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-0.190964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-0.190964</v>
      </c>
      <c r="S61" s="1">
        <v>-0.196658</v>
      </c>
      <c r="T61" s="1">
        <v>1</v>
      </c>
      <c r="U61" s="1">
        <v>5</v>
      </c>
      <c r="V61" s="1">
        <v>1</v>
      </c>
      <c r="W61" s="1">
        <v>-0.190964</v>
      </c>
      <c r="X61" s="1">
        <v>-0.195347</v>
      </c>
      <c r="Y61" s="1">
        <v>1</v>
      </c>
      <c r="Z61" s="1">
        <v>5</v>
      </c>
      <c r="AA61" s="1">
        <v>1</v>
      </c>
      <c r="AB61" s="1">
        <v>-0.190964</v>
      </c>
      <c r="AC61" s="1">
        <v>-0.194107</v>
      </c>
      <c r="AD61" s="1">
        <v>1</v>
      </c>
      <c r="AE61" s="1">
        <f>ABS(S61-'true value and the measurement'!$F61)</f>
        <v>0.000982000000000011</v>
      </c>
      <c r="AF61" s="1">
        <f>ABS(X61-'true value and the measurement'!$F61)</f>
        <v>0.00229300000000002</v>
      </c>
      <c r="AG61" s="1">
        <f>ABS(AC61-'true value and the measurement'!$F61)</f>
        <v>0.00353300000000001</v>
      </c>
      <c r="AH61" s="8">
        <f>(AE61)/'true value and the measurement'!$G61</f>
        <v>0.288993525603299</v>
      </c>
      <c r="AI61" s="8">
        <f>(AF61)/'true value and the measurement'!$G61</f>
        <v>0.674808711006479</v>
      </c>
      <c r="AJ61" s="8">
        <f>(AG61)/'true value and the measurement'!$G61</f>
        <v>1.03972925250147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0.161947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0.161947</v>
      </c>
      <c r="S62" s="1">
        <v>0.157482</v>
      </c>
      <c r="T62" s="1">
        <v>1</v>
      </c>
      <c r="U62" s="1">
        <v>6</v>
      </c>
      <c r="V62" s="1">
        <v>9</v>
      </c>
      <c r="W62" s="1">
        <v>0.161947</v>
      </c>
      <c r="X62" s="1">
        <v>0.158978</v>
      </c>
      <c r="Y62" s="1">
        <v>1</v>
      </c>
      <c r="Z62" s="1">
        <v>6</v>
      </c>
      <c r="AA62" s="1">
        <v>9</v>
      </c>
      <c r="AB62" s="1">
        <v>0.161947</v>
      </c>
      <c r="AC62" s="1">
        <v>0.15895</v>
      </c>
      <c r="AD62" s="1">
        <v>1</v>
      </c>
      <c r="AE62" s="1">
        <f>ABS(S62-'true value and the measurement'!$F62)</f>
        <v>0.00225299999999998</v>
      </c>
      <c r="AF62" s="1">
        <f>ABS(X62-'true value and the measurement'!$F62)</f>
        <v>0.00075699999999998</v>
      </c>
      <c r="AG62" s="1">
        <f>ABS(AC62-'true value and the measurement'!$F62)</f>
        <v>0.00078499999999998</v>
      </c>
      <c r="AH62" s="8">
        <f>(AE62)/'true value and the measurement'!$G62</f>
        <v>0.716375198728133</v>
      </c>
      <c r="AI62" s="8">
        <f>(AF62)/'true value and the measurement'!$G62</f>
        <v>0.240699523052458</v>
      </c>
      <c r="AJ62" s="8">
        <f>(AG62)/'true value and the measurement'!$G62</f>
        <v>0.249602543720184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0.01079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0.01079</v>
      </c>
      <c r="S63" s="1">
        <v>0.0116289</v>
      </c>
      <c r="T63" s="1">
        <v>1</v>
      </c>
      <c r="U63" s="1">
        <v>6</v>
      </c>
      <c r="V63" s="1">
        <v>9</v>
      </c>
      <c r="W63" s="1">
        <v>0.01079</v>
      </c>
      <c r="X63" s="1">
        <v>0.011918</v>
      </c>
      <c r="Y63" s="1">
        <v>1</v>
      </c>
      <c r="Z63" s="1">
        <v>6</v>
      </c>
      <c r="AA63" s="1">
        <v>9</v>
      </c>
      <c r="AB63" s="1">
        <v>0.01079</v>
      </c>
      <c r="AC63" s="1">
        <v>0.0119194</v>
      </c>
      <c r="AD63" s="1">
        <v>1</v>
      </c>
      <c r="AE63" s="1">
        <f>ABS(S63-'true value and the measurement'!$F63)</f>
        <v>0.0010711</v>
      </c>
      <c r="AF63" s="1">
        <f>ABS(X63-'true value and the measurement'!$F63)</f>
        <v>0.000782</v>
      </c>
      <c r="AG63" s="1">
        <f>ABS(AC63-'true value and the measurement'!$F63)</f>
        <v>0.000780599999999999</v>
      </c>
      <c r="AH63" s="8">
        <f>(AE63)/'true value and the measurement'!$G63</f>
        <v>0.49473441108545</v>
      </c>
      <c r="AI63" s="8">
        <f>(AF63)/'true value and the measurement'!$G63</f>
        <v>0.361200923787529</v>
      </c>
      <c r="AJ63" s="8">
        <f>(AG63)/'true value and the measurement'!$G63</f>
        <v>0.360554272517321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0.288654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0.288654</v>
      </c>
      <c r="S64" s="1">
        <v>0.288508</v>
      </c>
      <c r="T64" s="1">
        <v>1</v>
      </c>
      <c r="U64" s="1">
        <v>5</v>
      </c>
      <c r="V64" s="1">
        <v>9</v>
      </c>
      <c r="W64" s="1">
        <v>0.288654</v>
      </c>
      <c r="X64" s="1">
        <v>0.290715</v>
      </c>
      <c r="Y64" s="1">
        <v>1</v>
      </c>
      <c r="Z64" s="1">
        <v>5</v>
      </c>
      <c r="AA64" s="1">
        <v>9</v>
      </c>
      <c r="AB64" s="1">
        <v>0.288654</v>
      </c>
      <c r="AC64" s="1">
        <v>0.290566</v>
      </c>
      <c r="AD64" s="1">
        <v>1</v>
      </c>
      <c r="AE64" s="1">
        <f>ABS(S64-'true value and the measurement'!$F64)</f>
        <v>0.000483000000000011</v>
      </c>
      <c r="AF64" s="1">
        <f>ABS(X64-'true value and the measurement'!$F64)</f>
        <v>0.001724</v>
      </c>
      <c r="AG64" s="1">
        <f>ABS(AC64-'true value and the measurement'!$F64)</f>
        <v>0.00157499999999999</v>
      </c>
      <c r="AH64" s="8">
        <f>(AE64)/'true value and the measurement'!$G64</f>
        <v>0.120539056650864</v>
      </c>
      <c r="AI64" s="8">
        <f>(AF64)/'true value and the measurement'!$G64</f>
        <v>0.430247067631645</v>
      </c>
      <c r="AJ64" s="8">
        <f>(AG64)/'true value and the measurement'!$G64</f>
        <v>0.393062141252806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0.100369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0.100369</v>
      </c>
      <c r="S65" s="1">
        <v>0.103076</v>
      </c>
      <c r="T65" s="1">
        <v>1</v>
      </c>
      <c r="U65" s="1">
        <v>5</v>
      </c>
      <c r="V65" s="1">
        <v>9</v>
      </c>
      <c r="W65" s="1">
        <v>0.100369</v>
      </c>
      <c r="X65" s="1">
        <v>0.102501</v>
      </c>
      <c r="Y65" s="1">
        <v>1</v>
      </c>
      <c r="Z65" s="1">
        <v>5</v>
      </c>
      <c r="AA65" s="1">
        <v>9</v>
      </c>
      <c r="AB65" s="1">
        <v>0.100369</v>
      </c>
      <c r="AC65" s="1">
        <v>0.1015</v>
      </c>
      <c r="AD65" s="1">
        <v>1</v>
      </c>
      <c r="AE65" s="1">
        <f>ABS(S65-'true value and the measurement'!$F65)</f>
        <v>0.003737</v>
      </c>
      <c r="AF65" s="1">
        <f>ABS(X65-'true value and the measurement'!$F65)</f>
        <v>0.00431200000000001</v>
      </c>
      <c r="AG65" s="1">
        <f>ABS(AC65-'true value and the measurement'!$F65)</f>
        <v>0.005313</v>
      </c>
      <c r="AH65" s="8">
        <f>(AE65)/'true value and the measurement'!$G65</f>
        <v>1.3384670487106</v>
      </c>
      <c r="AI65" s="8">
        <f>(AF65)/'true value and the measurement'!$G65</f>
        <v>1.54441260744986</v>
      </c>
      <c r="AJ65" s="8">
        <f>(AG65)/'true value and the measurement'!$G65</f>
        <v>1.90293696275072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0.05811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0.05811</v>
      </c>
      <c r="S66" s="1">
        <v>0.0579607</v>
      </c>
      <c r="T66" s="1">
        <v>1</v>
      </c>
      <c r="U66" s="1">
        <v>9</v>
      </c>
      <c r="V66" s="1">
        <v>7</v>
      </c>
      <c r="W66" s="1">
        <v>0.05811</v>
      </c>
      <c r="X66" s="1">
        <v>0.0591812</v>
      </c>
      <c r="Y66" s="1">
        <v>1</v>
      </c>
      <c r="Z66" s="1">
        <v>9</v>
      </c>
      <c r="AA66" s="1">
        <v>7</v>
      </c>
      <c r="AB66" s="1">
        <v>0.05811</v>
      </c>
      <c r="AC66" s="1">
        <v>0.0587053</v>
      </c>
      <c r="AD66" s="1">
        <v>1</v>
      </c>
      <c r="AE66" s="1">
        <f>ABS(S66-'true value and the measurement'!$F66)</f>
        <v>0.000681300000000003</v>
      </c>
      <c r="AF66" s="1">
        <f>ABS(X66-'true value and the measurement'!$F66)</f>
        <v>0.000539200000000004</v>
      </c>
      <c r="AG66" s="1">
        <f>ABS(AC66-'true value and the measurement'!$F66)</f>
        <v>6.33000000000022e-5</v>
      </c>
      <c r="AH66" s="8">
        <f>(AE66)/'true value and the measurement'!$G66</f>
        <v>0.275718332658844</v>
      </c>
      <c r="AI66" s="8">
        <f>(AF66)/'true value and the measurement'!$G66</f>
        <v>0.21821125050587</v>
      </c>
      <c r="AJ66" s="8">
        <f>(AG66)/'true value and the measurement'!$G66</f>
        <v>0.025617159044922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0.022215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0.022215</v>
      </c>
      <c r="S67" s="1">
        <v>0.0213837</v>
      </c>
      <c r="T67" s="1">
        <v>1</v>
      </c>
      <c r="U67" s="1">
        <v>9</v>
      </c>
      <c r="V67" s="1">
        <v>7</v>
      </c>
      <c r="W67" s="1">
        <v>0.022215</v>
      </c>
      <c r="X67" s="1">
        <v>0.0217935</v>
      </c>
      <c r="Y67" s="1">
        <v>1</v>
      </c>
      <c r="Z67" s="1">
        <v>9</v>
      </c>
      <c r="AA67" s="1">
        <v>7</v>
      </c>
      <c r="AB67" s="1">
        <v>0.022215</v>
      </c>
      <c r="AC67" s="1">
        <v>0.0218208</v>
      </c>
      <c r="AD67" s="1">
        <v>1</v>
      </c>
      <c r="AE67" s="1">
        <f>ABS(S67-'true value and the measurement'!$F67)</f>
        <v>0.0029727</v>
      </c>
      <c r="AF67" s="1">
        <f>ABS(X67-'true value and the measurement'!$F67)</f>
        <v>0.0033825</v>
      </c>
      <c r="AG67" s="1">
        <f>ABS(AC67-'true value and the measurement'!$F67)</f>
        <v>0.0034098</v>
      </c>
      <c r="AH67" s="8">
        <f>(AE67)/'true value and the measurement'!$G67</f>
        <v>1.34938719927372</v>
      </c>
      <c r="AI67" s="8">
        <f>(AF67)/'true value and the measurement'!$G67</f>
        <v>1.5354062641852</v>
      </c>
      <c r="AJ67" s="8">
        <f>(AG67)/'true value and the measurement'!$G67</f>
        <v>1.54779845665002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0.067037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0.067037</v>
      </c>
      <c r="S68" s="1">
        <v>0.0668685</v>
      </c>
      <c r="T68" s="1">
        <v>1</v>
      </c>
      <c r="U68" s="1">
        <v>11</v>
      </c>
      <c r="V68" s="1">
        <v>8</v>
      </c>
      <c r="W68" s="1">
        <v>0.067037</v>
      </c>
      <c r="X68" s="1">
        <v>0.067743</v>
      </c>
      <c r="Y68" s="1">
        <v>1</v>
      </c>
      <c r="Z68" s="1">
        <v>11</v>
      </c>
      <c r="AA68" s="1">
        <v>8</v>
      </c>
      <c r="AB68" s="1">
        <v>0.067037</v>
      </c>
      <c r="AC68" s="1">
        <v>0.0670433</v>
      </c>
      <c r="AD68" s="1">
        <v>1</v>
      </c>
      <c r="AE68" s="1">
        <f>ABS(S68-'true value and the measurement'!$F68)</f>
        <v>0.000466500000000009</v>
      </c>
      <c r="AF68" s="1">
        <f>ABS(X68-'true value and the measurement'!$F68)</f>
        <v>0.000407999999999992</v>
      </c>
      <c r="AG68" s="1">
        <f>ABS(AC68-'true value and the measurement'!$F68)</f>
        <v>0.000291700000000006</v>
      </c>
      <c r="AH68" s="8">
        <f>(AE68)/'true value and the measurement'!$G68</f>
        <v>0.18446026097272</v>
      </c>
      <c r="AI68" s="8">
        <f>(AF68)/'true value and the measurement'!$G68</f>
        <v>0.161328588374848</v>
      </c>
      <c r="AJ68" s="8">
        <f>(AG68)/'true value and the measurement'!$G68</f>
        <v>0.115342032423885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0.060965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0.060965</v>
      </c>
      <c r="S69" s="1">
        <v>0.0603103</v>
      </c>
      <c r="T69" s="1">
        <v>1</v>
      </c>
      <c r="U69" s="1">
        <v>11</v>
      </c>
      <c r="V69" s="1">
        <v>8</v>
      </c>
      <c r="W69" s="1">
        <v>0.060965</v>
      </c>
      <c r="X69" s="1">
        <v>0.0609397</v>
      </c>
      <c r="Y69" s="1">
        <v>1</v>
      </c>
      <c r="Z69" s="1">
        <v>11</v>
      </c>
      <c r="AA69" s="1">
        <v>8</v>
      </c>
      <c r="AB69" s="1">
        <v>0.060965</v>
      </c>
      <c r="AC69" s="1">
        <v>0.060828</v>
      </c>
      <c r="AD69" s="1">
        <v>1</v>
      </c>
      <c r="AE69" s="1">
        <f>ABS(S69-'true value and the measurement'!$F69)</f>
        <v>0.000566299999999999</v>
      </c>
      <c r="AF69" s="1">
        <f>ABS(X69-'true value and the measurement'!$F69)</f>
        <v>0.0011957</v>
      </c>
      <c r="AG69" s="1">
        <f>ABS(AC69-'true value and the measurement'!$F69)</f>
        <v>0.001084</v>
      </c>
      <c r="AH69" s="8">
        <f>(AE69)/'true value and the measurement'!$G69</f>
        <v>0.228531073446327</v>
      </c>
      <c r="AI69" s="8">
        <f>(AF69)/'true value and the measurement'!$G69</f>
        <v>0.482526230831316</v>
      </c>
      <c r="AJ69" s="8">
        <f>(AG69)/'true value and the measurement'!$G69</f>
        <v>0.437449556093625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0.092025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0.092025</v>
      </c>
      <c r="S70" s="1">
        <v>0.091472</v>
      </c>
      <c r="T70" s="1">
        <v>1</v>
      </c>
      <c r="U70" s="1">
        <v>11</v>
      </c>
      <c r="V70" s="1">
        <v>10</v>
      </c>
      <c r="W70" s="1">
        <v>0.092025</v>
      </c>
      <c r="X70" s="1">
        <v>0.0917882</v>
      </c>
      <c r="Y70" s="1">
        <v>1</v>
      </c>
      <c r="Z70" s="1">
        <v>11</v>
      </c>
      <c r="AA70" s="1">
        <v>10</v>
      </c>
      <c r="AB70" s="1">
        <v>0.092025</v>
      </c>
      <c r="AC70" s="1">
        <v>0.0920563</v>
      </c>
      <c r="AD70" s="1">
        <v>1</v>
      </c>
      <c r="AE70" s="1">
        <f>ABS(S70-'true value and the measurement'!$F70)</f>
        <v>0.001056</v>
      </c>
      <c r="AF70" s="1">
        <f>ABS(X70-'true value and the measurement'!$F70)</f>
        <v>0.0013722</v>
      </c>
      <c r="AG70" s="1">
        <f>ABS(AC70-'true value and the measurement'!$F70)</f>
        <v>0.0016403</v>
      </c>
      <c r="AH70" s="8">
        <f>(AE70)/'true value and the measurement'!$G70</f>
        <v>0.393589265747298</v>
      </c>
      <c r="AI70" s="8">
        <f>(AF70)/'true value and the measurement'!$G70</f>
        <v>0.51144241520686</v>
      </c>
      <c r="AJ70" s="8">
        <f>(AG70)/'true value and the measurement'!$G70</f>
        <v>0.611367871785314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0.018134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0.018134</v>
      </c>
      <c r="S71" s="1">
        <v>0.0230184</v>
      </c>
      <c r="T71" s="1">
        <v>1</v>
      </c>
      <c r="U71" s="1">
        <v>11</v>
      </c>
      <c r="V71" s="1">
        <v>10</v>
      </c>
      <c r="W71" s="1">
        <v>0.018134</v>
      </c>
      <c r="X71" s="1">
        <v>0.0231397</v>
      </c>
      <c r="Y71" s="1">
        <v>1</v>
      </c>
      <c r="Z71" s="1">
        <v>11</v>
      </c>
      <c r="AA71" s="1">
        <v>10</v>
      </c>
      <c r="AB71" s="1">
        <v>0.018134</v>
      </c>
      <c r="AC71" s="1">
        <v>0.0236351</v>
      </c>
      <c r="AD71" s="1">
        <v>1</v>
      </c>
      <c r="AE71" s="1">
        <f>ABS(S71-'true value and the measurement'!$F71)</f>
        <v>0.000209599999999997</v>
      </c>
      <c r="AF71" s="1">
        <f>ABS(X71-'true value and the measurement'!$F71)</f>
        <v>8.82999999999995e-5</v>
      </c>
      <c r="AG71" s="1">
        <f>ABS(AC71-'true value and the measurement'!$F71)</f>
        <v>0.000407100000000001</v>
      </c>
      <c r="AH71" s="8">
        <f>(AE71)/'true value and the measurement'!$G71</f>
        <v>0.093780760626397</v>
      </c>
      <c r="AI71" s="8">
        <f>(AF71)/'true value and the measurement'!$G71</f>
        <v>0.0395078299776284</v>
      </c>
      <c r="AJ71" s="8">
        <f>(AG71)/'true value and the measurement'!$G71</f>
        <v>0.182147651006712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0.171367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0.171367</v>
      </c>
      <c r="S72" s="1">
        <v>0.166456</v>
      </c>
      <c r="T72" s="1">
        <v>1</v>
      </c>
      <c r="U72" s="1">
        <v>11</v>
      </c>
      <c r="V72" s="1">
        <v>12</v>
      </c>
      <c r="W72" s="1">
        <v>0.171367</v>
      </c>
      <c r="X72" s="1">
        <v>0.166587</v>
      </c>
      <c r="Y72" s="1">
        <v>1</v>
      </c>
      <c r="Z72" s="1">
        <v>11</v>
      </c>
      <c r="AA72" s="1">
        <v>12</v>
      </c>
      <c r="AB72" s="1">
        <v>0.171367</v>
      </c>
      <c r="AC72" s="1">
        <v>0.166987</v>
      </c>
      <c r="AD72" s="1">
        <v>1</v>
      </c>
      <c r="AE72" s="1">
        <f>ABS(S72-'true value and the measurement'!$F72)</f>
        <v>0.00209699999999999</v>
      </c>
      <c r="AF72" s="1">
        <f>ABS(X72-'true value and the measurement'!$F72)</f>
        <v>0.00222800000000001</v>
      </c>
      <c r="AG72" s="1">
        <f>ABS(AC72-'true value and the measurement'!$F72)</f>
        <v>0.00262799999999999</v>
      </c>
      <c r="AH72" s="8">
        <f>(AE72)/'true value and the measurement'!$G72</f>
        <v>0.6602644836272</v>
      </c>
      <c r="AI72" s="8">
        <f>(AF72)/'true value and the measurement'!$G72</f>
        <v>0.701511335012597</v>
      </c>
      <c r="AJ72" s="8">
        <f>(AG72)/'true value and the measurement'!$G72</f>
        <v>0.827455919395463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0.09436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0.09436</v>
      </c>
      <c r="S73" s="1">
        <v>0.088538</v>
      </c>
      <c r="T73" s="1">
        <v>1</v>
      </c>
      <c r="U73" s="1">
        <v>11</v>
      </c>
      <c r="V73" s="1">
        <v>12</v>
      </c>
      <c r="W73" s="1">
        <v>0.09436</v>
      </c>
      <c r="X73" s="1">
        <v>0.0886526</v>
      </c>
      <c r="Y73" s="1">
        <v>1</v>
      </c>
      <c r="Z73" s="1">
        <v>11</v>
      </c>
      <c r="AA73" s="1">
        <v>12</v>
      </c>
      <c r="AB73" s="1">
        <v>0.09436</v>
      </c>
      <c r="AC73" s="1">
        <v>0.0891495</v>
      </c>
      <c r="AD73" s="1">
        <v>1</v>
      </c>
      <c r="AE73" s="1">
        <f>ABS(S73-'true value and the measurement'!$F73)</f>
        <v>0.000258000000000008</v>
      </c>
      <c r="AF73" s="1">
        <f>ABS(X73-'true value and the measurement'!$F73)</f>
        <v>0.000372600000000001</v>
      </c>
      <c r="AG73" s="1">
        <f>ABS(AC73-'true value and the measurement'!$F73)</f>
        <v>0.000869500000000009</v>
      </c>
      <c r="AH73" s="8">
        <f>(AE73)/'true value and the measurement'!$G73</f>
        <v>0.0966654177594636</v>
      </c>
      <c r="AI73" s="8">
        <f>(AF73)/'true value and the measurement'!$G73</f>
        <v>0.13960284750843</v>
      </c>
      <c r="AJ73" s="8">
        <f>(AG73)/'true value and the measurement'!$G73</f>
        <v>0.32577744473586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0.098764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0.098764</v>
      </c>
      <c r="S74" s="1">
        <v>0.0949043</v>
      </c>
      <c r="T74" s="1">
        <v>1</v>
      </c>
      <c r="U74" s="1">
        <v>9</v>
      </c>
      <c r="V74" s="1">
        <v>13</v>
      </c>
      <c r="W74" s="1">
        <v>0.098764</v>
      </c>
      <c r="X74" s="1">
        <v>0.0954918</v>
      </c>
      <c r="Y74" s="1">
        <v>1</v>
      </c>
      <c r="Z74" s="1">
        <v>9</v>
      </c>
      <c r="AA74" s="1">
        <v>13</v>
      </c>
      <c r="AB74" s="1">
        <v>0.098764</v>
      </c>
      <c r="AC74" s="1">
        <v>0.0954076</v>
      </c>
      <c r="AD74" s="1">
        <v>1</v>
      </c>
      <c r="AE74" s="1">
        <f>ABS(S74-'true value and the measurement'!$F74)</f>
        <v>0.000179700000000005</v>
      </c>
      <c r="AF74" s="1">
        <f>ABS(X74-'true value and the measurement'!$F74)</f>
        <v>0.0004078</v>
      </c>
      <c r="AG74" s="1">
        <f>ABS(AC74-'true value and the measurement'!$F74)</f>
        <v>0.000323599999999993</v>
      </c>
      <c r="AH74" s="8">
        <f>(AE74)/'true value and the measurement'!$G74</f>
        <v>0.0662122328666193</v>
      </c>
      <c r="AI74" s="8">
        <f>(AF74)/'true value and the measurement'!$G74</f>
        <v>0.150257921886514</v>
      </c>
      <c r="AJ74" s="8">
        <f>(AG74)/'true value and the measurement'!$G74</f>
        <v>0.119233603537212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0.023525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0.023525</v>
      </c>
      <c r="S75" s="1">
        <v>0.0213395</v>
      </c>
      <c r="T75" s="1">
        <v>1</v>
      </c>
      <c r="U75" s="1">
        <v>9</v>
      </c>
      <c r="V75" s="1">
        <v>13</v>
      </c>
      <c r="W75" s="1">
        <v>0.023525</v>
      </c>
      <c r="X75" s="1">
        <v>0.0214661</v>
      </c>
      <c r="Y75" s="1">
        <v>1</v>
      </c>
      <c r="Z75" s="1">
        <v>9</v>
      </c>
      <c r="AA75" s="1">
        <v>13</v>
      </c>
      <c r="AB75" s="1">
        <v>0.023525</v>
      </c>
      <c r="AC75" s="1">
        <v>0.0216503</v>
      </c>
      <c r="AD75" s="1">
        <v>1</v>
      </c>
      <c r="AE75" s="1">
        <f>ABS(S75-'true value and the measurement'!$F75)</f>
        <v>0.000103499999999999</v>
      </c>
      <c r="AF75" s="1">
        <f>ABS(X75-'true value and the measurement'!$F75)</f>
        <v>2.30999999999981e-5</v>
      </c>
      <c r="AG75" s="1">
        <f>ABS(AC75-'true value and the measurement'!$F75)</f>
        <v>0.000207300000000001</v>
      </c>
      <c r="AH75" s="8">
        <f>(AE75)/'true value and the measurement'!$G75</f>
        <v>0.046558704453441</v>
      </c>
      <c r="AI75" s="8">
        <f>(AF75)/'true value and the measurement'!$G75</f>
        <v>0.0103913630229411</v>
      </c>
      <c r="AJ75" s="8">
        <f>(AG75)/'true value and the measurement'!$G75</f>
        <v>0.0932523616734145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-0.03479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-0.03479</v>
      </c>
      <c r="S76" s="1">
        <v>-0.0328835</v>
      </c>
      <c r="T76" s="1">
        <v>1</v>
      </c>
      <c r="U76" s="1">
        <v>7</v>
      </c>
      <c r="V76" s="1">
        <v>8</v>
      </c>
      <c r="W76" s="1">
        <v>-0.03479</v>
      </c>
      <c r="X76" s="1">
        <v>-0.0314286</v>
      </c>
      <c r="Y76" s="1">
        <v>1</v>
      </c>
      <c r="Z76" s="1">
        <v>7</v>
      </c>
      <c r="AA76" s="1">
        <v>8</v>
      </c>
      <c r="AB76" s="1">
        <v>-0.03479</v>
      </c>
      <c r="AC76" s="1">
        <v>-0.0325166</v>
      </c>
      <c r="AD76" s="1">
        <v>1</v>
      </c>
      <c r="AE76" s="1">
        <f>ABS(S76-'true value and the measurement'!$F76)</f>
        <v>0.0014155</v>
      </c>
      <c r="AF76" s="1">
        <f>ABS(X76-'true value and the measurement'!$F76)</f>
        <v>3.94000000000019e-5</v>
      </c>
      <c r="AG76" s="1">
        <f>ABS(AC76-'true value and the measurement'!$F76)</f>
        <v>0.0010486</v>
      </c>
      <c r="AH76" s="8">
        <f>(AE76)/'true value and the measurement'!$G76</f>
        <v>0.618122270742358</v>
      </c>
      <c r="AI76" s="8">
        <f>(AF76)/'true value and the measurement'!$G76</f>
        <v>0.0172052401746733</v>
      </c>
      <c r="AJ76" s="8">
        <f>(AG76)/'true value and the measurement'!$G76</f>
        <v>0.457903930131003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-0.041987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-0.041987</v>
      </c>
      <c r="S77" s="1">
        <v>-0.0423748</v>
      </c>
      <c r="T77" s="1">
        <v>1</v>
      </c>
      <c r="U77" s="1">
        <v>7</v>
      </c>
      <c r="V77" s="1">
        <v>8</v>
      </c>
      <c r="W77" s="1">
        <v>-0.041987</v>
      </c>
      <c r="X77" s="1">
        <v>-0.0419733</v>
      </c>
      <c r="Y77" s="1">
        <v>1</v>
      </c>
      <c r="Z77" s="1">
        <v>7</v>
      </c>
      <c r="AA77" s="1">
        <v>8</v>
      </c>
      <c r="AB77" s="1">
        <v>-0.041987</v>
      </c>
      <c r="AC77" s="1">
        <v>-0.0424333</v>
      </c>
      <c r="AD77" s="1">
        <v>1</v>
      </c>
      <c r="AE77" s="1">
        <f>ABS(S77-'true value and the measurement'!$F77)</f>
        <v>0.0024948</v>
      </c>
      <c r="AF77" s="1">
        <f>ABS(X77-'true value and the measurement'!$F77)</f>
        <v>0.0020933</v>
      </c>
      <c r="AG77" s="1">
        <f>ABS(AC77-'true value and the measurement'!$F77)</f>
        <v>0.0025533</v>
      </c>
      <c r="AH77" s="8">
        <f>(AE77)/'true value and the measurement'!$G77</f>
        <v>1.06342710997442</v>
      </c>
      <c r="AI77" s="8">
        <f>(AF77)/'true value and the measurement'!$G77</f>
        <v>0.892284739982949</v>
      </c>
      <c r="AJ77" s="8">
        <f>(AG77)/'true value and the measurement'!$G77</f>
        <v>1.0883631713555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0.02753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0.02753</v>
      </c>
      <c r="S78" s="1">
        <v>0.028812</v>
      </c>
      <c r="T78" s="1">
        <v>1</v>
      </c>
      <c r="U78" s="1">
        <v>10</v>
      </c>
      <c r="V78" s="1">
        <v>12</v>
      </c>
      <c r="W78" s="1">
        <v>0.02753</v>
      </c>
      <c r="X78" s="1">
        <v>0.0286734</v>
      </c>
      <c r="Y78" s="1">
        <v>1</v>
      </c>
      <c r="Z78" s="1">
        <v>10</v>
      </c>
      <c r="AA78" s="1">
        <v>12</v>
      </c>
      <c r="AB78" s="1">
        <v>0.02753</v>
      </c>
      <c r="AC78" s="1">
        <v>0.0287112</v>
      </c>
      <c r="AD78" s="1">
        <v>1</v>
      </c>
      <c r="AE78" s="1">
        <f>ABS(S78-'true value and the measurement'!$F78)</f>
        <v>0.000332000000000002</v>
      </c>
      <c r="AF78" s="1">
        <f>ABS(X78-'true value and the measurement'!$F78)</f>
        <v>0.000193400000000003</v>
      </c>
      <c r="AG78" s="1">
        <f>ABS(AC78-'true value and the measurement'!$F78)</f>
        <v>0.000231200000000001</v>
      </c>
      <c r="AH78" s="8">
        <f>(AE78)/'true value and the measurement'!$G78</f>
        <v>0.146255506607931</v>
      </c>
      <c r="AI78" s="8">
        <f>(AF78)/'true value and the measurement'!$G78</f>
        <v>0.085198237885464</v>
      </c>
      <c r="AJ78" s="8">
        <f>(AG78)/'true value and the measurement'!$G78</f>
        <v>0.101850220264318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0.005745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0.005745</v>
      </c>
      <c r="S79" s="1">
        <v>0.00604189</v>
      </c>
      <c r="T79" s="1">
        <v>1</v>
      </c>
      <c r="U79" s="1">
        <v>10</v>
      </c>
      <c r="V79" s="1">
        <v>12</v>
      </c>
      <c r="W79" s="1">
        <v>0.005745</v>
      </c>
      <c r="X79" s="1">
        <v>0.00602982</v>
      </c>
      <c r="Y79" s="1">
        <v>1</v>
      </c>
      <c r="Z79" s="1">
        <v>10</v>
      </c>
      <c r="AA79" s="1">
        <v>12</v>
      </c>
      <c r="AB79" s="1">
        <v>0.005745</v>
      </c>
      <c r="AC79" s="1">
        <v>0.00589665</v>
      </c>
      <c r="AD79" s="1">
        <v>1</v>
      </c>
      <c r="AE79" s="1">
        <f>ABS(S79-'true value and the measurement'!$F79)</f>
        <v>1.09999999999347e-7</v>
      </c>
      <c r="AF79" s="1">
        <f>ABS(X79-'true value and the measurement'!$F79)</f>
        <v>1.21799999999997e-5</v>
      </c>
      <c r="AG79" s="1">
        <f>ABS(AC79-'true value and the measurement'!$F79)</f>
        <v>0.00014535</v>
      </c>
      <c r="AH79" s="8">
        <f>(AE79)/'true value and the measurement'!$G79</f>
        <v>5.1886792452522e-5</v>
      </c>
      <c r="AI79" s="8">
        <f>(AF79)/'true value and the measurement'!$G79</f>
        <v>0.00574528301886776</v>
      </c>
      <c r="AJ79" s="8">
        <f>(AG79)/'true value and the measurement'!$G79</f>
        <v>0.0685613207547169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0.052066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0.052066</v>
      </c>
      <c r="S80" s="1">
        <v>0.0554497</v>
      </c>
      <c r="T80" s="1">
        <v>1</v>
      </c>
      <c r="U80" s="1">
        <v>12</v>
      </c>
      <c r="V80" s="1">
        <v>13</v>
      </c>
      <c r="W80" s="1">
        <v>0.052066</v>
      </c>
      <c r="X80" s="1">
        <v>0.0552544</v>
      </c>
      <c r="Y80" s="1">
        <v>1</v>
      </c>
      <c r="Z80" s="1">
        <v>12</v>
      </c>
      <c r="AA80" s="1">
        <v>13</v>
      </c>
      <c r="AB80" s="1">
        <v>0.052066</v>
      </c>
      <c r="AC80" s="1">
        <v>0.055358</v>
      </c>
      <c r="AD80" s="1">
        <v>1</v>
      </c>
      <c r="AE80" s="1">
        <f>ABS(S80-'true value and the measurement'!$F80)</f>
        <v>0.000211300000000005</v>
      </c>
      <c r="AF80" s="1">
        <f>ABS(X80-'true value and the measurement'!$F80)</f>
        <v>0.0004066</v>
      </c>
      <c r="AG80" s="1">
        <f>ABS(AC80-'true value and the measurement'!$F80)</f>
        <v>0.000303000000000005</v>
      </c>
      <c r="AH80" s="8">
        <f>(AE80)/'true value and the measurement'!$G80</f>
        <v>0.0862097103223193</v>
      </c>
      <c r="AI80" s="8">
        <f>(AF80)/'true value and the measurement'!$G80</f>
        <v>0.165891472868217</v>
      </c>
      <c r="AJ80" s="8">
        <f>(AG80)/'true value and the measurement'!$G80</f>
        <v>0.123623011015914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0.02993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0.02993</v>
      </c>
      <c r="S81" s="1">
        <v>0.0329634</v>
      </c>
      <c r="T81" s="1">
        <v>1</v>
      </c>
      <c r="U81" s="1">
        <v>12</v>
      </c>
      <c r="V81" s="1">
        <v>13</v>
      </c>
      <c r="W81" s="1">
        <v>0.02993</v>
      </c>
      <c r="X81" s="1">
        <v>0.0330934</v>
      </c>
      <c r="Y81" s="1">
        <v>1</v>
      </c>
      <c r="Z81" s="1">
        <v>12</v>
      </c>
      <c r="AA81" s="1">
        <v>13</v>
      </c>
      <c r="AB81" s="1">
        <v>0.02993</v>
      </c>
      <c r="AC81" s="1">
        <v>0.033204</v>
      </c>
      <c r="AD81" s="1">
        <v>1</v>
      </c>
      <c r="AE81" s="1">
        <f>ABS(S81-'true value and the measurement'!$F81)</f>
        <v>0.000753399999999994</v>
      </c>
      <c r="AF81" s="1">
        <f>ABS(X81-'true value and the measurement'!$F81)</f>
        <v>0.000883399999999999</v>
      </c>
      <c r="AG81" s="1">
        <f>ABS(AC81-'true value and the measurement'!$F81)</f>
        <v>0.000993999999999995</v>
      </c>
      <c r="AH81" s="8">
        <f>(AE81)/'true value and the measurement'!$G81</f>
        <v>0.328278867102394</v>
      </c>
      <c r="AI81" s="8">
        <f>(AF81)/'true value and the measurement'!$G81</f>
        <v>0.384923747276688</v>
      </c>
      <c r="AJ81" s="8">
        <f>(AG81)/'true value and the measurement'!$G81</f>
        <v>0.433115468409584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-0.000954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-0.000954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-0.000954</v>
      </c>
      <c r="X82" s="1">
        <v>0</v>
      </c>
      <c r="Y82" s="1">
        <v>1</v>
      </c>
      <c r="Z82" s="1">
        <v>9</v>
      </c>
      <c r="AA82" s="1">
        <v>9</v>
      </c>
      <c r="AB82" s="1">
        <v>-0.000954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-0.109804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-0.109804</v>
      </c>
      <c r="S83" s="1">
        <v>-0.11028</v>
      </c>
      <c r="T83" s="1">
        <v>1</v>
      </c>
      <c r="U83" s="1">
        <v>9</v>
      </c>
      <c r="V83" s="1">
        <v>9</v>
      </c>
      <c r="W83" s="1">
        <v>-0.109804</v>
      </c>
      <c r="X83" s="1">
        <v>-0.111081</v>
      </c>
      <c r="Y83" s="1">
        <v>1</v>
      </c>
      <c r="Z83" s="1">
        <v>9</v>
      </c>
      <c r="AA83" s="1">
        <v>9</v>
      </c>
      <c r="AB83" s="1">
        <v>-0.109804</v>
      </c>
      <c r="AC83" s="1">
        <v>-0.112259</v>
      </c>
      <c r="AD83" s="1">
        <v>1</v>
      </c>
      <c r="AE83" s="1">
        <f>ABS(S83-'true value and the measurement'!$F83)</f>
        <v>0.000788999999999998</v>
      </c>
      <c r="AF83" s="1">
        <f>ABS(X83-'true value and the measurement'!$F83)</f>
        <v>0.00158999999999999</v>
      </c>
      <c r="AG83" s="1">
        <f>ABS(AC83-'true value and the measurement'!$F83)</f>
        <v>0.00276799999999999</v>
      </c>
      <c r="AH83" s="8">
        <f>(AE83)/'true value and the measurement'!$G83</f>
        <v>0.280782918149465</v>
      </c>
      <c r="AI83" s="8">
        <f>(AF83)/'true value and the measurement'!$G83</f>
        <v>0.565836298932382</v>
      </c>
      <c r="AJ83" s="8">
        <f>(AG83)/'true value and the measurement'!$G83</f>
        <v>0.985053380782916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0.123989</v>
      </c>
    </row>
  </sheetData>
  <autoFilter ref="A1:H84">
    <filterColumn colId="6">
      <colorFilter dxfId="42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1.078654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1.07865</v>
      </c>
      <c r="S2" s="1">
        <v>1.09274</v>
      </c>
      <c r="T2" s="1">
        <v>1</v>
      </c>
      <c r="U2" s="6">
        <v>1</v>
      </c>
      <c r="V2" s="1">
        <v>1</v>
      </c>
      <c r="W2" s="1">
        <v>1.07865</v>
      </c>
      <c r="X2" s="1">
        <v>1.0875</v>
      </c>
      <c r="Y2" s="1">
        <v>1</v>
      </c>
      <c r="Z2" s="6">
        <v>1</v>
      </c>
      <c r="AA2" s="1">
        <v>1</v>
      </c>
      <c r="AB2" s="1">
        <v>1.07865</v>
      </c>
      <c r="AC2" s="1">
        <v>1.07979</v>
      </c>
      <c r="AD2" s="1">
        <v>1</v>
      </c>
      <c r="AE2" s="1">
        <f>ABS(S2-'true value and the measurement'!$F2)</f>
        <v>0.00273999999999996</v>
      </c>
      <c r="AF2" s="1">
        <f>ABS(X2-'true value and the measurement'!$F2)</f>
        <v>0.00250000000000017</v>
      </c>
      <c r="AG2" s="1">
        <f>ABS(AC2-'true value and the measurement'!$F2)</f>
        <v>0.0102100000000001</v>
      </c>
      <c r="AH2" s="8">
        <f>(AE2)/'true value and the measurement'!$G2</f>
        <v>0.293142184658175</v>
      </c>
      <c r="AI2" s="8">
        <f>(AF2)/'true value and the measurement'!$G2</f>
        <v>0.267465496950911</v>
      </c>
      <c r="AJ2" s="8">
        <f>(AG2)/'true value and the measurement'!$G2</f>
        <v>1.09232908954745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1.012417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1.01242</v>
      </c>
      <c r="S3" s="1">
        <v>1.01309</v>
      </c>
      <c r="T3" s="1">
        <v>1</v>
      </c>
      <c r="U3" s="1">
        <v>2</v>
      </c>
      <c r="V3" s="1">
        <v>2</v>
      </c>
      <c r="W3" s="1">
        <v>1.01242</v>
      </c>
      <c r="X3" s="1">
        <v>1.00728</v>
      </c>
      <c r="Y3" s="1">
        <v>1</v>
      </c>
      <c r="Z3" s="1">
        <v>2</v>
      </c>
      <c r="AA3" s="1">
        <v>2</v>
      </c>
      <c r="AB3" s="1">
        <v>1.01242</v>
      </c>
      <c r="AC3" s="1">
        <v>0.999357</v>
      </c>
      <c r="AD3" s="1">
        <v>1</v>
      </c>
      <c r="AE3" s="1">
        <f>ABS(S3-'true value and the measurement'!$F3)</f>
        <v>0.00309000000000004</v>
      </c>
      <c r="AF3" s="1">
        <f>ABS(X3-'true value and the measurement'!$F3)</f>
        <v>0.00272000000000006</v>
      </c>
      <c r="AG3" s="1">
        <f>ABS(AC3-'true value and the measurement'!$F3)</f>
        <v>0.010643</v>
      </c>
      <c r="AH3" s="8">
        <f>(AE3)/'true value and the measurement'!$G3</f>
        <v>0.350618404629529</v>
      </c>
      <c r="AI3" s="8">
        <f>(AF3)/'true value and the measurement'!$G3</f>
        <v>0.308634971065478</v>
      </c>
      <c r="AJ3" s="8">
        <f>(AG3)/'true value and the measurement'!$G3</f>
        <v>1.20764779303301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1.040989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1.04099</v>
      </c>
      <c r="S4" s="1">
        <v>1.04851</v>
      </c>
      <c r="T4" s="1">
        <v>1</v>
      </c>
      <c r="U4" s="1">
        <v>3</v>
      </c>
      <c r="V4" s="1">
        <v>3</v>
      </c>
      <c r="W4" s="1">
        <v>1.04099</v>
      </c>
      <c r="X4" s="1">
        <v>1.04257</v>
      </c>
      <c r="Y4" s="1">
        <v>1</v>
      </c>
      <c r="Z4" s="1">
        <v>3</v>
      </c>
      <c r="AA4" s="1">
        <v>3</v>
      </c>
      <c r="AB4" s="1">
        <v>1.04099</v>
      </c>
      <c r="AC4" s="1">
        <v>1.03472</v>
      </c>
      <c r="AD4" s="1">
        <v>1</v>
      </c>
      <c r="AE4" s="1">
        <f>ABS(S4-'true value and the measurement'!$F4)</f>
        <v>0.00351000000000012</v>
      </c>
      <c r="AF4" s="1">
        <f>ABS(X4-'true value and the measurement'!$F4)</f>
        <v>0.00242999999999993</v>
      </c>
      <c r="AG4" s="1">
        <f>ABS(AC4-'true value and the measurement'!$F4)</f>
        <v>0.0102799999999998</v>
      </c>
      <c r="AH4" s="8">
        <f>(AE4)/'true value and the measurement'!$G4</f>
        <v>0.387973914004656</v>
      </c>
      <c r="AI4" s="8">
        <f>(AF4)/'true value and the measurement'!$G4</f>
        <v>0.26859732508013</v>
      </c>
      <c r="AJ4" s="8">
        <f>(AG4)/'true value and the measurement'!$G4</f>
        <v>1.13628827235546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0.999899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0.999899</v>
      </c>
      <c r="S5" s="1">
        <v>1.02254</v>
      </c>
      <c r="T5" s="1">
        <v>1</v>
      </c>
      <c r="U5" s="1">
        <v>4</v>
      </c>
      <c r="V5" s="1">
        <v>4</v>
      </c>
      <c r="W5" s="1">
        <v>0.999899</v>
      </c>
      <c r="X5" s="1">
        <v>1.01707</v>
      </c>
      <c r="Y5" s="1">
        <v>1</v>
      </c>
      <c r="Z5" s="1">
        <v>4</v>
      </c>
      <c r="AA5" s="1">
        <v>4</v>
      </c>
      <c r="AB5" s="1">
        <v>0.999899</v>
      </c>
      <c r="AC5" s="1">
        <v>1.0092</v>
      </c>
      <c r="AD5" s="1">
        <v>1</v>
      </c>
      <c r="AE5" s="1">
        <f>ABS(S5-'true value and the measurement'!$F5)</f>
        <v>0.00286199999999992</v>
      </c>
      <c r="AF5" s="1">
        <f>ABS(X5-'true value and the measurement'!$F5)</f>
        <v>0.00260800000000017</v>
      </c>
      <c r="AG5" s="1">
        <f>ABS(AC5-'true value and the measurement'!$F5)</f>
        <v>0.010478</v>
      </c>
      <c r="AH5" s="8">
        <f>(AE5)/'true value and the measurement'!$G5</f>
        <v>0.322369903131327</v>
      </c>
      <c r="AI5" s="8">
        <f>(AF5)/'true value and the measurement'!$G5</f>
        <v>0.293759855823402</v>
      </c>
      <c r="AJ5" s="8">
        <f>(AG5)/'true value and the measurement'!$G5</f>
        <v>1.18022077044379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1.051801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1.0518</v>
      </c>
      <c r="S6" s="1">
        <v>1.06002</v>
      </c>
      <c r="T6" s="1">
        <v>1</v>
      </c>
      <c r="U6" s="1">
        <v>5</v>
      </c>
      <c r="V6" s="1">
        <v>5</v>
      </c>
      <c r="W6" s="1">
        <v>1.0518</v>
      </c>
      <c r="X6" s="1">
        <v>1.0545</v>
      </c>
      <c r="Y6" s="1">
        <v>1</v>
      </c>
      <c r="Z6" s="1">
        <v>5</v>
      </c>
      <c r="AA6" s="1">
        <v>5</v>
      </c>
      <c r="AB6" s="1">
        <v>1.0518</v>
      </c>
      <c r="AC6" s="1">
        <v>1.04658</v>
      </c>
      <c r="AD6" s="1">
        <v>1</v>
      </c>
      <c r="AE6" s="1">
        <f>ABS(S6-'true value and the measurement'!$F6)</f>
        <v>0.00295500000000004</v>
      </c>
      <c r="AF6" s="1">
        <f>ABS(X6-'true value and the measurement'!$F6)</f>
        <v>0.00256499999999993</v>
      </c>
      <c r="AG6" s="1">
        <f>ABS(AC6-'true value and the measurement'!$F6)</f>
        <v>0.0104849999999999</v>
      </c>
      <c r="AH6" s="8">
        <f>(AE6)/'true value and the measurement'!$G6</f>
        <v>0.323764654322345</v>
      </c>
      <c r="AI6" s="8">
        <f>(AF6)/'true value and the measurement'!$G6</f>
        <v>0.281034293853394</v>
      </c>
      <c r="AJ6" s="8">
        <f>(AG6)/'true value and the measurement'!$G6</f>
        <v>1.14878930645336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1.036753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1.03675</v>
      </c>
      <c r="S7" s="1">
        <v>1.01907</v>
      </c>
      <c r="T7" s="1">
        <v>1</v>
      </c>
      <c r="U7" s="1">
        <v>6</v>
      </c>
      <c r="V7" s="1">
        <v>6</v>
      </c>
      <c r="W7" s="1">
        <v>1.03675</v>
      </c>
      <c r="X7" s="1">
        <v>1.0143</v>
      </c>
      <c r="Y7" s="1">
        <v>1</v>
      </c>
      <c r="Z7" s="1">
        <v>6</v>
      </c>
      <c r="AA7" s="1">
        <v>6</v>
      </c>
      <c r="AB7" s="1">
        <v>1.03675</v>
      </c>
      <c r="AC7" s="1">
        <v>1.00671</v>
      </c>
      <c r="AD7" s="1">
        <v>3</v>
      </c>
      <c r="AE7" s="1">
        <f>ABS(S7-'true value and the measurement'!$F7)</f>
        <v>0.00195099999999981</v>
      </c>
      <c r="AF7" s="1">
        <f>ABS(X7-'true value and the measurement'!$F7)</f>
        <v>0.00281900000000013</v>
      </c>
      <c r="AG7" s="1">
        <f>ABS(AC7-'true value and the measurement'!$F7)</f>
        <v>0.0104090000000001</v>
      </c>
      <c r="AH7" s="8">
        <f>(AE7)/'true value and the measurement'!$G7</f>
        <v>0.220178309445865</v>
      </c>
      <c r="AI7" s="8">
        <f>(AF7)/'true value and the measurement'!$G7</f>
        <v>0.318135650603784</v>
      </c>
      <c r="AJ7" s="8">
        <f>(AG7)/'true value and the measurement'!$G7</f>
        <v>1.17469811533688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1.033877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1.03388</v>
      </c>
      <c r="S8" s="1">
        <v>1.04687</v>
      </c>
      <c r="T8" s="1">
        <v>1</v>
      </c>
      <c r="U8" s="1">
        <v>7</v>
      </c>
      <c r="V8" s="1">
        <v>7</v>
      </c>
      <c r="W8" s="1">
        <v>1.03388</v>
      </c>
      <c r="X8" s="1">
        <v>1.04102</v>
      </c>
      <c r="Y8" s="1">
        <v>1</v>
      </c>
      <c r="Z8" s="1">
        <v>7</v>
      </c>
      <c r="AA8" s="1">
        <v>7</v>
      </c>
      <c r="AB8" s="1">
        <v>1.03388</v>
      </c>
      <c r="AC8" s="1">
        <v>1.03271</v>
      </c>
      <c r="AD8" s="1">
        <v>1</v>
      </c>
      <c r="AE8" s="1">
        <f>ABS(S8-'true value and the measurement'!$F8)</f>
        <v>0.00374999999999992</v>
      </c>
      <c r="AF8" s="1">
        <f>ABS(X8-'true value and the measurement'!$F8)</f>
        <v>0.00209999999999999</v>
      </c>
      <c r="AG8" s="1">
        <f>ABS(AC8-'true value and the measurement'!$F8)</f>
        <v>0.01041</v>
      </c>
      <c r="AH8" s="8">
        <f>(AE8)/'true value and the measurement'!$G8</f>
        <v>0.415098516714625</v>
      </c>
      <c r="AI8" s="8">
        <f>(AF8)/'true value and the measurement'!$G8</f>
        <v>0.232455169360194</v>
      </c>
      <c r="AJ8" s="8">
        <f>(AG8)/'true value and the measurement'!$G8</f>
        <v>1.15231348239983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1.068506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1.06851</v>
      </c>
      <c r="S9" s="1">
        <v>1.05681</v>
      </c>
      <c r="T9" s="1">
        <v>1</v>
      </c>
      <c r="U9" s="1">
        <v>8</v>
      </c>
      <c r="V9" s="1">
        <v>8</v>
      </c>
      <c r="W9" s="1">
        <v>1.06851</v>
      </c>
      <c r="X9" s="1">
        <v>1.05085</v>
      </c>
      <c r="Y9" s="1">
        <v>1</v>
      </c>
      <c r="Z9" s="1">
        <v>8</v>
      </c>
      <c r="AA9" s="1">
        <v>8</v>
      </c>
      <c r="AB9" s="1">
        <v>1.06851</v>
      </c>
      <c r="AC9" s="1">
        <v>1.04236</v>
      </c>
      <c r="AD9" s="1">
        <v>1</v>
      </c>
      <c r="AE9" s="1">
        <f>ABS(S9-'true value and the measurement'!$F9)</f>
        <v>0.00386799999999998</v>
      </c>
      <c r="AF9" s="1">
        <f>ABS(X9-'true value and the measurement'!$F9)</f>
        <v>0.00209199999999998</v>
      </c>
      <c r="AG9" s="1">
        <f>ABS(AC9-'true value and the measurement'!$F9)</f>
        <v>0.0105820000000001</v>
      </c>
      <c r="AH9" s="8">
        <f>(AE9)/'true value and the measurement'!$G9</f>
        <v>0.425054945054943</v>
      </c>
      <c r="AI9" s="8">
        <f>(AF9)/'true value and the measurement'!$G9</f>
        <v>0.229890109890108</v>
      </c>
      <c r="AJ9" s="8">
        <f>(AG9)/'true value and the measurement'!$G9</f>
        <v>1.16285714285715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1.041862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1.04186</v>
      </c>
      <c r="S10" s="1">
        <v>1.0498</v>
      </c>
      <c r="T10" s="1">
        <v>1</v>
      </c>
      <c r="U10" s="1">
        <v>9</v>
      </c>
      <c r="V10" s="1">
        <v>9</v>
      </c>
      <c r="W10" s="1">
        <v>1.04186</v>
      </c>
      <c r="X10" s="1">
        <v>1.04407</v>
      </c>
      <c r="Y10" s="1">
        <v>1</v>
      </c>
      <c r="Z10" s="1">
        <v>9</v>
      </c>
      <c r="AA10" s="1">
        <v>9</v>
      </c>
      <c r="AB10" s="1">
        <v>1.04186</v>
      </c>
      <c r="AC10" s="1">
        <v>1.03586</v>
      </c>
      <c r="AD10" s="1">
        <v>1</v>
      </c>
      <c r="AE10" s="1">
        <f>ABS(S10-'true value and the measurement'!$F10)</f>
        <v>0.00341900000000006</v>
      </c>
      <c r="AF10" s="1">
        <f>ABS(X10-'true value and the measurement'!$F10)</f>
        <v>0.00231099999999995</v>
      </c>
      <c r="AG10" s="1">
        <f>ABS(AC10-'true value and the measurement'!$F10)</f>
        <v>0.010521</v>
      </c>
      <c r="AH10" s="8">
        <f>(AE10)/'true value and the measurement'!$G10</f>
        <v>0.377539752650183</v>
      </c>
      <c r="AI10" s="8">
        <f>(AF10)/'true value and the measurement'!$G10</f>
        <v>0.255189929328617</v>
      </c>
      <c r="AJ10" s="8">
        <f>(AG10)/'true value and the measurement'!$G10</f>
        <v>1.16177120141343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1.064172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1.06417</v>
      </c>
      <c r="S11" s="1">
        <v>1.06042</v>
      </c>
      <c r="T11" s="1">
        <v>1</v>
      </c>
      <c r="U11" s="1">
        <v>10</v>
      </c>
      <c r="V11" s="1">
        <v>10</v>
      </c>
      <c r="W11" s="1">
        <v>1.06417</v>
      </c>
      <c r="X11" s="1">
        <v>1.05394</v>
      </c>
      <c r="Y11" s="1">
        <v>1</v>
      </c>
      <c r="Z11" s="1">
        <v>10</v>
      </c>
      <c r="AA11" s="1">
        <v>10</v>
      </c>
      <c r="AB11" s="1">
        <v>1.06417</v>
      </c>
      <c r="AC11" s="1">
        <v>1.04548</v>
      </c>
      <c r="AD11" s="1">
        <v>1</v>
      </c>
      <c r="AE11" s="1">
        <f>ABS(S11-'true value and the measurement'!$F11)</f>
        <v>0.00413599999999992</v>
      </c>
      <c r="AF11" s="1">
        <f>ABS(X11-'true value and the measurement'!$F11)</f>
        <v>0.0023439999999999</v>
      </c>
      <c r="AG11" s="1">
        <f>ABS(AC11-'true value and the measurement'!$F11)</f>
        <v>0.010804</v>
      </c>
      <c r="AH11" s="8">
        <f>(AE11)/'true value and the measurement'!$G11</f>
        <v>0.453409340056996</v>
      </c>
      <c r="AI11" s="8">
        <f>(AF11)/'true value and the measurement'!$G11</f>
        <v>0.256961192720884</v>
      </c>
      <c r="AJ11" s="8">
        <f>(AG11)/'true value and the measurement'!$G11</f>
        <v>1.18438938829205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1.078844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1.07884</v>
      </c>
      <c r="S12" s="1">
        <v>1.07384</v>
      </c>
      <c r="T12" s="1">
        <v>1</v>
      </c>
      <c r="U12" s="1">
        <v>11</v>
      </c>
      <c r="V12" s="1">
        <v>11</v>
      </c>
      <c r="W12" s="1">
        <v>1.07884</v>
      </c>
      <c r="X12" s="1">
        <v>1.0676</v>
      </c>
      <c r="Y12" s="1">
        <v>1</v>
      </c>
      <c r="Z12" s="1">
        <v>11</v>
      </c>
      <c r="AA12" s="1">
        <v>11</v>
      </c>
      <c r="AB12" s="1">
        <v>1.07884</v>
      </c>
      <c r="AC12" s="1">
        <v>1.05922</v>
      </c>
      <c r="AD12" s="1">
        <v>1</v>
      </c>
      <c r="AE12" s="1">
        <f>ABS(S12-'true value and the measurement'!$F12)</f>
        <v>0.00383999999999984</v>
      </c>
      <c r="AF12" s="1">
        <f>ABS(X12-'true value and the measurement'!$F12)</f>
        <v>0.00239999999999996</v>
      </c>
      <c r="AG12" s="1">
        <f>ABS(AC12-'true value and the measurement'!$F12)</f>
        <v>0.01078</v>
      </c>
      <c r="AH12" s="8">
        <f>(AE12)/'true value and the measurement'!$G12</f>
        <v>0.416802344513171</v>
      </c>
      <c r="AI12" s="8">
        <f>(AF12)/'true value and the measurement'!$G12</f>
        <v>0.260501465320738</v>
      </c>
      <c r="AJ12" s="8">
        <f>(AG12)/'true value and the measurement'!$G12</f>
        <v>1.170085748399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1.047516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1.04752</v>
      </c>
      <c r="S13" s="1">
        <v>1.05303</v>
      </c>
      <c r="T13" s="1">
        <v>1</v>
      </c>
      <c r="U13" s="1">
        <v>12</v>
      </c>
      <c r="V13" s="1">
        <v>12</v>
      </c>
      <c r="W13" s="1">
        <v>1.04752</v>
      </c>
      <c r="X13" s="1">
        <v>1.04657</v>
      </c>
      <c r="Y13" s="1">
        <v>1</v>
      </c>
      <c r="Z13" s="1">
        <v>12</v>
      </c>
      <c r="AA13" s="1">
        <v>12</v>
      </c>
      <c r="AB13" s="1">
        <v>1.04752</v>
      </c>
      <c r="AC13" s="1">
        <v>1.03806</v>
      </c>
      <c r="AD13" s="1">
        <v>1</v>
      </c>
      <c r="AE13" s="1">
        <f>ABS(S13-'true value and the measurement'!$F13)</f>
        <v>0.00383800000000001</v>
      </c>
      <c r="AF13" s="1">
        <f>ABS(X13-'true value and the measurement'!$F13)</f>
        <v>0.0026219999999999</v>
      </c>
      <c r="AG13" s="1">
        <f>ABS(AC13-'true value and the measurement'!$F13)</f>
        <v>0.0111319999999999</v>
      </c>
      <c r="AH13" s="8">
        <f>(AE13)/'true value and the measurement'!$G13</f>
        <v>0.422920110192838</v>
      </c>
      <c r="AI13" s="8">
        <f>(AF13)/'true value and the measurement'!$G13</f>
        <v>0.2889256198347</v>
      </c>
      <c r="AJ13" s="8">
        <f>(AG13)/'true value and the measurement'!$G13</f>
        <v>1.22666666666666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1.033442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1.03344</v>
      </c>
      <c r="S14" s="1">
        <v>1.03347</v>
      </c>
      <c r="T14" s="1">
        <v>1</v>
      </c>
      <c r="U14" s="1">
        <v>13</v>
      </c>
      <c r="V14" s="1">
        <v>13</v>
      </c>
      <c r="W14" s="1">
        <v>1.03344</v>
      </c>
      <c r="X14" s="1">
        <v>1.0272</v>
      </c>
      <c r="Y14" s="1">
        <v>1</v>
      </c>
      <c r="Z14" s="1">
        <v>13</v>
      </c>
      <c r="AA14" s="1">
        <v>13</v>
      </c>
      <c r="AB14" s="1">
        <v>1.03344</v>
      </c>
      <c r="AC14" s="1">
        <v>1.01872</v>
      </c>
      <c r="AD14" s="1">
        <v>1</v>
      </c>
      <c r="AE14" s="1">
        <f>ABS(S14-'true value and the measurement'!$F14)</f>
        <v>0.00394600000000001</v>
      </c>
      <c r="AF14" s="1">
        <f>ABS(X14-'true value and the measurement'!$F14)</f>
        <v>0.00232400000000021</v>
      </c>
      <c r="AG14" s="1">
        <f>ABS(AC14-'true value and the measurement'!$F14)</f>
        <v>0.010804</v>
      </c>
      <c r="AH14" s="8">
        <f>(AE14)/'true value and the measurement'!$G14</f>
        <v>0.441238957844124</v>
      </c>
      <c r="AI14" s="8">
        <f>(AF14)/'true value and the measurement'!$G14</f>
        <v>0.259868053226011</v>
      </c>
      <c r="AJ14" s="8">
        <f>(AG14)/'true value and the measurement'!$G14</f>
        <v>1.20809571732081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1.06844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1.06844</v>
      </c>
      <c r="S15" s="1">
        <v>1.06429</v>
      </c>
      <c r="T15" s="1">
        <v>1</v>
      </c>
      <c r="U15" s="1">
        <v>14</v>
      </c>
      <c r="V15" s="1">
        <v>14</v>
      </c>
      <c r="W15" s="1">
        <v>1.06844</v>
      </c>
      <c r="X15" s="1">
        <v>1.05774</v>
      </c>
      <c r="Y15" s="1">
        <v>1</v>
      </c>
      <c r="Z15" s="1">
        <v>14</v>
      </c>
      <c r="AA15" s="1">
        <v>14</v>
      </c>
      <c r="AB15" s="1">
        <v>1.06844</v>
      </c>
      <c r="AC15" s="1">
        <v>1.04996</v>
      </c>
      <c r="AD15" s="1">
        <v>1</v>
      </c>
      <c r="AE15" s="1">
        <f>ABS(S15-'true value and the measurement'!$F15)</f>
        <v>0.0042899999999999</v>
      </c>
      <c r="AF15" s="1">
        <f>ABS(X15-'true value and the measurement'!$F15)</f>
        <v>0.00226000000000015</v>
      </c>
      <c r="AG15" s="1">
        <f>ABS(AC15-'true value and the measurement'!$F15)</f>
        <v>0.01004</v>
      </c>
      <c r="AH15" s="8">
        <f>(AE15)/'true value and the measurement'!$G15</f>
        <v>0.469006231551318</v>
      </c>
      <c r="AI15" s="8">
        <f>(AF15)/'true value and the measurement'!$G15</f>
        <v>0.247075543894189</v>
      </c>
      <c r="AJ15" s="8">
        <f>(AG15)/'true value and the measurement'!$G15</f>
        <v>1.09762763747677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-0.000885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-0.000885</v>
      </c>
      <c r="S16" s="7">
        <v>0.0011261</v>
      </c>
      <c r="T16" s="1">
        <v>1</v>
      </c>
      <c r="U16" s="1">
        <v>1</v>
      </c>
      <c r="V16" s="1">
        <v>1</v>
      </c>
      <c r="W16" s="1">
        <v>-0.000885</v>
      </c>
      <c r="X16" s="7">
        <v>0.000192745</v>
      </c>
      <c r="Y16" s="1">
        <v>1</v>
      </c>
      <c r="Z16" s="1">
        <v>1</v>
      </c>
      <c r="AA16" s="1">
        <v>1</v>
      </c>
      <c r="AB16" s="1">
        <v>-0.000885</v>
      </c>
      <c r="AC16" s="1">
        <v>0.000217644</v>
      </c>
      <c r="AD16" s="1">
        <v>1</v>
      </c>
      <c r="AE16" s="1">
        <f>ABS(S16-'true value and the measurement'!$F16)</f>
        <v>0.0011261</v>
      </c>
      <c r="AF16" s="1">
        <f>ABS(X16-'true value and the measurement'!$F16)</f>
        <v>0.000192745</v>
      </c>
      <c r="AG16" s="1">
        <f>ABS(AC16-'true value and the measurement'!$F16)</f>
        <v>0.000217644</v>
      </c>
      <c r="AH16" s="8">
        <f>(AE16)/'true value and the measurement'!$G16</f>
        <v>0.541394230769231</v>
      </c>
      <c r="AI16" s="8">
        <f>(AF16)/'true value and the measurement'!$G16</f>
        <v>0.0926658653846154</v>
      </c>
      <c r="AJ16" s="8">
        <f>(AG16)/'true value and the measurement'!$G16</f>
        <v>0.104636538461538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0.197244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0.197244</v>
      </c>
      <c r="S17" s="1">
        <v>0.202963</v>
      </c>
      <c r="T17" s="1">
        <v>1</v>
      </c>
      <c r="U17" s="1">
        <v>1</v>
      </c>
      <c r="V17" s="1">
        <v>1</v>
      </c>
      <c r="W17" s="1">
        <v>0.197244</v>
      </c>
      <c r="X17" s="1">
        <v>0.203713</v>
      </c>
      <c r="Y17" s="1">
        <v>1</v>
      </c>
      <c r="Z17" s="1">
        <v>1</v>
      </c>
      <c r="AA17" s="1">
        <v>1</v>
      </c>
      <c r="AB17" s="1">
        <v>0.197244</v>
      </c>
      <c r="AC17" s="1">
        <v>0.203547</v>
      </c>
      <c r="AD17" s="1">
        <v>1</v>
      </c>
      <c r="AE17" s="1">
        <f>ABS(S17-'true value and the measurement'!$F17)</f>
        <v>0.000834000000000001</v>
      </c>
      <c r="AF17" s="1">
        <f>ABS(X17-'true value and the measurement'!$F17)</f>
        <v>8.40000000000007e-5</v>
      </c>
      <c r="AG17" s="1">
        <f>ABS(AC17-'true value and the measurement'!$F17)</f>
        <v>0.00025</v>
      </c>
      <c r="AH17" s="8">
        <f>(AE17)/'true value and the measurement'!$G17</f>
        <v>0.242512358243676</v>
      </c>
      <c r="AI17" s="8">
        <f>(AF17)/'true value and the measurement'!$G17</f>
        <v>0.0244257051468452</v>
      </c>
      <c r="AJ17" s="8">
        <f>(AG17)/'true value and the measurement'!$G17</f>
        <v>0.0726955510322769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-0.940298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-0.940298</v>
      </c>
      <c r="S18" s="1">
        <v>-0.934117</v>
      </c>
      <c r="T18" s="1">
        <v>1</v>
      </c>
      <c r="U18" s="1">
        <v>2</v>
      </c>
      <c r="V18" s="1">
        <v>2</v>
      </c>
      <c r="W18" s="1">
        <v>-0.940298</v>
      </c>
      <c r="X18" s="1">
        <v>-0.938831</v>
      </c>
      <c r="Y18" s="1">
        <v>1</v>
      </c>
      <c r="Z18" s="1">
        <v>2</v>
      </c>
      <c r="AA18" s="1">
        <v>2</v>
      </c>
      <c r="AB18" s="1">
        <v>-0.940298</v>
      </c>
      <c r="AC18" s="1">
        <v>-0.937906</v>
      </c>
      <c r="AD18" s="1">
        <v>1</v>
      </c>
      <c r="AE18" s="1">
        <f>ABS(S18-'true value and the measurement'!$F18)</f>
        <v>0.00788299999999997</v>
      </c>
      <c r="AF18" s="1">
        <f>ABS(X18-'true value and the measurement'!$F18)</f>
        <v>0.00316899999999998</v>
      </c>
      <c r="AG18" s="1">
        <f>ABS(AC18-'true value and the measurement'!$F18)</f>
        <v>0.00409399999999993</v>
      </c>
      <c r="AH18" s="8">
        <f>(AE18)/'true value and the measurement'!$G18</f>
        <v>0.942942583732054</v>
      </c>
      <c r="AI18" s="8">
        <f>(AF18)/'true value and the measurement'!$G18</f>
        <v>0.37906698564593</v>
      </c>
      <c r="AJ18" s="8">
        <f>(AG18)/'true value and the measurement'!$G18</f>
        <v>0.489712918660279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0.052707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0.052707</v>
      </c>
      <c r="S19" s="1">
        <v>0.0525763</v>
      </c>
      <c r="T19" s="1">
        <v>1</v>
      </c>
      <c r="U19" s="1">
        <v>2</v>
      </c>
      <c r="V19" s="1">
        <v>2</v>
      </c>
      <c r="W19" s="1">
        <v>0.052707</v>
      </c>
      <c r="X19" s="1">
        <v>0.0519089</v>
      </c>
      <c r="Y19" s="1">
        <v>1</v>
      </c>
      <c r="Z19" s="1">
        <v>2</v>
      </c>
      <c r="AA19" s="1">
        <v>2</v>
      </c>
      <c r="AB19" s="1">
        <v>0.052707</v>
      </c>
      <c r="AC19" s="1">
        <v>0.0523552</v>
      </c>
      <c r="AD19" s="1">
        <v>1</v>
      </c>
      <c r="AE19" s="1">
        <f>ABS(S19-'true value and the measurement'!$F19)</f>
        <v>0.000339699999999998</v>
      </c>
      <c r="AF19" s="1">
        <f>ABS(X19-'true value and the measurement'!$F19)</f>
        <v>0.0010071</v>
      </c>
      <c r="AG19" s="1">
        <f>ABS(AC19-'true value and the measurement'!$F19)</f>
        <v>0.0005608</v>
      </c>
      <c r="AH19" s="8">
        <f>(AE19)/'true value and the measurement'!$G19</f>
        <v>0.139621866009042</v>
      </c>
      <c r="AI19" s="8">
        <f>(AF19)/'true value and the measurement'!$G19</f>
        <v>0.413933415536374</v>
      </c>
      <c r="AJ19" s="8">
        <f>(AG19)/'true value and the measurement'!$G19</f>
        <v>0.230497328401151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0.180762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0.180762</v>
      </c>
      <c r="S20" s="1">
        <v>0.181619</v>
      </c>
      <c r="T20" s="1">
        <v>1</v>
      </c>
      <c r="U20" s="1">
        <v>3</v>
      </c>
      <c r="V20" s="1">
        <v>3</v>
      </c>
      <c r="W20" s="1">
        <v>0.180762</v>
      </c>
      <c r="X20" s="1">
        <v>0.180484</v>
      </c>
      <c r="Y20" s="1">
        <v>1</v>
      </c>
      <c r="Z20" s="1">
        <v>3</v>
      </c>
      <c r="AA20" s="1">
        <v>3</v>
      </c>
      <c r="AB20" s="1">
        <v>0.180762</v>
      </c>
      <c r="AC20" s="1">
        <v>0.180426</v>
      </c>
      <c r="AD20" s="1">
        <v>1</v>
      </c>
      <c r="AE20" s="1">
        <f>ABS(S20-'true value and the measurement'!$F20)</f>
        <v>0.00138099999999999</v>
      </c>
      <c r="AF20" s="1">
        <f>ABS(X20-'true value and the measurement'!$F20)</f>
        <v>0.00251599999999999</v>
      </c>
      <c r="AG20" s="1">
        <f>ABS(AC20-'true value and the measurement'!$F20)</f>
        <v>0.00257399999999999</v>
      </c>
      <c r="AH20" s="8">
        <f>(AE20)/'true value and the measurement'!$G20</f>
        <v>0.418484848484846</v>
      </c>
      <c r="AI20" s="8">
        <f>(AF20)/'true value and the measurement'!$G20</f>
        <v>0.76242424242424</v>
      </c>
      <c r="AJ20" s="8">
        <f>(AG20)/'true value and the measurement'!$G20</f>
        <v>0.779999999999998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0.312239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0.312239</v>
      </c>
      <c r="S21" s="1">
        <v>0.314621</v>
      </c>
      <c r="T21" s="1">
        <v>1</v>
      </c>
      <c r="U21" s="1">
        <v>3</v>
      </c>
      <c r="V21" s="1">
        <v>3</v>
      </c>
      <c r="W21" s="1">
        <v>0.312239</v>
      </c>
      <c r="X21" s="1">
        <v>0.310532</v>
      </c>
      <c r="Y21" s="1">
        <v>1</v>
      </c>
      <c r="Z21" s="1">
        <v>3</v>
      </c>
      <c r="AA21" s="1">
        <v>3</v>
      </c>
      <c r="AB21" s="1">
        <v>0.312239</v>
      </c>
      <c r="AC21" s="1">
        <v>0.311153</v>
      </c>
      <c r="AD21" s="1">
        <v>1</v>
      </c>
      <c r="AE21" s="1">
        <f>ABS(S21-'true value and the measurement'!$F21)</f>
        <v>0.005133</v>
      </c>
      <c r="AF21" s="1">
        <f>ABS(X21-'true value and the measurement'!$F21)</f>
        <v>0.00104399999999999</v>
      </c>
      <c r="AG21" s="1">
        <f>ABS(AC21-'true value and the measurement'!$F21)</f>
        <v>0.00166500000000003</v>
      </c>
      <c r="AH21" s="8">
        <f>(AE21)/'true value and the measurement'!$G21</f>
        <v>1.23895727733526</v>
      </c>
      <c r="AI21" s="8">
        <f>(AF21)/'true value and the measurement'!$G21</f>
        <v>0.251991310644458</v>
      </c>
      <c r="AJ21" s="8">
        <f>(AG21)/'true value and the measurement'!$G21</f>
        <v>0.401882693700224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-0.074673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-0.074673</v>
      </c>
      <c r="S22" s="1">
        <v>-0.0696338</v>
      </c>
      <c r="T22" s="1">
        <v>1</v>
      </c>
      <c r="U22" s="1">
        <v>4</v>
      </c>
      <c r="V22" s="1">
        <v>4</v>
      </c>
      <c r="W22" s="1">
        <v>-0.074673</v>
      </c>
      <c r="X22" s="1">
        <v>-0.074673</v>
      </c>
      <c r="Y22" s="1">
        <v>1</v>
      </c>
      <c r="Z22" s="1">
        <v>4</v>
      </c>
      <c r="AA22" s="1">
        <v>4</v>
      </c>
      <c r="AB22" s="1">
        <v>-0.074673</v>
      </c>
      <c r="AC22" s="1">
        <v>-0.0746908</v>
      </c>
      <c r="AD22" s="1">
        <v>1</v>
      </c>
      <c r="AE22" s="1">
        <f>ABS(S22-'true value and the measurement'!$F22)</f>
        <v>0.0063662</v>
      </c>
      <c r="AF22" s="1">
        <f>ABS(X22-'true value and the measurement'!$F22)</f>
        <v>0.00132699999999999</v>
      </c>
      <c r="AG22" s="1">
        <f>ABS(AC22-'true value and the measurement'!$F22)</f>
        <v>0.0013092</v>
      </c>
      <c r="AH22" s="8">
        <f>(AE22)/'true value and the measurement'!$G22</f>
        <v>2.46084267491303</v>
      </c>
      <c r="AI22" s="8">
        <f>(AF22)/'true value and the measurement'!$G22</f>
        <v>0.512949362195591</v>
      </c>
      <c r="AJ22" s="8">
        <f>(AG22)/'true value and the measurement'!$G22</f>
        <v>0.506068805566292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-0.017145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-0.017145</v>
      </c>
      <c r="S23" s="1">
        <v>-0.0124024</v>
      </c>
      <c r="T23" s="1">
        <v>1</v>
      </c>
      <c r="U23" s="1">
        <v>4</v>
      </c>
      <c r="V23" s="1">
        <v>4</v>
      </c>
      <c r="W23" s="1">
        <v>-0.017145</v>
      </c>
      <c r="X23" s="1">
        <v>-0.0171451</v>
      </c>
      <c r="Y23" s="1">
        <v>1</v>
      </c>
      <c r="Z23" s="1">
        <v>4</v>
      </c>
      <c r="AA23" s="1">
        <v>4</v>
      </c>
      <c r="AB23" s="1">
        <v>-0.017145</v>
      </c>
      <c r="AC23" s="1">
        <v>-0.0200823</v>
      </c>
      <c r="AD23" s="1">
        <v>1</v>
      </c>
      <c r="AE23" s="1">
        <f>ABS(S23-'true value and the measurement'!$F23)</f>
        <v>0.0035976</v>
      </c>
      <c r="AF23" s="1">
        <f>ABS(X23-'true value and the measurement'!$F23)</f>
        <v>0.0011451</v>
      </c>
      <c r="AG23" s="1">
        <f>ABS(AC23-'true value and the measurement'!$F23)</f>
        <v>0.0040823</v>
      </c>
      <c r="AH23" s="8">
        <f>(AE23)/'true value and the measurement'!$G23</f>
        <v>1.64499314128944</v>
      </c>
      <c r="AI23" s="8">
        <f>(AF23)/'true value and the measurement'!$G23</f>
        <v>0.523593964334705</v>
      </c>
      <c r="AJ23" s="8">
        <f>(AG23)/'true value and the measurement'!$G23</f>
        <v>1.86662094192958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0.000925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0.000925</v>
      </c>
      <c r="N24" s="7"/>
      <c r="O24" s="7"/>
      <c r="P24" s="7"/>
      <c r="Q24" s="7"/>
      <c r="R24" s="7"/>
      <c r="S24" s="1">
        <v>0.00257697</v>
      </c>
      <c r="T24" s="1">
        <v>1</v>
      </c>
      <c r="U24" s="1">
        <v>5</v>
      </c>
      <c r="V24" s="1">
        <v>5</v>
      </c>
      <c r="W24" s="7">
        <v>0.000925</v>
      </c>
      <c r="X24" s="7">
        <v>0.000924944</v>
      </c>
      <c r="Y24" s="1">
        <v>1</v>
      </c>
      <c r="Z24" s="1">
        <v>5</v>
      </c>
      <c r="AA24" s="1">
        <v>5</v>
      </c>
      <c r="AB24" s="1">
        <v>0.000925</v>
      </c>
      <c r="AC24" s="1">
        <v>0.000768182</v>
      </c>
      <c r="AD24" s="1">
        <v>1</v>
      </c>
      <c r="AE24" s="1">
        <f>ABS(S24-'true value and the measurement'!$F24)</f>
        <v>0.00257697</v>
      </c>
      <c r="AF24" s="1">
        <f>ABS(X24-'true value and the measurement'!$F24)</f>
        <v>0.000924944</v>
      </c>
      <c r="AG24" s="1">
        <f>ABS(AC24-'true value and the measurement'!$F24)</f>
        <v>0.000768182</v>
      </c>
      <c r="AH24" s="8">
        <f>(AE24)/'true value and the measurement'!$G24</f>
        <v>1.23892788461538</v>
      </c>
      <c r="AI24" s="8">
        <f>(AF24)/'true value and the measurement'!$G24</f>
        <v>0.444684615384615</v>
      </c>
      <c r="AJ24" s="8">
        <f>(AG24)/'true value and the measurement'!$G24</f>
        <v>0.369318269230769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-0.001453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-0.001453</v>
      </c>
      <c r="N25" s="7"/>
      <c r="O25" s="7"/>
      <c r="P25" s="7"/>
      <c r="Q25" s="7"/>
      <c r="R25" s="7"/>
      <c r="S25" s="7">
        <v>0.000467411</v>
      </c>
      <c r="T25" s="1">
        <v>1</v>
      </c>
      <c r="U25" s="1">
        <v>5</v>
      </c>
      <c r="V25" s="1">
        <v>5</v>
      </c>
      <c r="W25" s="7">
        <v>-0.001453</v>
      </c>
      <c r="X25" s="7">
        <v>-0.00145299</v>
      </c>
      <c r="Y25" s="1">
        <v>1</v>
      </c>
      <c r="Z25" s="1">
        <v>5</v>
      </c>
      <c r="AA25" s="1">
        <v>5</v>
      </c>
      <c r="AB25" s="1">
        <v>-0.001453</v>
      </c>
      <c r="AC25" s="1">
        <v>-0.000339014</v>
      </c>
      <c r="AD25" s="1">
        <v>1</v>
      </c>
      <c r="AE25" s="1">
        <f>ABS(S25-'true value and the measurement'!$F25)</f>
        <v>0.000467411</v>
      </c>
      <c r="AF25" s="1">
        <f>ABS(X25-'true value and the measurement'!$F25)</f>
        <v>0.00145299</v>
      </c>
      <c r="AG25" s="1">
        <f>ABS(AC25-'true value and the measurement'!$F25)</f>
        <v>0.000339014</v>
      </c>
      <c r="AH25" s="8">
        <f>(AE25)/'true value and the measurement'!$G25</f>
        <v>0.224716826923077</v>
      </c>
      <c r="AI25" s="8">
        <f>(AF25)/'true value and the measurement'!$G25</f>
        <v>0.698552884615385</v>
      </c>
      <c r="AJ25" s="8">
        <f>(AG25)/'true value and the measurement'!$G25</f>
        <v>0.1629875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-0.573317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-0.573317</v>
      </c>
      <c r="N26" s="1">
        <v>-0.476906</v>
      </c>
      <c r="O26" s="1">
        <f>N26-(-0.478)</f>
        <v>0.00109399999999998</v>
      </c>
      <c r="P26" s="1">
        <v>-0.562802</v>
      </c>
      <c r="Q26" s="9">
        <f>P26+0.478</f>
        <v>-0.084802</v>
      </c>
      <c r="S26" s="1">
        <v>-0.551571</v>
      </c>
      <c r="T26" s="1">
        <v>3</v>
      </c>
      <c r="U26" s="1">
        <v>6</v>
      </c>
      <c r="V26" s="1">
        <v>6</v>
      </c>
      <c r="W26" s="1">
        <v>-0.573317</v>
      </c>
      <c r="X26" s="1">
        <v>-0.479485</v>
      </c>
      <c r="Y26" s="1">
        <v>3</v>
      </c>
      <c r="Z26" s="1">
        <v>6</v>
      </c>
      <c r="AA26" s="1">
        <v>6</v>
      </c>
      <c r="AB26" s="1">
        <v>-0.573317</v>
      </c>
      <c r="AC26" s="1">
        <v>-0.479832</v>
      </c>
      <c r="AD26" s="1">
        <v>3</v>
      </c>
      <c r="AE26" s="1">
        <f>ABS(S26-'true value and the measurement'!$F26)</f>
        <v>0.0735710000000001</v>
      </c>
      <c r="AF26" s="1">
        <f>ABS(X26-'true value and the measurement'!$F26)</f>
        <v>0.00148500000000001</v>
      </c>
      <c r="AG26" s="1">
        <f>ABS(AC26-'true value and the measurement'!$F26)</f>
        <v>0.001832</v>
      </c>
      <c r="AH26" s="8">
        <f>(AE26)/'true value and the measurement'!$G26</f>
        <v>13.9682931460034</v>
      </c>
      <c r="AI26" s="8">
        <f>(AF26)/'true value and the measurement'!$G26</f>
        <v>0.281944180748057</v>
      </c>
      <c r="AJ26" s="8">
        <f>(AG26)/'true value and the measurement'!$G26</f>
        <v>0.347826086956522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0.009807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0.009807</v>
      </c>
      <c r="N27" s="1">
        <v>0.0262384</v>
      </c>
      <c r="O27" s="1">
        <f>N27-0.039</f>
        <v>-0.0127616</v>
      </c>
      <c r="P27" s="1">
        <v>0.0120988</v>
      </c>
      <c r="Q27" s="1">
        <f>P27-0.039</f>
        <v>-0.0269012</v>
      </c>
      <c r="S27" s="1">
        <v>0.0123019</v>
      </c>
      <c r="T27" s="1">
        <v>1</v>
      </c>
      <c r="U27" s="1">
        <v>6</v>
      </c>
      <c r="V27" s="1">
        <v>6</v>
      </c>
      <c r="W27" s="1">
        <v>0.009807</v>
      </c>
      <c r="X27" s="1">
        <v>0.0273933</v>
      </c>
      <c r="Y27" s="1">
        <v>3</v>
      </c>
      <c r="Z27" s="1">
        <v>6</v>
      </c>
      <c r="AA27" s="1">
        <v>6</v>
      </c>
      <c r="AB27" s="1">
        <v>0.009807</v>
      </c>
      <c r="AC27" s="1">
        <v>0.043401</v>
      </c>
      <c r="AD27" s="1">
        <v>3</v>
      </c>
      <c r="AE27" s="1">
        <f>ABS(S27-'true value and the measurement'!$F27)</f>
        <v>0.0266981</v>
      </c>
      <c r="AF27" s="1">
        <f>ABS(X27-'true value and the measurement'!$F27)</f>
        <v>0.0116067</v>
      </c>
      <c r="AG27" s="1">
        <f>ABS(AC27-'true value and the measurement'!$F27)</f>
        <v>0.004401</v>
      </c>
      <c r="AH27" s="8">
        <f>(AE27)/'true value and the measurement'!$G27</f>
        <v>11.4094444444444</v>
      </c>
      <c r="AI27" s="8">
        <f>(AF27)/'true value and the measurement'!$G27</f>
        <v>4.96012820512821</v>
      </c>
      <c r="AJ27" s="8">
        <f>(AG27)/'true value and the measurement'!$G27</f>
        <v>1.88076923076923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-0.085905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-0.085905</v>
      </c>
      <c r="S28" s="1">
        <v>-0.087435</v>
      </c>
      <c r="T28" s="1">
        <v>1</v>
      </c>
      <c r="U28" s="1">
        <v>7</v>
      </c>
      <c r="V28" s="1">
        <v>7</v>
      </c>
      <c r="W28" s="1">
        <v>-0.085905</v>
      </c>
      <c r="X28" s="1">
        <v>-0.0885245</v>
      </c>
      <c r="Y28" s="1">
        <v>1</v>
      </c>
      <c r="Z28" s="1">
        <v>7</v>
      </c>
      <c r="AA28" s="1">
        <v>7</v>
      </c>
      <c r="AB28" s="1">
        <v>-0.085905</v>
      </c>
      <c r="AC28" s="1">
        <v>-0.0882857</v>
      </c>
      <c r="AD28" s="1">
        <v>1</v>
      </c>
      <c r="AE28" s="1">
        <f>ABS(S28-'true value and the measurement'!$F28)</f>
        <v>0.002565</v>
      </c>
      <c r="AF28" s="1">
        <f>ABS(X28-'true value and the measurement'!$F28)</f>
        <v>0.00147549999999999</v>
      </c>
      <c r="AG28" s="1">
        <f>ABS(AC28-'true value and the measurement'!$F28)</f>
        <v>0.0017143</v>
      </c>
      <c r="AH28" s="8">
        <f>(AE28)/'true value and the measurement'!$G28</f>
        <v>0.957089552238805</v>
      </c>
      <c r="AI28" s="8">
        <f>(AF28)/'true value and the measurement'!$G28</f>
        <v>0.550559701492534</v>
      </c>
      <c r="AJ28" s="8">
        <f>(AG28)/'true value and the measurement'!$G28</f>
        <v>0.639664179104478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-0.054931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-0.054931</v>
      </c>
      <c r="S29" s="1">
        <v>-0.0558633</v>
      </c>
      <c r="T29" s="1">
        <v>1</v>
      </c>
      <c r="U29" s="1">
        <v>7</v>
      </c>
      <c r="V29" s="1">
        <v>7</v>
      </c>
      <c r="W29" s="1">
        <v>-0.054931</v>
      </c>
      <c r="X29" s="1">
        <v>-0.0557488</v>
      </c>
      <c r="Y29" s="1">
        <v>1</v>
      </c>
      <c r="Z29" s="1">
        <v>7</v>
      </c>
      <c r="AA29" s="1">
        <v>7</v>
      </c>
      <c r="AB29" s="1">
        <v>-0.054931</v>
      </c>
      <c r="AC29" s="1">
        <v>-0.0553229</v>
      </c>
      <c r="AD29" s="1">
        <v>1</v>
      </c>
      <c r="AE29" s="1">
        <f>ABS(S29-'true value and the measurement'!$F29)</f>
        <v>0.00213670000000001</v>
      </c>
      <c r="AF29" s="1">
        <f>ABS(X29-'true value and the measurement'!$F29)</f>
        <v>0.0022512</v>
      </c>
      <c r="AG29" s="1">
        <f>ABS(AC29-'true value and the measurement'!$F29)</f>
        <v>0.0026771</v>
      </c>
      <c r="AH29" s="8">
        <f>(AE29)/'true value and the measurement'!$G29</f>
        <v>0.866112687474668</v>
      </c>
      <c r="AI29" s="8">
        <f>(AF29)/'true value and the measurement'!$G29</f>
        <v>0.912525334414269</v>
      </c>
      <c r="AJ29" s="8">
        <f>(AG29)/'true value and the measurement'!$G29</f>
        <v>1.08516416700446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-0.03207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-0.03207</v>
      </c>
      <c r="S30" s="1">
        <v>-0.0332527</v>
      </c>
      <c r="T30" s="1">
        <v>1</v>
      </c>
      <c r="U30" s="1">
        <v>8</v>
      </c>
      <c r="V30" s="1">
        <v>8</v>
      </c>
      <c r="W30" s="1">
        <v>-0.03207</v>
      </c>
      <c r="X30" s="1">
        <v>-0.03207</v>
      </c>
      <c r="Y30" s="1">
        <v>1</v>
      </c>
      <c r="Z30" s="1">
        <v>8</v>
      </c>
      <c r="AA30" s="1">
        <v>8</v>
      </c>
      <c r="AB30" s="1">
        <v>-0.03207</v>
      </c>
      <c r="AC30" s="1">
        <v>-0.0338838</v>
      </c>
      <c r="AD30" s="1">
        <v>1</v>
      </c>
      <c r="AE30" s="1">
        <f>ABS(S30-'true value and the measurement'!$F30)</f>
        <v>0.0017473</v>
      </c>
      <c r="AF30" s="1">
        <f>ABS(X30-'true value and the measurement'!$F30)</f>
        <v>0.00293</v>
      </c>
      <c r="AG30" s="1">
        <f>ABS(AC30-'true value and the measurement'!$F30)</f>
        <v>0.0011162</v>
      </c>
      <c r="AH30" s="8">
        <f>(AE30)/'true value and the measurement'!$G30</f>
        <v>0.755425853869434</v>
      </c>
      <c r="AI30" s="8">
        <f>(AF30)/'true value and the measurement'!$G30</f>
        <v>1.26675313445742</v>
      </c>
      <c r="AJ30" s="8">
        <f>(AG30)/'true value and the measurement'!$G30</f>
        <v>0.482576740164291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-0.017618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-0.017618</v>
      </c>
      <c r="S31" s="1">
        <v>-0.0180245</v>
      </c>
      <c r="T31" s="1">
        <v>1</v>
      </c>
      <c r="U31" s="1">
        <v>8</v>
      </c>
      <c r="V31" s="1">
        <v>8</v>
      </c>
      <c r="W31" s="1">
        <v>-0.017618</v>
      </c>
      <c r="X31" s="1">
        <v>-0.017618</v>
      </c>
      <c r="Y31" s="1">
        <v>1</v>
      </c>
      <c r="Z31" s="1">
        <v>8</v>
      </c>
      <c r="AA31" s="1">
        <v>8</v>
      </c>
      <c r="AB31" s="1">
        <v>-0.017618</v>
      </c>
      <c r="AC31" s="1">
        <v>-0.0180444</v>
      </c>
      <c r="AD31" s="1">
        <v>1</v>
      </c>
      <c r="AE31" s="1">
        <f>ABS(S31-'true value and the measurement'!$F31)</f>
        <v>2.45000000000002e-5</v>
      </c>
      <c r="AF31" s="1">
        <f>ABS(X31-'true value and the measurement'!$F31)</f>
        <v>0.000381999999999997</v>
      </c>
      <c r="AG31" s="1">
        <f>ABS(AC31-'true value and the measurement'!$F31)</f>
        <v>4.44e-5</v>
      </c>
      <c r="AH31" s="8">
        <f>(AE31)/'true value and the measurement'!$G31</f>
        <v>0.0111363636363637</v>
      </c>
      <c r="AI31" s="8">
        <f>(AF31)/'true value and the measurement'!$G31</f>
        <v>0.173636363636362</v>
      </c>
      <c r="AJ31" s="8">
        <f>(AG31)/'true value and the measurement'!$G31</f>
        <v>0.0201818181818182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-0.293252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-0.293252</v>
      </c>
      <c r="S32" s="1">
        <v>-0.287898</v>
      </c>
      <c r="T32" s="1">
        <v>1</v>
      </c>
      <c r="U32" s="1">
        <v>9</v>
      </c>
      <c r="V32" s="1">
        <v>9</v>
      </c>
      <c r="W32" s="1">
        <v>-0.293252</v>
      </c>
      <c r="X32" s="1">
        <v>-0.292718</v>
      </c>
      <c r="Y32" s="1">
        <v>1</v>
      </c>
      <c r="Z32" s="1">
        <v>9</v>
      </c>
      <c r="AA32" s="1">
        <v>9</v>
      </c>
      <c r="AB32" s="1">
        <v>-0.293252</v>
      </c>
      <c r="AC32" s="1">
        <v>-0.293241</v>
      </c>
      <c r="AD32" s="1">
        <v>1</v>
      </c>
      <c r="AE32" s="1">
        <f>ABS(S32-'true value and the measurement'!$F32)</f>
        <v>0.007102</v>
      </c>
      <c r="AF32" s="1">
        <f>ABS(X32-'true value and the measurement'!$F32)</f>
        <v>0.00228200000000001</v>
      </c>
      <c r="AG32" s="1">
        <f>ABS(AC32-'true value and the measurement'!$F32)</f>
        <v>0.00175900000000001</v>
      </c>
      <c r="AH32" s="8">
        <f>(AE32)/'true value and the measurement'!$G32</f>
        <v>1.75488015814183</v>
      </c>
      <c r="AI32" s="8">
        <f>(AF32)/'true value and the measurement'!$G32</f>
        <v>0.563874474919695</v>
      </c>
      <c r="AJ32" s="8">
        <f>(AG32)/'true value and the measurement'!$G32</f>
        <v>0.434642945391651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-0.164059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-0.164059</v>
      </c>
      <c r="S33" s="1">
        <v>-0.163922</v>
      </c>
      <c r="T33" s="1">
        <v>1</v>
      </c>
      <c r="U33" s="1">
        <v>9</v>
      </c>
      <c r="V33" s="1">
        <v>9</v>
      </c>
      <c r="W33" s="1">
        <v>-0.164059</v>
      </c>
      <c r="X33" s="1">
        <v>-0.163783</v>
      </c>
      <c r="Y33" s="1">
        <v>1</v>
      </c>
      <c r="Z33" s="1">
        <v>9</v>
      </c>
      <c r="AA33" s="1">
        <v>9</v>
      </c>
      <c r="AB33" s="1">
        <v>-0.164059</v>
      </c>
      <c r="AC33" s="1">
        <v>-0.163383</v>
      </c>
      <c r="AD33" s="1">
        <v>1</v>
      </c>
      <c r="AE33" s="1">
        <f>ABS(S33-'true value and the measurement'!$F33)</f>
        <v>0.002078</v>
      </c>
      <c r="AF33" s="1">
        <f>ABS(X33-'true value and the measurement'!$F33)</f>
        <v>0.002217</v>
      </c>
      <c r="AG33" s="1">
        <f>ABS(AC33-'true value and the measurement'!$F33)</f>
        <v>0.00261700000000001</v>
      </c>
      <c r="AH33" s="8">
        <f>(AE33)/'true value and the measurement'!$G33</f>
        <v>0.65202384687794</v>
      </c>
      <c r="AI33" s="8">
        <f>(AF33)/'true value and the measurement'!$G33</f>
        <v>0.695638531534357</v>
      </c>
      <c r="AJ33" s="8">
        <f>(AG33)/'true value and the measurement'!$G33</f>
        <v>0.821148415437718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-0.060411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-0.060411</v>
      </c>
      <c r="S34" s="1">
        <v>-0.0590747</v>
      </c>
      <c r="T34" s="1">
        <v>1</v>
      </c>
      <c r="U34" s="1">
        <v>10</v>
      </c>
      <c r="V34" s="1">
        <v>10</v>
      </c>
      <c r="W34" s="1">
        <v>-0.060411</v>
      </c>
      <c r="X34" s="1">
        <v>-0.0603694</v>
      </c>
      <c r="Y34" s="1">
        <v>1</v>
      </c>
      <c r="Z34" s="1">
        <v>10</v>
      </c>
      <c r="AA34" s="1">
        <v>10</v>
      </c>
      <c r="AB34" s="1">
        <v>-0.060411</v>
      </c>
      <c r="AC34" s="1">
        <v>-0.0603592</v>
      </c>
      <c r="AD34" s="1">
        <v>1</v>
      </c>
      <c r="AE34" s="1">
        <f>ABS(S34-'true value and the measurement'!$F34)</f>
        <v>0.0019253</v>
      </c>
      <c r="AF34" s="1">
        <f>ABS(X34-'true value and the measurement'!$F34)</f>
        <v>0.000630600000000002</v>
      </c>
      <c r="AG34" s="1">
        <f>ABS(AC34-'true value and the measurement'!$F34)</f>
        <v>0.000640799999999997</v>
      </c>
      <c r="AH34" s="8">
        <f>(AE34)/'true value and the measurement'!$G34</f>
        <v>0.774145556895858</v>
      </c>
      <c r="AI34" s="8">
        <f>(AF34)/'true value and the measurement'!$G34</f>
        <v>0.253558504221955</v>
      </c>
      <c r="AJ34" s="8">
        <f>(AG34)/'true value and the measurement'!$G34</f>
        <v>0.257659831121832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-0.014074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-0.014074</v>
      </c>
      <c r="S35" s="1">
        <v>-0.0142478</v>
      </c>
      <c r="T35" s="1">
        <v>1</v>
      </c>
      <c r="U35" s="1">
        <v>10</v>
      </c>
      <c r="V35" s="1">
        <v>10</v>
      </c>
      <c r="W35" s="1">
        <v>-0.014074</v>
      </c>
      <c r="X35" s="1">
        <v>-0.0145682</v>
      </c>
      <c r="Y35" s="1">
        <v>1</v>
      </c>
      <c r="Z35" s="1">
        <v>10</v>
      </c>
      <c r="AA35" s="1">
        <v>10</v>
      </c>
      <c r="AB35" s="1">
        <v>-0.014074</v>
      </c>
      <c r="AC35" s="1">
        <v>-0.0145201</v>
      </c>
      <c r="AD35" s="1">
        <v>1</v>
      </c>
      <c r="AE35" s="1">
        <f>ABS(S35-'true value and the measurement'!$F35)</f>
        <v>0.0017522</v>
      </c>
      <c r="AF35" s="1">
        <f>ABS(X35-'true value and the measurement'!$F35)</f>
        <v>0.0014318</v>
      </c>
      <c r="AG35" s="1">
        <f>ABS(AC35-'true value and the measurement'!$F35)</f>
        <v>0.0014799</v>
      </c>
      <c r="AH35" s="8">
        <f>(AE35)/'true value and the measurement'!$G35</f>
        <v>0.801188843164152</v>
      </c>
      <c r="AI35" s="8">
        <f>(AF35)/'true value and the measurement'!$G35</f>
        <v>0.654686785550983</v>
      </c>
      <c r="AJ35" s="8">
        <f>(AG35)/'true value and the measurement'!$G35</f>
        <v>0.676680384087792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-0.112131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-0.112131</v>
      </c>
      <c r="S36" s="1">
        <v>-0.107266</v>
      </c>
      <c r="T36" s="1">
        <v>1</v>
      </c>
      <c r="U36" s="1">
        <v>11</v>
      </c>
      <c r="V36" s="1">
        <v>11</v>
      </c>
      <c r="W36" s="1">
        <v>-0.112131</v>
      </c>
      <c r="X36" s="1">
        <v>-0.110516</v>
      </c>
      <c r="Y36" s="1">
        <v>1</v>
      </c>
      <c r="Z36" s="1">
        <v>11</v>
      </c>
      <c r="AA36" s="1">
        <v>11</v>
      </c>
      <c r="AB36" s="1">
        <v>-0.112131</v>
      </c>
      <c r="AC36" s="1">
        <v>-0.11061</v>
      </c>
      <c r="AD36" s="1">
        <v>1</v>
      </c>
      <c r="AE36" s="1">
        <f>ABS(S36-'true value and the measurement'!$F36)</f>
        <v>0.004734</v>
      </c>
      <c r="AF36" s="1">
        <f>ABS(X36-'true value and the measurement'!$F36)</f>
        <v>0.001484</v>
      </c>
      <c r="AG36" s="1">
        <f>ABS(AC36-'true value and the measurement'!$F36)</f>
        <v>0.00139</v>
      </c>
      <c r="AH36" s="8">
        <f>(AE36)/'true value and the measurement'!$G36</f>
        <v>1.67456667845773</v>
      </c>
      <c r="AI36" s="8">
        <f>(AF36)/'true value and the measurement'!$G36</f>
        <v>0.524938096922532</v>
      </c>
      <c r="AJ36" s="8">
        <f>(AG36)/'true value and the measurement'!$G36</f>
        <v>0.491687301025823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0.108092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0.108092</v>
      </c>
      <c r="S37" s="1">
        <v>0.108763</v>
      </c>
      <c r="T37" s="1">
        <v>1</v>
      </c>
      <c r="U37" s="1">
        <v>11</v>
      </c>
      <c r="V37" s="1">
        <v>11</v>
      </c>
      <c r="W37" s="1">
        <v>0.108092</v>
      </c>
      <c r="X37" s="1">
        <v>0.107758</v>
      </c>
      <c r="Y37" s="1">
        <v>1</v>
      </c>
      <c r="Z37" s="1">
        <v>11</v>
      </c>
      <c r="AA37" s="1">
        <v>11</v>
      </c>
      <c r="AB37" s="1">
        <v>0.108092</v>
      </c>
      <c r="AC37" s="1">
        <v>0.108079</v>
      </c>
      <c r="AD37" s="1">
        <v>1</v>
      </c>
      <c r="AE37" s="1">
        <f>ABS(S37-'true value and the measurement'!$F37)</f>
        <v>0.002875</v>
      </c>
      <c r="AF37" s="1">
        <f>ABS(X37-'true value and the measurement'!$F37)</f>
        <v>0.00187000000000001</v>
      </c>
      <c r="AG37" s="1">
        <f>ABS(AC37-'true value and the measurement'!$F37)</f>
        <v>0.002191</v>
      </c>
      <c r="AH37" s="8">
        <f>(AE37)/'true value and the measurement'!$G37</f>
        <v>1.03194544149318</v>
      </c>
      <c r="AI37" s="8">
        <f>(AF37)/'true value and the measurement'!$G37</f>
        <v>0.671213208901655</v>
      </c>
      <c r="AJ37" s="8">
        <f>(AG37)/'true value and the measurement'!$G37</f>
        <v>0.78643216080402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-0.13508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-0.13508</v>
      </c>
      <c r="S38" s="1">
        <v>-0.133339</v>
      </c>
      <c r="T38" s="1">
        <v>1</v>
      </c>
      <c r="U38" s="1">
        <v>12</v>
      </c>
      <c r="V38" s="1">
        <v>12</v>
      </c>
      <c r="W38" s="1">
        <v>-0.13508</v>
      </c>
      <c r="X38" s="1">
        <v>-0.135248</v>
      </c>
      <c r="Y38" s="1">
        <v>1</v>
      </c>
      <c r="Z38" s="1">
        <v>12</v>
      </c>
      <c r="AA38" s="1">
        <v>12</v>
      </c>
      <c r="AB38" s="1">
        <v>-0.13508</v>
      </c>
      <c r="AC38" s="1">
        <v>-0.135374</v>
      </c>
      <c r="AD38" s="1">
        <v>1</v>
      </c>
      <c r="AE38" s="1">
        <f>ABS(S38-'true value and the measurement'!$F38)</f>
        <v>0.001661</v>
      </c>
      <c r="AF38" s="1">
        <f>ABS(X38-'true value and the measurement'!$F38)</f>
        <v>0.000247999999999998</v>
      </c>
      <c r="AG38" s="1">
        <f>ABS(AC38-'true value and the measurement'!$F38)</f>
        <v>0.000373999999999985</v>
      </c>
      <c r="AH38" s="8">
        <f>(AE38)/'true value and the measurement'!$G38</f>
        <v>0.557382550335569</v>
      </c>
      <c r="AI38" s="8">
        <f>(AF38)/'true value and the measurement'!$G38</f>
        <v>0.0832214765100665</v>
      </c>
      <c r="AJ38" s="8">
        <f>(AG38)/'true value and the measurement'!$G38</f>
        <v>0.125503355704693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-0.062429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-0.062429</v>
      </c>
      <c r="S39" s="1">
        <v>-0.0611092</v>
      </c>
      <c r="T39" s="1">
        <v>1</v>
      </c>
      <c r="U39" s="1">
        <v>12</v>
      </c>
      <c r="V39" s="1">
        <v>12</v>
      </c>
      <c r="W39" s="1">
        <v>-0.062429</v>
      </c>
      <c r="X39" s="1">
        <v>-0.0615763</v>
      </c>
      <c r="Y39" s="1">
        <v>1</v>
      </c>
      <c r="Z39" s="1">
        <v>12</v>
      </c>
      <c r="AA39" s="1">
        <v>12</v>
      </c>
      <c r="AB39" s="1">
        <v>-0.062429</v>
      </c>
      <c r="AC39" s="1">
        <v>-0.0615066</v>
      </c>
      <c r="AD39" s="1">
        <v>1</v>
      </c>
      <c r="AE39" s="1">
        <f>ABS(S39-'true value and the measurement'!$F39)</f>
        <v>0.0031092</v>
      </c>
      <c r="AF39" s="1">
        <f>ABS(X39-'true value and the measurement'!$F39)</f>
        <v>0.0035763</v>
      </c>
      <c r="AG39" s="1">
        <f>ABS(AC39-'true value and the measurement'!$F39)</f>
        <v>0.0035066</v>
      </c>
      <c r="AH39" s="8">
        <f>(AE39)/'true value and the measurement'!$G39</f>
        <v>1.26031617349007</v>
      </c>
      <c r="AI39" s="8">
        <f>(AF39)/'true value and the measurement'!$G39</f>
        <v>1.44965545196595</v>
      </c>
      <c r="AJ39" s="8">
        <f>(AG39)/'true value and the measurement'!$G39</f>
        <v>1.42140251317389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-0.147277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-0.147277</v>
      </c>
      <c r="S40" s="1">
        <v>-0.146244</v>
      </c>
      <c r="T40" s="1">
        <v>1</v>
      </c>
      <c r="U40" s="1">
        <v>13</v>
      </c>
      <c r="V40" s="1">
        <v>13</v>
      </c>
      <c r="W40" s="1">
        <v>-0.147277</v>
      </c>
      <c r="X40" s="1">
        <v>-0.147671</v>
      </c>
      <c r="Y40" s="1">
        <v>1</v>
      </c>
      <c r="Z40" s="1">
        <v>13</v>
      </c>
      <c r="AA40" s="1">
        <v>13</v>
      </c>
      <c r="AB40" s="1">
        <v>-0.147277</v>
      </c>
      <c r="AC40" s="1">
        <v>-0.1478</v>
      </c>
      <c r="AD40" s="1">
        <v>1</v>
      </c>
      <c r="AE40" s="1">
        <f>ABS(S40-'true value and the measurement'!$F40)</f>
        <v>0.00275599999999998</v>
      </c>
      <c r="AF40" s="1">
        <f>ABS(X40-'true value and the measurement'!$F40)</f>
        <v>0.001329</v>
      </c>
      <c r="AG40" s="1">
        <f>ABS(AC40-'true value and the measurement'!$F40)</f>
        <v>0.00120000000000001</v>
      </c>
      <c r="AH40" s="8">
        <f>(AE40)/'true value and the measurement'!$G40</f>
        <v>0.896843475431168</v>
      </c>
      <c r="AI40" s="8">
        <f>(AF40)/'true value and the measurement'!$G40</f>
        <v>0.432476407419459</v>
      </c>
      <c r="AJ40" s="8">
        <f>(AG40)/'true value and the measurement'!$G40</f>
        <v>0.390497884803126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-0.049278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-0.049278</v>
      </c>
      <c r="S41" s="1">
        <v>-0.0494909</v>
      </c>
      <c r="T41" s="1">
        <v>1</v>
      </c>
      <c r="U41" s="1">
        <v>13</v>
      </c>
      <c r="V41" s="1">
        <v>13</v>
      </c>
      <c r="W41" s="1">
        <v>-0.049278</v>
      </c>
      <c r="X41" s="1">
        <v>-0.0494952</v>
      </c>
      <c r="Y41" s="1">
        <v>1</v>
      </c>
      <c r="Z41" s="1">
        <v>13</v>
      </c>
      <c r="AA41" s="1">
        <v>13</v>
      </c>
      <c r="AB41" s="1">
        <v>-0.049278</v>
      </c>
      <c r="AC41" s="1">
        <v>-0.0493997</v>
      </c>
      <c r="AD41" s="1">
        <v>1</v>
      </c>
      <c r="AE41" s="1">
        <f>ABS(S41-'true value and the measurement'!$F41)</f>
        <v>0.000509100000000005</v>
      </c>
      <c r="AF41" s="1">
        <f>ABS(X41-'true value and the measurement'!$F41)</f>
        <v>0.0005048</v>
      </c>
      <c r="AG41" s="1">
        <f>ABS(AC41-'true value and the measurement'!$F41)</f>
        <v>0.000600300000000005</v>
      </c>
      <c r="AH41" s="8">
        <f>(AE41)/'true value and the measurement'!$G41</f>
        <v>0.210982179859099</v>
      </c>
      <c r="AI41" s="8">
        <f>(AF41)/'true value and the measurement'!$G41</f>
        <v>0.209200165768752</v>
      </c>
      <c r="AJ41" s="8">
        <f>(AG41)/'true value and the measurement'!$G41</f>
        <v>0.24877745544965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1.554189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1.55419</v>
      </c>
      <c r="S42" s="1">
        <v>1.59509</v>
      </c>
      <c r="T42" s="1">
        <v>3</v>
      </c>
      <c r="U42" s="1">
        <v>14</v>
      </c>
      <c r="V42" s="1">
        <v>3</v>
      </c>
      <c r="W42" s="1">
        <v>1.55419</v>
      </c>
      <c r="X42" s="1">
        <v>1.56201</v>
      </c>
      <c r="Y42" s="1">
        <v>1</v>
      </c>
      <c r="Z42" s="1">
        <v>14</v>
      </c>
      <c r="AA42" s="1">
        <v>3</v>
      </c>
      <c r="AB42" s="1">
        <v>1.55419</v>
      </c>
      <c r="AC42" s="1">
        <v>1.56493</v>
      </c>
      <c r="AD42" s="1">
        <v>1</v>
      </c>
      <c r="AE42" s="1">
        <f>ABS(S42-'true value and the measurement'!$F42)</f>
        <v>0.0255479999999999</v>
      </c>
      <c r="AF42" s="1">
        <f>ABS(X42-'true value and the measurement'!$F42)</f>
        <v>0.00753200000000009</v>
      </c>
      <c r="AG42" s="1">
        <f>ABS(AC42-'true value and the measurement'!$F42)</f>
        <v>0.00461200000000006</v>
      </c>
      <c r="AH42" s="8">
        <f>(AE42)/'true value and the measurement'!$G42</f>
        <v>2.03667091836734</v>
      </c>
      <c r="AI42" s="8">
        <f>(AF42)/'true value and the measurement'!$G42</f>
        <v>0.600446428571436</v>
      </c>
      <c r="AJ42" s="8">
        <f>(AG42)/'true value and the measurement'!$G42</f>
        <v>0.367665816326535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-0.199712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-0.199712</v>
      </c>
      <c r="S43" s="1">
        <v>-0.196185</v>
      </c>
      <c r="T43" s="1">
        <v>1</v>
      </c>
      <c r="U43" s="1">
        <v>14</v>
      </c>
      <c r="V43" s="1">
        <v>3</v>
      </c>
      <c r="W43" s="1">
        <v>-0.199712</v>
      </c>
      <c r="X43" s="1">
        <v>-0.199584</v>
      </c>
      <c r="Y43" s="1">
        <v>1</v>
      </c>
      <c r="Z43" s="1">
        <v>14</v>
      </c>
      <c r="AA43" s="1">
        <v>3</v>
      </c>
      <c r="AB43" s="1">
        <v>-0.199712</v>
      </c>
      <c r="AC43" s="1">
        <v>-0.199694</v>
      </c>
      <c r="AD43" s="1">
        <v>1</v>
      </c>
      <c r="AE43" s="1">
        <f>ABS(S43-'true value and the measurement'!$F43)</f>
        <v>0.008025</v>
      </c>
      <c r="AF43" s="1">
        <f>ABS(X43-'true value and the measurement'!$F43)</f>
        <v>0.00462599999999999</v>
      </c>
      <c r="AG43" s="1">
        <f>ABS(AC43-'true value and the measurement'!$F43)</f>
        <v>0.00451599999999999</v>
      </c>
      <c r="AH43" s="8">
        <f>(AE43)/'true value and the measurement'!$G43</f>
        <v>2.33217088055798</v>
      </c>
      <c r="AI43" s="8">
        <f>(AF43)/'true value and the measurement'!$G43</f>
        <v>1.34437663469921</v>
      </c>
      <c r="AJ43" s="8">
        <f>(AG43)/'true value and the measurement'!$G43</f>
        <v>1.31240918337692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0.728201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0.728201</v>
      </c>
      <c r="S44" s="1">
        <v>0.735982</v>
      </c>
      <c r="T44" s="1">
        <v>1</v>
      </c>
      <c r="U44" s="1">
        <v>3</v>
      </c>
      <c r="V44" s="1">
        <v>2</v>
      </c>
      <c r="W44" s="1">
        <v>0.728201</v>
      </c>
      <c r="X44" s="1">
        <v>0.729805</v>
      </c>
      <c r="Y44" s="1">
        <v>1</v>
      </c>
      <c r="Z44" s="1">
        <v>3</v>
      </c>
      <c r="AA44" s="1">
        <v>2</v>
      </c>
      <c r="AB44" s="1">
        <v>0.728201</v>
      </c>
      <c r="AC44" s="1">
        <v>0.729944</v>
      </c>
      <c r="AD44" s="1">
        <v>1</v>
      </c>
      <c r="AE44" s="1">
        <f>ABS(S44-'true value and the measurement'!$F44)</f>
        <v>0.00299100000000008</v>
      </c>
      <c r="AF44" s="1">
        <f>ABS(X44-'true value and the measurement'!$F44)</f>
        <v>0.00318599999999991</v>
      </c>
      <c r="AG44" s="1">
        <f>ABS(AC44-'true value and the measurement'!$F44)</f>
        <v>0.00304699999999991</v>
      </c>
      <c r="AH44" s="8">
        <f>(AE44)/'true value and the measurement'!$G44</f>
        <v>0.429309602411379</v>
      </c>
      <c r="AI44" s="8">
        <f>(AF44)/'true value and the measurement'!$G44</f>
        <v>0.457298693842387</v>
      </c>
      <c r="AJ44" s="8">
        <f>(AG44)/'true value and the measurement'!$G44</f>
        <v>0.437347495335139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0.035403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0.035403</v>
      </c>
      <c r="S45" s="1">
        <v>0.037554</v>
      </c>
      <c r="T45" s="1">
        <v>1</v>
      </c>
      <c r="U45" s="1">
        <v>3</v>
      </c>
      <c r="V45" s="1">
        <v>2</v>
      </c>
      <c r="W45" s="1">
        <v>0.035403</v>
      </c>
      <c r="X45" s="1">
        <v>0.0372328</v>
      </c>
      <c r="Y45" s="1">
        <v>1</v>
      </c>
      <c r="Z45" s="1">
        <v>3</v>
      </c>
      <c r="AA45" s="1">
        <v>2</v>
      </c>
      <c r="AB45" s="1">
        <v>0.035403</v>
      </c>
      <c r="AC45" s="1">
        <v>0.037383</v>
      </c>
      <c r="AD45" s="1">
        <v>1</v>
      </c>
      <c r="AE45" s="1">
        <f>ABS(S45-'true value and the measurement'!$F45)</f>
        <v>0.002012</v>
      </c>
      <c r="AF45" s="1">
        <f>ABS(X45-'true value and the measurement'!$F45)</f>
        <v>0.00169080000000001</v>
      </c>
      <c r="AG45" s="1">
        <f>ABS(AC45-'true value and the measurement'!$F45)</f>
        <v>0.001841</v>
      </c>
      <c r="AH45" s="8">
        <f>(AE45)/'true value and the measurement'!$G45</f>
        <v>0.868364264134657</v>
      </c>
      <c r="AI45" s="8">
        <f>(AF45)/'true value and the measurement'!$G45</f>
        <v>0.729736728528272</v>
      </c>
      <c r="AJ45" s="8">
        <f>(AG45)/'true value and the measurement'!$G45</f>
        <v>0.794561933534744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0.560291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0.560291</v>
      </c>
      <c r="S46" s="1">
        <v>0.575891</v>
      </c>
      <c r="T46" s="1">
        <v>1</v>
      </c>
      <c r="U46" s="1">
        <v>3</v>
      </c>
      <c r="V46" s="1">
        <v>6</v>
      </c>
      <c r="W46" s="1">
        <v>0.560291</v>
      </c>
      <c r="X46" s="1">
        <v>0.558478</v>
      </c>
      <c r="Y46" s="1">
        <v>1</v>
      </c>
      <c r="Z46" s="1">
        <v>3</v>
      </c>
      <c r="AA46" s="1">
        <v>6</v>
      </c>
      <c r="AB46" s="1">
        <v>0.560291</v>
      </c>
      <c r="AC46" s="1">
        <v>0.559583</v>
      </c>
      <c r="AD46" s="1">
        <v>1</v>
      </c>
      <c r="AE46" s="1">
        <f>ABS(S46-'true value and the measurement'!$F46)</f>
        <v>0.013924</v>
      </c>
      <c r="AF46" s="1">
        <f>ABS(X46-'true value and the measurement'!$F46)</f>
        <v>0.00348899999999996</v>
      </c>
      <c r="AG46" s="1">
        <f>ABS(AC46-'true value and the measurement'!$F46)</f>
        <v>0.00238399999999994</v>
      </c>
      <c r="AH46" s="8">
        <f>(AE46)/'true value and the measurement'!$G46</f>
        <v>2.3899759697906</v>
      </c>
      <c r="AI46" s="8">
        <f>(AF46)/'true value and the measurement'!$G46</f>
        <v>0.598867147270849</v>
      </c>
      <c r="AJ46" s="8">
        <f>(AG46)/'true value and the measurement'!$G46</f>
        <v>0.409200137315472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-0.01431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-0.01431</v>
      </c>
      <c r="S47" s="1">
        <v>-0.00826878</v>
      </c>
      <c r="T47" s="1">
        <v>1</v>
      </c>
      <c r="U47" s="1">
        <v>3</v>
      </c>
      <c r="V47" s="1">
        <v>6</v>
      </c>
      <c r="W47" s="1">
        <v>-0.01431</v>
      </c>
      <c r="X47" s="1">
        <v>-0.0114752</v>
      </c>
      <c r="Y47" s="1">
        <v>1</v>
      </c>
      <c r="Z47" s="1">
        <v>3</v>
      </c>
      <c r="AA47" s="1">
        <v>6</v>
      </c>
      <c r="AB47" s="1">
        <v>-0.01431</v>
      </c>
      <c r="AC47" s="1">
        <v>-0.0137078</v>
      </c>
      <c r="AD47" s="1">
        <v>1</v>
      </c>
      <c r="AE47" s="1">
        <f>ABS(S47-'true value and the measurement'!$F47)</f>
        <v>0.00605622</v>
      </c>
      <c r="AF47" s="1">
        <f>ABS(X47-'true value and the measurement'!$F47)</f>
        <v>0.0028498</v>
      </c>
      <c r="AG47" s="1">
        <f>ABS(AC47-'true value and the measurement'!$F47)</f>
        <v>0.0006172</v>
      </c>
      <c r="AH47" s="8">
        <f>(AE47)/'true value and the measurement'!$G47</f>
        <v>2.78318933823529</v>
      </c>
      <c r="AI47" s="8">
        <f>(AF47)/'true value and the measurement'!$G47</f>
        <v>1.30965073529412</v>
      </c>
      <c r="AJ47" s="8">
        <f>(AG47)/'true value and the measurement'!$G47</f>
        <v>0.283639705882353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0.753234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0.753234</v>
      </c>
      <c r="S48" s="1">
        <v>0.766495</v>
      </c>
      <c r="T48" s="1">
        <v>1</v>
      </c>
      <c r="U48" s="1">
        <v>14</v>
      </c>
      <c r="V48" s="1">
        <v>4</v>
      </c>
      <c r="W48" s="1">
        <v>0.753234</v>
      </c>
      <c r="X48" s="1">
        <v>0.750169</v>
      </c>
      <c r="Y48" s="1">
        <v>1</v>
      </c>
      <c r="Z48" s="1">
        <v>14</v>
      </c>
      <c r="AA48" s="1">
        <v>4</v>
      </c>
      <c r="AB48" s="1">
        <v>0.753234</v>
      </c>
      <c r="AC48" s="1">
        <v>0.7517</v>
      </c>
      <c r="AD48" s="1">
        <v>1</v>
      </c>
      <c r="AE48" s="1">
        <f>ABS(S48-'true value and the measurement'!$F48)</f>
        <v>0.011563</v>
      </c>
      <c r="AF48" s="1">
        <f>ABS(X48-'true value and the measurement'!$F48)</f>
        <v>0.00476300000000007</v>
      </c>
      <c r="AG48" s="1">
        <f>ABS(AC48-'true value and the measurement'!$F48)</f>
        <v>0.00323200000000001</v>
      </c>
      <c r="AH48" s="8">
        <f>(AE48)/'true value and the measurement'!$G48</f>
        <v>1.62561507099676</v>
      </c>
      <c r="AI48" s="8">
        <f>(AF48)/'true value and the measurement'!$G48</f>
        <v>0.669619007451156</v>
      </c>
      <c r="AJ48" s="8">
        <f>(AG48)/'true value and the measurement'!$G48</f>
        <v>0.454379305496979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0.041081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0.041081</v>
      </c>
      <c r="S49" s="1">
        <v>0.0435404</v>
      </c>
      <c r="T49" s="1">
        <v>1</v>
      </c>
      <c r="U49" s="1">
        <v>14</v>
      </c>
      <c r="V49" s="1">
        <v>4</v>
      </c>
      <c r="W49" s="1">
        <v>0.041081</v>
      </c>
      <c r="X49" s="1">
        <v>0.0397801</v>
      </c>
      <c r="Y49" s="1">
        <v>1</v>
      </c>
      <c r="Z49" s="1">
        <v>14</v>
      </c>
      <c r="AA49" s="1">
        <v>4</v>
      </c>
      <c r="AB49" s="1">
        <v>0.041081</v>
      </c>
      <c r="AC49" s="1">
        <v>0.039914</v>
      </c>
      <c r="AD49" s="1">
        <v>1</v>
      </c>
      <c r="AE49" s="1">
        <f>ABS(S49-'true value and the measurement'!$F49)</f>
        <v>0.0057374</v>
      </c>
      <c r="AF49" s="1">
        <f>ABS(X49-'true value and the measurement'!$F49)</f>
        <v>0.0019771</v>
      </c>
      <c r="AG49" s="1">
        <f>ABS(AC49-'true value and the measurement'!$F49)</f>
        <v>0.00211099999999999</v>
      </c>
      <c r="AH49" s="8">
        <f>(AE49)/'true value and the measurement'!$G49</f>
        <v>2.46029159519725</v>
      </c>
      <c r="AI49" s="8">
        <f>(AF49)/'true value and the measurement'!$G49</f>
        <v>0.847813036020581</v>
      </c>
      <c r="AJ49" s="8">
        <f>(AG49)/'true value and the measurement'!$G49</f>
        <v>0.905231560891936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0.409067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0.409067</v>
      </c>
      <c r="S50" s="1">
        <v>0.420835</v>
      </c>
      <c r="T50" s="1">
        <v>1</v>
      </c>
      <c r="U50" s="1">
        <v>3</v>
      </c>
      <c r="V50" s="1">
        <v>4</v>
      </c>
      <c r="W50" s="1">
        <v>0.409067</v>
      </c>
      <c r="X50" s="1">
        <v>0.411442</v>
      </c>
      <c r="Y50" s="1">
        <v>1</v>
      </c>
      <c r="Z50" s="1">
        <v>3</v>
      </c>
      <c r="AA50" s="1">
        <v>4</v>
      </c>
      <c r="AB50" s="1">
        <v>0.409067</v>
      </c>
      <c r="AC50" s="1">
        <v>0.412269</v>
      </c>
      <c r="AD50" s="1">
        <v>1</v>
      </c>
      <c r="AE50" s="1">
        <f>ABS(S50-'true value and the measurement'!$F50)</f>
        <v>0.00626700000000002</v>
      </c>
      <c r="AF50" s="1">
        <f>ABS(X50-'true value and the measurement'!$F50)</f>
        <v>0.00312600000000002</v>
      </c>
      <c r="AG50" s="1">
        <f>ABS(AC50-'true value and the measurement'!$F50)</f>
        <v>0.002299</v>
      </c>
      <c r="AH50" s="8">
        <f>(AE50)/'true value and the measurement'!$G50</f>
        <v>1.29376548307185</v>
      </c>
      <c r="AI50" s="8">
        <f>(AF50)/'true value and the measurement'!$G50</f>
        <v>0.645334434351779</v>
      </c>
      <c r="AJ50" s="8">
        <f>(AG50)/'true value and the measurement'!$G50</f>
        <v>0.474607762180016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0.014257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0.014257</v>
      </c>
      <c r="S51" s="1">
        <v>0.013725</v>
      </c>
      <c r="T51" s="1">
        <v>1</v>
      </c>
      <c r="U51" s="1">
        <v>3</v>
      </c>
      <c r="V51" s="1">
        <v>4</v>
      </c>
      <c r="W51" s="1">
        <v>0.014257</v>
      </c>
      <c r="X51" s="1">
        <v>0.0128569</v>
      </c>
      <c r="Y51" s="1">
        <v>1</v>
      </c>
      <c r="Z51" s="1">
        <v>3</v>
      </c>
      <c r="AA51" s="1">
        <v>4</v>
      </c>
      <c r="AB51" s="1">
        <v>0.014257</v>
      </c>
      <c r="AC51" s="1">
        <v>0.0121439</v>
      </c>
      <c r="AD51" s="1">
        <v>1</v>
      </c>
      <c r="AE51" s="1">
        <f>ABS(S51-'true value and the measurement'!$F51)</f>
        <v>0.002504</v>
      </c>
      <c r="AF51" s="1">
        <f>ABS(X51-'true value and the measurement'!$F51)</f>
        <v>0.0016359</v>
      </c>
      <c r="AG51" s="1">
        <f>ABS(AC51-'true value and the measurement'!$F51)</f>
        <v>0.000922899999999999</v>
      </c>
      <c r="AH51" s="8">
        <f>(AE51)/'true value and the measurement'!$G51</f>
        <v>1.16194895591647</v>
      </c>
      <c r="AI51" s="8">
        <f>(AF51)/'true value and the measurement'!$G51</f>
        <v>0.759118329466357</v>
      </c>
      <c r="AJ51" s="8">
        <f>(AG51)/'true value and the measurement'!$G51</f>
        <v>0.428259860788863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-0.234146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-0.234146</v>
      </c>
      <c r="S52" s="1">
        <v>-0.221451</v>
      </c>
      <c r="T52" s="1">
        <v>3</v>
      </c>
      <c r="U52" s="1">
        <v>2</v>
      </c>
      <c r="V52" s="1">
        <v>6</v>
      </c>
      <c r="W52" s="1">
        <v>-0.234146</v>
      </c>
      <c r="X52" s="1">
        <v>-0.232212</v>
      </c>
      <c r="Y52" s="1">
        <v>1</v>
      </c>
      <c r="Z52" s="1">
        <v>2</v>
      </c>
      <c r="AA52" s="1">
        <v>6</v>
      </c>
      <c r="AB52" s="1">
        <v>-0.234146</v>
      </c>
      <c r="AC52" s="1">
        <v>-0.231509</v>
      </c>
      <c r="AD52" s="1">
        <v>1</v>
      </c>
      <c r="AE52" s="1">
        <f>ABS(S52-'true value and the measurement'!$F52)</f>
        <v>0.010829</v>
      </c>
      <c r="AF52" s="1">
        <f>ABS(X52-'true value and the measurement'!$F52)</f>
        <v>6.79999999999847e-5</v>
      </c>
      <c r="AG52" s="1">
        <f>ABS(AC52-'true value and the measurement'!$F52)</f>
        <v>0.000770999999999994</v>
      </c>
      <c r="AH52" s="8">
        <f>(AE52)/'true value and the measurement'!$G52</f>
        <v>2.98401763571231</v>
      </c>
      <c r="AI52" s="8">
        <f>(AF52)/'true value and the measurement'!$G52</f>
        <v>0.0187379443372788</v>
      </c>
      <c r="AJ52" s="8">
        <f>(AG52)/'true value and the measurement'!$G52</f>
        <v>0.212455221824192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0.033426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0.033426</v>
      </c>
      <c r="S53" s="1">
        <v>0.0384581</v>
      </c>
      <c r="T53" s="1">
        <v>1</v>
      </c>
      <c r="U53" s="1">
        <v>2</v>
      </c>
      <c r="V53" s="1">
        <v>6</v>
      </c>
      <c r="W53" s="1">
        <v>0.033426</v>
      </c>
      <c r="X53" s="1">
        <v>0.0374799</v>
      </c>
      <c r="Y53" s="1">
        <v>1</v>
      </c>
      <c r="Z53" s="1">
        <v>2</v>
      </c>
      <c r="AA53" s="1">
        <v>6</v>
      </c>
      <c r="AB53" s="1">
        <v>0.033426</v>
      </c>
      <c r="AC53" s="1">
        <v>0.0358521</v>
      </c>
      <c r="AD53" s="1">
        <v>1</v>
      </c>
      <c r="AE53" s="1">
        <f>ABS(S53-'true value and the measurement'!$F53)</f>
        <v>0.0017871</v>
      </c>
      <c r="AF53" s="1">
        <f>ABS(X53-'true value and the measurement'!$F53)</f>
        <v>0.000808899999999994</v>
      </c>
      <c r="AG53" s="1">
        <f>ABS(AC53-'true value and the measurement'!$F53)</f>
        <v>0.000818900000000004</v>
      </c>
      <c r="AH53" s="8">
        <f>(AE53)/'true value and the measurement'!$G53</f>
        <v>0.768975903614458</v>
      </c>
      <c r="AI53" s="8">
        <f>(AF53)/'true value and the measurement'!$G53</f>
        <v>0.348063683304645</v>
      </c>
      <c r="AJ53" s="8">
        <f>(AG53)/'true value and the measurement'!$G53</f>
        <v>0.352366609294322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-0.712901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-0.712901</v>
      </c>
      <c r="N54" s="1">
        <v>-0.61657</v>
      </c>
      <c r="O54" s="1">
        <f>N54-(-0.617584)</f>
        <v>0.00101400000000007</v>
      </c>
      <c r="P54" s="1">
        <v>-0.665273</v>
      </c>
      <c r="Q54" s="1">
        <f>P54+0.617584</f>
        <v>-0.047689</v>
      </c>
      <c r="S54" s="1">
        <v>-0.64923</v>
      </c>
      <c r="T54" s="1">
        <v>3</v>
      </c>
      <c r="U54" s="1">
        <v>6</v>
      </c>
      <c r="V54" s="1">
        <v>4</v>
      </c>
      <c r="W54" s="1">
        <v>-0.712901</v>
      </c>
      <c r="X54" s="1">
        <v>-0.616078</v>
      </c>
      <c r="Y54" s="1">
        <v>3</v>
      </c>
      <c r="Z54" s="1">
        <v>6</v>
      </c>
      <c r="AA54" s="1">
        <v>4</v>
      </c>
      <c r="AB54" s="1">
        <v>-0.712901</v>
      </c>
      <c r="AC54" s="1">
        <v>-0.616524</v>
      </c>
      <c r="AD54" s="1">
        <v>3</v>
      </c>
      <c r="AE54" s="1">
        <f>ABS(S54-'true value and the measurement'!$F54)</f>
        <v>0.031646</v>
      </c>
      <c r="AF54" s="1">
        <f>ABS(X54-'true value and the measurement'!$F54)</f>
        <v>0.00150600000000001</v>
      </c>
      <c r="AG54" s="1">
        <f>ABS(AC54-'true value and the measurement'!$F54)</f>
        <v>0.00106000000000006</v>
      </c>
      <c r="AH54" s="8">
        <f>(AE54)/'true value and the measurement'!$G54</f>
        <v>5.10666451508794</v>
      </c>
      <c r="AI54" s="8">
        <f>(AF54)/'true value and the measurement'!$G54</f>
        <v>0.243020816524126</v>
      </c>
      <c r="AJ54" s="8">
        <f>(AG54)/'true value and the measurement'!$G54</f>
        <v>0.171050508310483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0.107099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0.107099</v>
      </c>
      <c r="N55" s="1">
        <v>0.127</v>
      </c>
      <c r="O55" s="1">
        <f>N55-0.136292</f>
        <v>-0.00929199999999999</v>
      </c>
      <c r="P55" s="1">
        <v>0.123114</v>
      </c>
      <c r="Q55" s="1">
        <f>P55-0.1362</f>
        <v>-0.013086</v>
      </c>
      <c r="S55" s="1">
        <v>0.124887</v>
      </c>
      <c r="T55" s="1">
        <v>3</v>
      </c>
      <c r="U55" s="1">
        <v>6</v>
      </c>
      <c r="V55" s="1">
        <v>4</v>
      </c>
      <c r="W55" s="1">
        <v>0.107099</v>
      </c>
      <c r="X55" s="1">
        <v>0.130986</v>
      </c>
      <c r="Y55" s="1">
        <v>3</v>
      </c>
      <c r="Z55" s="1">
        <v>6</v>
      </c>
      <c r="AA55" s="1">
        <v>4</v>
      </c>
      <c r="AB55" s="1">
        <v>0.107099</v>
      </c>
      <c r="AC55" s="1">
        <v>0.138619</v>
      </c>
      <c r="AD55" s="1">
        <v>3</v>
      </c>
      <c r="AE55" s="1">
        <f>ABS(S55-'true value and the measurement'!$F55)</f>
        <v>0.011405</v>
      </c>
      <c r="AF55" s="1">
        <f>ABS(X55-'true value and the measurement'!$F55)</f>
        <v>0.00530600000000001</v>
      </c>
      <c r="AG55" s="1">
        <f>ABS(AC55-'true value and the measurement'!$F55)</f>
        <v>0.002327</v>
      </c>
      <c r="AH55" s="8">
        <f>(AE55)/'true value and the measurement'!$G55</f>
        <v>3.81565741050519</v>
      </c>
      <c r="AI55" s="8">
        <f>(AF55)/'true value and the measurement'!$G55</f>
        <v>1.7751756440281</v>
      </c>
      <c r="AJ55" s="8">
        <f>(AG55)/'true value and the measurement'!$G55</f>
        <v>0.778521244563398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0.428491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0.428491</v>
      </c>
      <c r="S56" s="1">
        <v>0.425329</v>
      </c>
      <c r="T56" s="1">
        <v>1</v>
      </c>
      <c r="U56" s="1">
        <v>4</v>
      </c>
      <c r="V56" s="1">
        <v>11</v>
      </c>
      <c r="W56" s="1">
        <v>0.428491</v>
      </c>
      <c r="X56" s="1">
        <v>0.429373</v>
      </c>
      <c r="Y56" s="1">
        <v>1</v>
      </c>
      <c r="Z56" s="1">
        <v>4</v>
      </c>
      <c r="AA56" s="1">
        <v>11</v>
      </c>
      <c r="AB56" s="1">
        <v>0.428491</v>
      </c>
      <c r="AC56" s="1">
        <v>0.430466</v>
      </c>
      <c r="AD56" s="1">
        <v>1</v>
      </c>
      <c r="AE56" s="1">
        <f>ABS(S56-'true value and the measurement'!$F56)</f>
        <v>0.00878099999999998</v>
      </c>
      <c r="AF56" s="1">
        <f>ABS(X56-'true value and the measurement'!$F56)</f>
        <v>0.00473699999999999</v>
      </c>
      <c r="AG56" s="1">
        <f>ABS(AC56-'true value and the measurement'!$F56)</f>
        <v>0.00364399999999998</v>
      </c>
      <c r="AH56" s="8">
        <f>(AE56)/'true value and the measurement'!$G56</f>
        <v>1.76537997587454</v>
      </c>
      <c r="AI56" s="8">
        <f>(AF56)/'true value and the measurement'!$G56</f>
        <v>0.952352231604341</v>
      </c>
      <c r="AJ56" s="8">
        <f>(AG56)/'true value and the measurement'!$G56</f>
        <v>0.732609569762762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0.108902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0.108902</v>
      </c>
      <c r="S57" s="1">
        <v>0.110479</v>
      </c>
      <c r="T57" s="1">
        <v>1</v>
      </c>
      <c r="U57" s="1">
        <v>4</v>
      </c>
      <c r="V57" s="1">
        <v>11</v>
      </c>
      <c r="W57" s="1">
        <v>0.108902</v>
      </c>
      <c r="X57" s="1">
        <v>0.112078</v>
      </c>
      <c r="Y57" s="1">
        <v>1</v>
      </c>
      <c r="Z57" s="1">
        <v>4</v>
      </c>
      <c r="AA57" s="1">
        <v>11</v>
      </c>
      <c r="AB57" s="1">
        <v>0.108902</v>
      </c>
      <c r="AC57" s="1">
        <v>0.111637</v>
      </c>
      <c r="AD57" s="1">
        <v>1</v>
      </c>
      <c r="AE57" s="1">
        <f>ABS(S57-'true value and the measurement'!$F57)</f>
        <v>0.00372500000000001</v>
      </c>
      <c r="AF57" s="1">
        <f>ABS(X57-'true value and the measurement'!$F57)</f>
        <v>0.002126</v>
      </c>
      <c r="AG57" s="1">
        <f>ABS(AC57-'true value and the measurement'!$F57)</f>
        <v>0.002567</v>
      </c>
      <c r="AH57" s="8">
        <f>(AE57)/'true value and the measurement'!$G57</f>
        <v>1.31115804294263</v>
      </c>
      <c r="AI57" s="8">
        <f>(AF57)/'true value and the measurement'!$G57</f>
        <v>0.748328053502289</v>
      </c>
      <c r="AJ57" s="8">
        <f>(AG57)/'true value and the measurement'!$G57</f>
        <v>0.90355508623724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0.282617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0.282617</v>
      </c>
      <c r="S58" s="1">
        <v>0.277226</v>
      </c>
      <c r="T58" s="1">
        <v>1</v>
      </c>
      <c r="U58" s="1">
        <v>6</v>
      </c>
      <c r="V58" s="1">
        <v>5</v>
      </c>
      <c r="W58" s="1">
        <v>0.282617</v>
      </c>
      <c r="X58" s="1">
        <v>0.284792</v>
      </c>
      <c r="Y58" s="1">
        <v>1</v>
      </c>
      <c r="Z58" s="1">
        <v>6</v>
      </c>
      <c r="AA58" s="1">
        <v>5</v>
      </c>
      <c r="AB58" s="1">
        <v>0.282617</v>
      </c>
      <c r="AC58" s="1">
        <v>0.285841</v>
      </c>
      <c r="AD58" s="1">
        <v>1</v>
      </c>
      <c r="AE58" s="1">
        <f>ABS(S58-'true value and the measurement'!$F58)</f>
        <v>0.011765</v>
      </c>
      <c r="AF58" s="1">
        <f>ABS(X58-'true value and the measurement'!$F58)</f>
        <v>0.00419900000000001</v>
      </c>
      <c r="AG58" s="1">
        <f>ABS(AC58-'true value and the measurement'!$F58)</f>
        <v>0.00314999999999999</v>
      </c>
      <c r="AH58" s="8">
        <f>(AE58)/'true value and the measurement'!$G58</f>
        <v>2.93611180434241</v>
      </c>
      <c r="AI58" s="8">
        <f>(AF58)/'true value and the measurement'!$G58</f>
        <v>1.0479161467432</v>
      </c>
      <c r="AJ58" s="8">
        <f>(AG58)/'true value and the measurement'!$G58</f>
        <v>0.786124282505612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-0.07371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-0.07371</v>
      </c>
      <c r="S59" s="1">
        <v>-0.0782989</v>
      </c>
      <c r="T59" s="1">
        <v>1</v>
      </c>
      <c r="U59" s="1">
        <v>6</v>
      </c>
      <c r="V59" s="1">
        <v>5</v>
      </c>
      <c r="W59" s="1">
        <v>-0.07371</v>
      </c>
      <c r="X59" s="1">
        <v>-0.0743663</v>
      </c>
      <c r="Y59" s="1">
        <v>1</v>
      </c>
      <c r="Z59" s="1">
        <v>6</v>
      </c>
      <c r="AA59" s="1">
        <v>5</v>
      </c>
      <c r="AB59" s="1">
        <v>-0.07371</v>
      </c>
      <c r="AC59" s="1">
        <v>-0.0727959</v>
      </c>
      <c r="AD59" s="1">
        <v>1</v>
      </c>
      <c r="AE59" s="1">
        <f>ABS(S59-'true value and the measurement'!$F59)</f>
        <v>0.0054279</v>
      </c>
      <c r="AF59" s="1">
        <f>ABS(X59-'true value and the measurement'!$F59)</f>
        <v>0.00149529999999999</v>
      </c>
      <c r="AG59" s="1">
        <f>ABS(AC59-'true value and the measurement'!$F59)</f>
        <v>7.51000000000085e-5</v>
      </c>
      <c r="AH59" s="8">
        <f>(AE59)/'true value and the measurement'!$G59</f>
        <v>2.11531566640686</v>
      </c>
      <c r="AI59" s="8">
        <f>(AF59)/'true value and the measurement'!$G59</f>
        <v>0.582735775526107</v>
      </c>
      <c r="AJ59" s="8">
        <f>(AG59)/'true value and the measurement'!$G59</f>
        <v>0.0292673421667999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-0.001486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-0.001486</v>
      </c>
      <c r="N60" s="7"/>
      <c r="O60" s="7"/>
      <c r="P60" s="7"/>
      <c r="Q60" s="7"/>
      <c r="R60" s="7"/>
      <c r="S60" s="7">
        <v>-0.0011261</v>
      </c>
      <c r="T60" s="1">
        <v>1</v>
      </c>
      <c r="U60" s="1">
        <v>5</v>
      </c>
      <c r="V60" s="1">
        <v>1</v>
      </c>
      <c r="W60" s="7">
        <v>-0.001486</v>
      </c>
      <c r="X60" s="7">
        <v>-0.000192745</v>
      </c>
      <c r="Y60" s="1">
        <v>1</v>
      </c>
      <c r="Z60" s="1">
        <v>5</v>
      </c>
      <c r="AA60" s="1">
        <v>1</v>
      </c>
      <c r="AB60" s="1">
        <v>-0.001486</v>
      </c>
      <c r="AC60" s="1">
        <v>-0.000217644</v>
      </c>
      <c r="AD60" s="1">
        <v>1</v>
      </c>
      <c r="AE60" s="1">
        <f>ABS(S60-'true value and the measurement'!$F60)</f>
        <v>0.0011261</v>
      </c>
      <c r="AF60" s="1">
        <f>ABS(X60-'true value and the measurement'!$F60)</f>
        <v>0.000192745</v>
      </c>
      <c r="AG60" s="1">
        <f>ABS(AC60-'true value and the measurement'!$F60)</f>
        <v>0.000217644</v>
      </c>
      <c r="AH60" s="8">
        <f>(AE60)/'true value and the measurement'!$G60</f>
        <v>0.541394230769231</v>
      </c>
      <c r="AI60" s="8">
        <f>(AF60)/'true value and the measurement'!$G60</f>
        <v>0.0926658653846154</v>
      </c>
      <c r="AJ60" s="8">
        <f>(AG60)/'true value and the measurement'!$G60</f>
        <v>0.104636538461538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-0.197995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-0.197995</v>
      </c>
      <c r="S61" s="1">
        <v>-0.196886</v>
      </c>
      <c r="T61" s="1">
        <v>1</v>
      </c>
      <c r="U61" s="1">
        <v>5</v>
      </c>
      <c r="V61" s="1">
        <v>1</v>
      </c>
      <c r="W61" s="1">
        <v>-0.197995</v>
      </c>
      <c r="X61" s="1">
        <v>-0.197532</v>
      </c>
      <c r="Y61" s="1">
        <v>1</v>
      </c>
      <c r="Z61" s="1">
        <v>5</v>
      </c>
      <c r="AA61" s="1">
        <v>1</v>
      </c>
      <c r="AB61" s="1">
        <v>-0.197995</v>
      </c>
      <c r="AC61" s="1">
        <v>-0.197287</v>
      </c>
      <c r="AD61" s="1">
        <v>1</v>
      </c>
      <c r="AE61" s="1">
        <f>ABS(S61-'true value and the measurement'!$F61)</f>
        <v>0.000754000000000005</v>
      </c>
      <c r="AF61" s="1">
        <f>ABS(X61-'true value and the measurement'!$F61)</f>
        <v>0.000107999999999997</v>
      </c>
      <c r="AG61" s="1">
        <f>ABS(AC61-'true value and the measurement'!$F61)</f>
        <v>0.00035300000000002</v>
      </c>
      <c r="AH61" s="8">
        <f>(AE61)/'true value and the measurement'!$G61</f>
        <v>0.221895232489701</v>
      </c>
      <c r="AI61" s="8">
        <f>(AF61)/'true value and the measurement'!$G61</f>
        <v>0.0317834020011763</v>
      </c>
      <c r="AJ61" s="8">
        <f>(AG61)/'true value and the measurement'!$G61</f>
        <v>0.103884638022372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0.160334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0.160334</v>
      </c>
      <c r="S62" s="1">
        <v>0.153927</v>
      </c>
      <c r="T62" s="1">
        <v>1</v>
      </c>
      <c r="U62" s="1">
        <v>6</v>
      </c>
      <c r="V62" s="1">
        <v>9</v>
      </c>
      <c r="W62" s="1">
        <v>0.160334</v>
      </c>
      <c r="X62" s="1">
        <v>0.157626</v>
      </c>
      <c r="Y62" s="1">
        <v>1</v>
      </c>
      <c r="Z62" s="1">
        <v>6</v>
      </c>
      <c r="AA62" s="1">
        <v>9</v>
      </c>
      <c r="AB62" s="1">
        <v>0.160334</v>
      </c>
      <c r="AC62" s="1">
        <v>0.158141</v>
      </c>
      <c r="AD62" s="1">
        <v>1</v>
      </c>
      <c r="AE62" s="1">
        <f>ABS(S62-'true value and the measurement'!$F62)</f>
        <v>0.00580799999999998</v>
      </c>
      <c r="AF62" s="1">
        <f>ABS(X62-'true value and the measurement'!$F62)</f>
        <v>0.002109</v>
      </c>
      <c r="AG62" s="1">
        <f>ABS(AC62-'true value and the measurement'!$F62)</f>
        <v>0.00159399999999998</v>
      </c>
      <c r="AH62" s="8">
        <f>(AE62)/'true value and the measurement'!$G62</f>
        <v>1.84674085850556</v>
      </c>
      <c r="AI62" s="8">
        <f>(AF62)/'true value and the measurement'!$G62</f>
        <v>0.670588235294118</v>
      </c>
      <c r="AJ62" s="8">
        <f>(AG62)/'true value and the measurement'!$G62</f>
        <v>0.506836248012714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0.01285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0.01285</v>
      </c>
      <c r="S63" s="1">
        <v>0.00968993</v>
      </c>
      <c r="T63" s="1">
        <v>1</v>
      </c>
      <c r="U63" s="1">
        <v>6</v>
      </c>
      <c r="V63" s="1">
        <v>9</v>
      </c>
      <c r="W63" s="1">
        <v>0.01285</v>
      </c>
      <c r="X63" s="1">
        <v>0.0114863</v>
      </c>
      <c r="Y63" s="1">
        <v>1</v>
      </c>
      <c r="Z63" s="1">
        <v>6</v>
      </c>
      <c r="AA63" s="1">
        <v>9</v>
      </c>
      <c r="AB63" s="1">
        <v>0.01285</v>
      </c>
      <c r="AC63" s="1">
        <v>0.0122695</v>
      </c>
      <c r="AD63" s="1">
        <v>1</v>
      </c>
      <c r="AE63" s="1">
        <f>ABS(S63-'true value and the measurement'!$F63)</f>
        <v>0.00301007</v>
      </c>
      <c r="AF63" s="1">
        <f>ABS(X63-'true value and the measurement'!$F63)</f>
        <v>0.0012137</v>
      </c>
      <c r="AG63" s="1">
        <f>ABS(AC63-'true value and the measurement'!$F63)</f>
        <v>0.0004305</v>
      </c>
      <c r="AH63" s="8">
        <f>(AE63)/'true value and the measurement'!$G63</f>
        <v>1.39033256351039</v>
      </c>
      <c r="AI63" s="8">
        <f>(AF63)/'true value and the measurement'!$G63</f>
        <v>0.560600461893764</v>
      </c>
      <c r="AJ63" s="8">
        <f>(AG63)/'true value and the measurement'!$G63</f>
        <v>0.198845265588915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0.28175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0.28175</v>
      </c>
      <c r="S64" s="1">
        <v>0.280929</v>
      </c>
      <c r="T64" s="1">
        <v>1</v>
      </c>
      <c r="U64" s="1">
        <v>5</v>
      </c>
      <c r="V64" s="1">
        <v>9</v>
      </c>
      <c r="W64" s="1">
        <v>0.28175</v>
      </c>
      <c r="X64" s="1">
        <v>0.28591</v>
      </c>
      <c r="Y64" s="1">
        <v>1</v>
      </c>
      <c r="Z64" s="1">
        <v>5</v>
      </c>
      <c r="AA64" s="1">
        <v>9</v>
      </c>
      <c r="AB64" s="1">
        <v>0.28175</v>
      </c>
      <c r="AC64" s="1">
        <v>0.286827</v>
      </c>
      <c r="AD64" s="1">
        <v>1</v>
      </c>
      <c r="AE64" s="1">
        <f>ABS(S64-'true value and the measurement'!$F64)</f>
        <v>0.00806200000000001</v>
      </c>
      <c r="AF64" s="1">
        <f>ABS(X64-'true value and the measurement'!$F64)</f>
        <v>0.003081</v>
      </c>
      <c r="AG64" s="1">
        <f>ABS(AC64-'true value and the measurement'!$F64)</f>
        <v>0.002164</v>
      </c>
      <c r="AH64" s="8">
        <f>(AE64)/'true value and the measurement'!$G64</f>
        <v>2.0119790366858</v>
      </c>
      <c r="AI64" s="8">
        <f>(AF64)/'true value and the measurement'!$G64</f>
        <v>0.768904417269778</v>
      </c>
      <c r="AJ64" s="8">
        <f>(AG64)/'true value and the measurement'!$G64</f>
        <v>0.540054903918143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0.108555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0.108555</v>
      </c>
      <c r="S65" s="1">
        <v>0.102344</v>
      </c>
      <c r="T65" s="1">
        <v>1</v>
      </c>
      <c r="U65" s="1">
        <v>5</v>
      </c>
      <c r="V65" s="1">
        <v>9</v>
      </c>
      <c r="W65" s="1">
        <v>0.108555</v>
      </c>
      <c r="X65" s="1">
        <v>0.104103</v>
      </c>
      <c r="Y65" s="1">
        <v>1</v>
      </c>
      <c r="Z65" s="1">
        <v>5</v>
      </c>
      <c r="AA65" s="1">
        <v>9</v>
      </c>
      <c r="AB65" s="1">
        <v>0.108555</v>
      </c>
      <c r="AC65" s="1">
        <v>0.1062</v>
      </c>
      <c r="AD65" s="1">
        <v>1</v>
      </c>
      <c r="AE65" s="1">
        <f>ABS(S65-'true value and the measurement'!$F65)</f>
        <v>0.004469</v>
      </c>
      <c r="AF65" s="1">
        <f>ABS(X65-'true value and the measurement'!$F65)</f>
        <v>0.00271</v>
      </c>
      <c r="AG65" s="1">
        <f>ABS(AC65-'true value and the measurement'!$F65)</f>
        <v>0.000613000000000002</v>
      </c>
      <c r="AH65" s="8">
        <f>(AE65)/'true value and the measurement'!$G65</f>
        <v>1.6006446991404</v>
      </c>
      <c r="AI65" s="8">
        <f>(AF65)/'true value and the measurement'!$G65</f>
        <v>0.970630372492838</v>
      </c>
      <c r="AJ65" s="8">
        <f>(AG65)/'true value and the measurement'!$G65</f>
        <v>0.219555873925502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0.058832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0.058832</v>
      </c>
      <c r="S66" s="1">
        <v>0.0547317</v>
      </c>
      <c r="T66" s="1">
        <v>1</v>
      </c>
      <c r="U66" s="1">
        <v>9</v>
      </c>
      <c r="V66" s="1">
        <v>7</v>
      </c>
      <c r="W66" s="1">
        <v>0.058832</v>
      </c>
      <c r="X66" s="1">
        <v>0.056441</v>
      </c>
      <c r="Y66" s="1">
        <v>1</v>
      </c>
      <c r="Z66" s="1">
        <v>9</v>
      </c>
      <c r="AA66" s="1">
        <v>7</v>
      </c>
      <c r="AB66" s="1">
        <v>0.058832</v>
      </c>
      <c r="AC66" s="1">
        <v>0.0571235</v>
      </c>
      <c r="AD66" s="1">
        <v>1</v>
      </c>
      <c r="AE66" s="1">
        <f>ABS(S66-'true value and the measurement'!$F66)</f>
        <v>0.0039103</v>
      </c>
      <c r="AF66" s="1">
        <f>ABS(X66-'true value and the measurement'!$F66)</f>
        <v>0.002201</v>
      </c>
      <c r="AG66" s="1">
        <f>ABS(AC66-'true value and the measurement'!$F66)</f>
        <v>0.0015185</v>
      </c>
      <c r="AH66" s="8">
        <f>(AE66)/'true value and the measurement'!$G66</f>
        <v>1.5824767300688</v>
      </c>
      <c r="AI66" s="8">
        <f>(AF66)/'true value and the measurement'!$G66</f>
        <v>0.890732496964792</v>
      </c>
      <c r="AJ66" s="8">
        <f>(AG66)/'true value and the measurement'!$G66</f>
        <v>0.614528530959125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0.017732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0.017732</v>
      </c>
      <c r="S67" s="1">
        <v>0.0159294</v>
      </c>
      <c r="T67" s="1">
        <v>1</v>
      </c>
      <c r="U67" s="1">
        <v>9</v>
      </c>
      <c r="V67" s="1">
        <v>7</v>
      </c>
      <c r="W67" s="1">
        <v>0.017732</v>
      </c>
      <c r="X67" s="1">
        <v>0.0165099</v>
      </c>
      <c r="Y67" s="1">
        <v>1</v>
      </c>
      <c r="Z67" s="1">
        <v>9</v>
      </c>
      <c r="AA67" s="1">
        <v>7</v>
      </c>
      <c r="AB67" s="1">
        <v>0.017732</v>
      </c>
      <c r="AC67" s="1">
        <v>0.017096</v>
      </c>
      <c r="AD67" s="1">
        <v>1</v>
      </c>
      <c r="AE67" s="1">
        <f>ABS(S67-'true value and the measurement'!$F67)</f>
        <v>0.0024816</v>
      </c>
      <c r="AF67" s="1">
        <f>ABS(X67-'true value and the measurement'!$F67)</f>
        <v>0.0019011</v>
      </c>
      <c r="AG67" s="1">
        <f>ABS(AC67-'true value and the measurement'!$F67)</f>
        <v>0.001315</v>
      </c>
      <c r="AH67" s="8">
        <f>(AE67)/'true value and the measurement'!$G67</f>
        <v>1.12646391284612</v>
      </c>
      <c r="AI67" s="8">
        <f>(AF67)/'true value and the measurement'!$G67</f>
        <v>0.862959600544711</v>
      </c>
      <c r="AJ67" s="8">
        <f>(AG67)/'true value and the measurement'!$G67</f>
        <v>0.596913300045393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0.069865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0.069865</v>
      </c>
      <c r="S68" s="1">
        <v>0.0669173</v>
      </c>
      <c r="T68" s="1">
        <v>1</v>
      </c>
      <c r="U68" s="1">
        <v>11</v>
      </c>
      <c r="V68" s="1">
        <v>8</v>
      </c>
      <c r="W68" s="1">
        <v>0.069865</v>
      </c>
      <c r="X68" s="1">
        <v>0.0650934</v>
      </c>
      <c r="Y68" s="1">
        <v>1</v>
      </c>
      <c r="Z68" s="1">
        <v>11</v>
      </c>
      <c r="AA68" s="1">
        <v>8</v>
      </c>
      <c r="AB68" s="1">
        <v>0.069865</v>
      </c>
      <c r="AC68" s="1">
        <v>0.0659979</v>
      </c>
      <c r="AD68" s="1">
        <v>1</v>
      </c>
      <c r="AE68" s="1">
        <f>ABS(S68-'true value and the measurement'!$F68)</f>
        <v>0.000417700000000007</v>
      </c>
      <c r="AF68" s="1">
        <f>ABS(X68-'true value and the measurement'!$F68)</f>
        <v>0.00224160000000001</v>
      </c>
      <c r="AG68" s="1">
        <f>ABS(AC68-'true value and the measurement'!$F68)</f>
        <v>0.00133710000000001</v>
      </c>
      <c r="AH68" s="8">
        <f>(AE68)/'true value and the measurement'!$G68</f>
        <v>0.165164096480825</v>
      </c>
      <c r="AI68" s="8">
        <f>(AF68)/'true value and the measurement'!$G68</f>
        <v>0.886358244365366</v>
      </c>
      <c r="AJ68" s="8">
        <f>(AG68)/'true value and the measurement'!$G68</f>
        <v>0.528706998813763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0.058175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0.058175</v>
      </c>
      <c r="S69" s="1">
        <v>0.0600738</v>
      </c>
      <c r="T69" s="1">
        <v>1</v>
      </c>
      <c r="U69" s="1">
        <v>11</v>
      </c>
      <c r="V69" s="1">
        <v>8</v>
      </c>
      <c r="W69" s="1">
        <v>0.058175</v>
      </c>
      <c r="X69" s="1">
        <v>0.0589307</v>
      </c>
      <c r="Y69" s="1">
        <v>1</v>
      </c>
      <c r="Z69" s="1">
        <v>11</v>
      </c>
      <c r="AA69" s="1">
        <v>8</v>
      </c>
      <c r="AB69" s="1">
        <v>0.058175</v>
      </c>
      <c r="AC69" s="1">
        <v>0.0583707</v>
      </c>
      <c r="AD69" s="1">
        <v>1</v>
      </c>
      <c r="AE69" s="1">
        <f>ABS(S69-'true value and the measurement'!$F69)</f>
        <v>0.000329799999999998</v>
      </c>
      <c r="AF69" s="1">
        <f>ABS(X69-'true value and the measurement'!$F69)</f>
        <v>0.000813299999999996</v>
      </c>
      <c r="AG69" s="1">
        <f>ABS(AC69-'true value and the measurement'!$F69)</f>
        <v>0.0013733</v>
      </c>
      <c r="AH69" s="8">
        <f>(AE69)/'true value and the measurement'!$G69</f>
        <v>0.133091202582727</v>
      </c>
      <c r="AI69" s="8">
        <f>(AF69)/'true value and the measurement'!$G69</f>
        <v>0.328208232445519</v>
      </c>
      <c r="AJ69" s="8">
        <f>(AG69)/'true value and the measurement'!$G69</f>
        <v>0.554196933010493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0.092921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0.092921</v>
      </c>
      <c r="S70" s="1">
        <v>0.0888715</v>
      </c>
      <c r="T70" s="1">
        <v>1</v>
      </c>
      <c r="U70" s="1">
        <v>11</v>
      </c>
      <c r="V70" s="1">
        <v>10</v>
      </c>
      <c r="W70" s="1">
        <v>0.092921</v>
      </c>
      <c r="X70" s="1">
        <v>0.0900647</v>
      </c>
      <c r="Y70" s="1">
        <v>1</v>
      </c>
      <c r="Z70" s="1">
        <v>11</v>
      </c>
      <c r="AA70" s="1">
        <v>10</v>
      </c>
      <c r="AB70" s="1">
        <v>0.092921</v>
      </c>
      <c r="AC70" s="1">
        <v>0.0900602</v>
      </c>
      <c r="AD70" s="1">
        <v>1</v>
      </c>
      <c r="AE70" s="1">
        <f>ABS(S70-'true value and the measurement'!$F70)</f>
        <v>0.00154449999999999</v>
      </c>
      <c r="AF70" s="1">
        <f>ABS(X70-'true value and the measurement'!$F70)</f>
        <v>0.000351299999999999</v>
      </c>
      <c r="AG70" s="1">
        <f>ABS(AC70-'true value and the measurement'!$F70)</f>
        <v>0.000355799999999989</v>
      </c>
      <c r="AH70" s="8">
        <f>(AE70)/'true value and the measurement'!$G70</f>
        <v>0.575661572866191</v>
      </c>
      <c r="AI70" s="8">
        <f>(AF70)/'true value and the measurement'!$G70</f>
        <v>0.130935519940365</v>
      </c>
      <c r="AJ70" s="8">
        <f>(AG70)/'true value and the measurement'!$G70</f>
        <v>0.13261274692508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0.023068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0.023068</v>
      </c>
      <c r="S71" s="1">
        <v>0.0227039</v>
      </c>
      <c r="T71" s="1">
        <v>1</v>
      </c>
      <c r="U71" s="1">
        <v>11</v>
      </c>
      <c r="V71" s="1">
        <v>10</v>
      </c>
      <c r="W71" s="1">
        <v>0.023068</v>
      </c>
      <c r="X71" s="1">
        <v>0.0228839</v>
      </c>
      <c r="Y71" s="1">
        <v>1</v>
      </c>
      <c r="Z71" s="1">
        <v>11</v>
      </c>
      <c r="AA71" s="1">
        <v>10</v>
      </c>
      <c r="AB71" s="1">
        <v>0.023068</v>
      </c>
      <c r="AC71" s="1">
        <v>0.0227464</v>
      </c>
      <c r="AD71" s="1">
        <v>1</v>
      </c>
      <c r="AE71" s="1">
        <f>ABS(S71-'true value and the measurement'!$F71)</f>
        <v>0.0005241</v>
      </c>
      <c r="AF71" s="1">
        <f>ABS(X71-'true value and the measurement'!$F71)</f>
        <v>0.0003441</v>
      </c>
      <c r="AG71" s="1">
        <f>ABS(AC71-'true value and the measurement'!$F71)</f>
        <v>0.000481599999999999</v>
      </c>
      <c r="AH71" s="8">
        <f>(AE71)/'true value and the measurement'!$G71</f>
        <v>0.234496644295302</v>
      </c>
      <c r="AI71" s="8">
        <f>(AF71)/'true value and the measurement'!$G71</f>
        <v>0.153959731543624</v>
      </c>
      <c r="AJ71" s="8">
        <f>(AG71)/'true value and the measurement'!$G71</f>
        <v>0.215480984340044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0.164537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0.164537</v>
      </c>
      <c r="S72" s="1">
        <v>0.162274</v>
      </c>
      <c r="T72" s="1">
        <v>1</v>
      </c>
      <c r="U72" s="1">
        <v>11</v>
      </c>
      <c r="V72" s="1">
        <v>12</v>
      </c>
      <c r="W72" s="1">
        <v>0.164537</v>
      </c>
      <c r="X72" s="1">
        <v>0.163699</v>
      </c>
      <c r="Y72" s="1">
        <v>1</v>
      </c>
      <c r="Z72" s="1">
        <v>11</v>
      </c>
      <c r="AA72" s="1">
        <v>12</v>
      </c>
      <c r="AB72" s="1">
        <v>0.164537</v>
      </c>
      <c r="AC72" s="1">
        <v>0.163798</v>
      </c>
      <c r="AD72" s="1">
        <v>1</v>
      </c>
      <c r="AE72" s="1">
        <f>ABS(S72-'true value and the measurement'!$F72)</f>
        <v>0.002085</v>
      </c>
      <c r="AF72" s="1">
        <f>ABS(X72-'true value and the measurement'!$F72)</f>
        <v>0.000659999999999994</v>
      </c>
      <c r="AG72" s="1">
        <f>ABS(AC72-'true value and the measurement'!$F72)</f>
        <v>0.000561000000000006</v>
      </c>
      <c r="AH72" s="8">
        <f>(AE72)/'true value and the measurement'!$G72</f>
        <v>0.656486146095719</v>
      </c>
      <c r="AI72" s="8">
        <f>(AF72)/'true value and the measurement'!$G72</f>
        <v>0.207808564231736</v>
      </c>
      <c r="AJ72" s="8">
        <f>(AG72)/'true value and the measurement'!$G72</f>
        <v>0.176637279596979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0.087998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0.087998</v>
      </c>
      <c r="S73" s="1">
        <v>0.0899181</v>
      </c>
      <c r="T73" s="1">
        <v>1</v>
      </c>
      <c r="U73" s="1">
        <v>11</v>
      </c>
      <c r="V73" s="1">
        <v>12</v>
      </c>
      <c r="W73" s="1">
        <v>0.087998</v>
      </c>
      <c r="X73" s="1">
        <v>0.090044</v>
      </c>
      <c r="Y73" s="1">
        <v>1</v>
      </c>
      <c r="Z73" s="1">
        <v>11</v>
      </c>
      <c r="AA73" s="1">
        <v>12</v>
      </c>
      <c r="AB73" s="1">
        <v>0.087998</v>
      </c>
      <c r="AC73" s="1">
        <v>0.0896629</v>
      </c>
      <c r="AD73" s="1">
        <v>1</v>
      </c>
      <c r="AE73" s="1">
        <f>ABS(S73-'true value and the measurement'!$F73)</f>
        <v>0.0016381</v>
      </c>
      <c r="AF73" s="1">
        <f>ABS(X73-'true value and the measurement'!$F73)</f>
        <v>0.001764</v>
      </c>
      <c r="AG73" s="1">
        <f>ABS(AC73-'true value and the measurement'!$F73)</f>
        <v>0.00138290000000001</v>
      </c>
      <c r="AH73" s="8">
        <f>(AE73)/'true value and the measurement'!$G73</f>
        <v>0.613750468340204</v>
      </c>
      <c r="AI73" s="8">
        <f>(AF73)/'true value and the measurement'!$G73</f>
        <v>0.660921693518172</v>
      </c>
      <c r="AJ73" s="8">
        <f>(AG73)/'true value and the measurement'!$G73</f>
        <v>0.518134132633948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0.094766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0.094766</v>
      </c>
      <c r="S74" s="1">
        <v>0.0922262</v>
      </c>
      <c r="T74" s="1">
        <v>1</v>
      </c>
      <c r="U74" s="1">
        <v>9</v>
      </c>
      <c r="V74" s="1">
        <v>13</v>
      </c>
      <c r="W74" s="1">
        <v>0.094766</v>
      </c>
      <c r="X74" s="1">
        <v>0.094377</v>
      </c>
      <c r="Y74" s="1">
        <v>1</v>
      </c>
      <c r="Z74" s="1">
        <v>9</v>
      </c>
      <c r="AA74" s="1">
        <v>13</v>
      </c>
      <c r="AB74" s="1">
        <v>0.094766</v>
      </c>
      <c r="AC74" s="1">
        <v>0.0946031</v>
      </c>
      <c r="AD74" s="1">
        <v>1</v>
      </c>
      <c r="AE74" s="1">
        <f>ABS(S74-'true value and the measurement'!$F74)</f>
        <v>0.00285780000000001</v>
      </c>
      <c r="AF74" s="1">
        <f>ABS(X74-'true value and the measurement'!$F74)</f>
        <v>0.000706999999999999</v>
      </c>
      <c r="AG74" s="1">
        <f>ABS(AC74-'true value and the measurement'!$F74)</f>
        <v>0.000480900000000006</v>
      </c>
      <c r="AH74" s="8">
        <f>(AE74)/'true value and the measurement'!$G74</f>
        <v>1.05298452468681</v>
      </c>
      <c r="AI74" s="8">
        <f>(AF74)/'true value and the measurement'!$G74</f>
        <v>0.260501105379513</v>
      </c>
      <c r="AJ74" s="8">
        <f>(AG74)/'true value and the measurement'!$G74</f>
        <v>0.177192336035374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0.022749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0.022749</v>
      </c>
      <c r="S75" s="1">
        <v>0.0208992</v>
      </c>
      <c r="T75" s="1">
        <v>1</v>
      </c>
      <c r="U75" s="1">
        <v>9</v>
      </c>
      <c r="V75" s="1">
        <v>13</v>
      </c>
      <c r="W75" s="1">
        <v>0.022749</v>
      </c>
      <c r="X75" s="1">
        <v>0.0216414</v>
      </c>
      <c r="Y75" s="1">
        <v>1</v>
      </c>
      <c r="Z75" s="1">
        <v>9</v>
      </c>
      <c r="AA75" s="1">
        <v>13</v>
      </c>
      <c r="AB75" s="1">
        <v>0.022749</v>
      </c>
      <c r="AC75" s="1">
        <v>0.0220874</v>
      </c>
      <c r="AD75" s="1">
        <v>1</v>
      </c>
      <c r="AE75" s="1">
        <f>ABS(S75-'true value and the measurement'!$F75)</f>
        <v>0.000543800000000001</v>
      </c>
      <c r="AF75" s="1">
        <f>ABS(X75-'true value and the measurement'!$F75)</f>
        <v>0.000198400000000001</v>
      </c>
      <c r="AG75" s="1">
        <f>ABS(AC75-'true value and the measurement'!$F75)</f>
        <v>0.0006444</v>
      </c>
      <c r="AH75" s="8">
        <f>(AE75)/'true value and the measurement'!$G75</f>
        <v>0.244624381466487</v>
      </c>
      <c r="AI75" s="8">
        <f>(AF75)/'true value and the measurement'!$G75</f>
        <v>0.0892487629329741</v>
      </c>
      <c r="AJ75" s="8">
        <f>(AG75)/'true value and the measurement'!$G75</f>
        <v>0.289878542510121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-0.030906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-0.030906</v>
      </c>
      <c r="S76" s="1">
        <v>-0.0327971</v>
      </c>
      <c r="T76" s="1">
        <v>1</v>
      </c>
      <c r="U76" s="1">
        <v>7</v>
      </c>
      <c r="V76" s="1">
        <v>8</v>
      </c>
      <c r="W76" s="1">
        <v>-0.030906</v>
      </c>
      <c r="X76" s="1">
        <v>-0.0321844</v>
      </c>
      <c r="Y76" s="1">
        <v>1</v>
      </c>
      <c r="Z76" s="1">
        <v>7</v>
      </c>
      <c r="AA76" s="1">
        <v>8</v>
      </c>
      <c r="AB76" s="1">
        <v>-0.030906</v>
      </c>
      <c r="AC76" s="1">
        <v>-0.0312676</v>
      </c>
      <c r="AD76" s="1">
        <v>1</v>
      </c>
      <c r="AE76" s="1">
        <f>ABS(S76-'true value and the measurement'!$F76)</f>
        <v>0.0013291</v>
      </c>
      <c r="AF76" s="1">
        <f>ABS(X76-'true value and the measurement'!$F76)</f>
        <v>0.000716399999999999</v>
      </c>
      <c r="AG76" s="1">
        <f>ABS(AC76-'true value and the measurement'!$F76)</f>
        <v>0.000200400000000003</v>
      </c>
      <c r="AH76" s="8">
        <f>(AE76)/'true value and the measurement'!$G76</f>
        <v>0.580393013100437</v>
      </c>
      <c r="AI76" s="8">
        <f>(AF76)/'true value and the measurement'!$G76</f>
        <v>0.312838427947598</v>
      </c>
      <c r="AJ76" s="8">
        <f>(AG76)/'true value and the measurement'!$G76</f>
        <v>0.0875109170305692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-0.037795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-0.037795</v>
      </c>
      <c r="S77" s="1">
        <v>-0.0401829</v>
      </c>
      <c r="T77" s="1">
        <v>1</v>
      </c>
      <c r="U77" s="1">
        <v>7</v>
      </c>
      <c r="V77" s="1">
        <v>8</v>
      </c>
      <c r="W77" s="1">
        <v>-0.037795</v>
      </c>
      <c r="X77" s="1">
        <v>-0.039507</v>
      </c>
      <c r="Y77" s="1">
        <v>1</v>
      </c>
      <c r="Z77" s="1">
        <v>7</v>
      </c>
      <c r="AA77" s="1">
        <v>8</v>
      </c>
      <c r="AB77" s="1">
        <v>-0.037795</v>
      </c>
      <c r="AC77" s="1">
        <v>-0.038507</v>
      </c>
      <c r="AD77" s="1">
        <v>1</v>
      </c>
      <c r="AE77" s="1">
        <f>ABS(S77-'true value and the measurement'!$F77)</f>
        <v>0.000302900000000002</v>
      </c>
      <c r="AF77" s="1">
        <f>ABS(X77-'true value and the measurement'!$F77)</f>
        <v>0.000372999999999998</v>
      </c>
      <c r="AG77" s="1">
        <f>ABS(AC77-'true value and the measurement'!$F77)</f>
        <v>0.001373</v>
      </c>
      <c r="AH77" s="8">
        <f>(AE77)/'true value and the measurement'!$G77</f>
        <v>0.129113384484229</v>
      </c>
      <c r="AI77" s="8">
        <f>(AF77)/'true value and the measurement'!$G77</f>
        <v>0.158994032395566</v>
      </c>
      <c r="AJ77" s="8">
        <f>(AG77)/'true value and the measurement'!$G77</f>
        <v>0.585251491901108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0.030206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0.030206</v>
      </c>
      <c r="S78" s="1">
        <v>0.0289</v>
      </c>
      <c r="T78" s="1">
        <v>1</v>
      </c>
      <c r="U78" s="1">
        <v>10</v>
      </c>
      <c r="V78" s="1">
        <v>12</v>
      </c>
      <c r="W78" s="1">
        <v>0.030206</v>
      </c>
      <c r="X78" s="1">
        <v>0.0287642</v>
      </c>
      <c r="Y78" s="1">
        <v>1</v>
      </c>
      <c r="Z78" s="1">
        <v>10</v>
      </c>
      <c r="AA78" s="1">
        <v>12</v>
      </c>
      <c r="AB78" s="1">
        <v>0.030206</v>
      </c>
      <c r="AC78" s="1">
        <v>0.0287558</v>
      </c>
      <c r="AD78" s="1">
        <v>1</v>
      </c>
      <c r="AE78" s="1">
        <f>ABS(S78-'true value and the measurement'!$F78)</f>
        <v>0.00042</v>
      </c>
      <c r="AF78" s="1">
        <f>ABS(X78-'true value and the measurement'!$F78)</f>
        <v>0.000284200000000002</v>
      </c>
      <c r="AG78" s="1">
        <f>ABS(AC78-'true value and the measurement'!$F78)</f>
        <v>0.000275800000000003</v>
      </c>
      <c r="AH78" s="8">
        <f>(AE78)/'true value and the measurement'!$G78</f>
        <v>0.185022026431718</v>
      </c>
      <c r="AI78" s="8">
        <f>(AF78)/'true value and the measurement'!$G78</f>
        <v>0.125198237885463</v>
      </c>
      <c r="AJ78" s="8">
        <f>(AG78)/'true value and the measurement'!$G78</f>
        <v>0.12149779735683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0.005602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0.005602</v>
      </c>
      <c r="S79" s="1">
        <v>0.00731925</v>
      </c>
      <c r="T79" s="1">
        <v>1</v>
      </c>
      <c r="U79" s="1">
        <v>10</v>
      </c>
      <c r="V79" s="1">
        <v>12</v>
      </c>
      <c r="W79" s="1">
        <v>0.005602</v>
      </c>
      <c r="X79" s="1">
        <v>0.00713518</v>
      </c>
      <c r="Y79" s="1">
        <v>1</v>
      </c>
      <c r="Z79" s="1">
        <v>10</v>
      </c>
      <c r="AA79" s="1">
        <v>12</v>
      </c>
      <c r="AB79" s="1">
        <v>0.005602</v>
      </c>
      <c r="AC79" s="1">
        <v>0.0070281</v>
      </c>
      <c r="AD79" s="1">
        <v>1</v>
      </c>
      <c r="AE79" s="1">
        <f>ABS(S79-'true value and the measurement'!$F79)</f>
        <v>0.00127725</v>
      </c>
      <c r="AF79" s="1">
        <f>ABS(X79-'true value and the measurement'!$F79)</f>
        <v>0.00109318</v>
      </c>
      <c r="AG79" s="1">
        <f>ABS(AC79-'true value and the measurement'!$F79)</f>
        <v>0.0009861</v>
      </c>
      <c r="AH79" s="8">
        <f>(AE79)/'true value and the measurement'!$G79</f>
        <v>0.60247641509434</v>
      </c>
      <c r="AI79" s="8">
        <f>(AF79)/'true value and the measurement'!$G79</f>
        <v>0.515650943396226</v>
      </c>
      <c r="AJ79" s="8">
        <f>(AG79)/'true value and the measurement'!$G79</f>
        <v>0.465141509433962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0.055148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0.055148</v>
      </c>
      <c r="S80" s="1">
        <v>0.0556857</v>
      </c>
      <c r="T80" s="1">
        <v>1</v>
      </c>
      <c r="U80" s="1">
        <v>12</v>
      </c>
      <c r="V80" s="1">
        <v>13</v>
      </c>
      <c r="W80" s="1">
        <v>0.055148</v>
      </c>
      <c r="X80" s="1">
        <v>0.0550143</v>
      </c>
      <c r="Y80" s="1">
        <v>1</v>
      </c>
      <c r="Z80" s="1">
        <v>12</v>
      </c>
      <c r="AA80" s="1">
        <v>13</v>
      </c>
      <c r="AB80" s="1">
        <v>0.055148</v>
      </c>
      <c r="AC80" s="1">
        <v>0.0549464</v>
      </c>
      <c r="AD80" s="1">
        <v>1</v>
      </c>
      <c r="AE80" s="1">
        <f>ABS(S80-'true value and the measurement'!$F80)</f>
        <v>2.46999999999956e-5</v>
      </c>
      <c r="AF80" s="1">
        <f>ABS(X80-'true value and the measurement'!$F80)</f>
        <v>0.0006467</v>
      </c>
      <c r="AG80" s="1">
        <f>ABS(AC80-'true value and the measurement'!$F80)</f>
        <v>0.000714600000000003</v>
      </c>
      <c r="AH80" s="8">
        <f>(AE80)/'true value and the measurement'!$G80</f>
        <v>0.0100775193798431</v>
      </c>
      <c r="AI80" s="8">
        <f>(AF80)/'true value and the measurement'!$G80</f>
        <v>0.263851489188086</v>
      </c>
      <c r="AJ80" s="8">
        <f>(AG80)/'true value and the measurement'!$G80</f>
        <v>0.291554467564261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0.031227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0.031227</v>
      </c>
      <c r="S81" s="1">
        <v>0.0320819</v>
      </c>
      <c r="T81" s="1">
        <v>1</v>
      </c>
      <c r="U81" s="1">
        <v>12</v>
      </c>
      <c r="V81" s="1">
        <v>13</v>
      </c>
      <c r="W81" s="1">
        <v>0.031227</v>
      </c>
      <c r="X81" s="1">
        <v>0.0314553</v>
      </c>
      <c r="Y81" s="1">
        <v>1</v>
      </c>
      <c r="Z81" s="1">
        <v>12</v>
      </c>
      <c r="AA81" s="1">
        <v>13</v>
      </c>
      <c r="AB81" s="1">
        <v>0.031227</v>
      </c>
      <c r="AC81" s="1">
        <v>0.0309754</v>
      </c>
      <c r="AD81" s="1">
        <v>1</v>
      </c>
      <c r="AE81" s="1">
        <f>ABS(S81-'true value and the measurement'!$F81)</f>
        <v>0.000128100000000006</v>
      </c>
      <c r="AF81" s="1">
        <f>ABS(X81-'true value and the measurement'!$F81)</f>
        <v>0.000754700000000004</v>
      </c>
      <c r="AG81" s="1">
        <f>ABS(AC81-'true value and the measurement'!$F81)</f>
        <v>0.0012346</v>
      </c>
      <c r="AH81" s="8">
        <f>(AE81)/'true value and the measurement'!$G81</f>
        <v>0.0558169934640549</v>
      </c>
      <c r="AI81" s="8">
        <f>(AF81)/'true value and the measurement'!$G81</f>
        <v>0.328845315904141</v>
      </c>
      <c r="AJ81" s="8">
        <f>(AG81)/'true value and the measurement'!$G81</f>
        <v>0.537952069716777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-5e-6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-5e-6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-5e-6</v>
      </c>
      <c r="X82" s="1">
        <v>0</v>
      </c>
      <c r="Y82" s="1">
        <v>1</v>
      </c>
      <c r="Z82" s="1">
        <v>9</v>
      </c>
      <c r="AA82" s="1">
        <v>9</v>
      </c>
      <c r="AB82" s="7">
        <v>-5e-6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-0.108491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-0.108491</v>
      </c>
      <c r="S83" s="1">
        <v>-0.110208</v>
      </c>
      <c r="T83" s="1">
        <v>1</v>
      </c>
      <c r="U83" s="1">
        <v>9</v>
      </c>
      <c r="V83" s="1">
        <v>9</v>
      </c>
      <c r="W83" s="1">
        <v>-0.108491</v>
      </c>
      <c r="X83" s="1">
        <v>-0.109008</v>
      </c>
      <c r="Y83" s="1">
        <v>1</v>
      </c>
      <c r="Z83" s="1">
        <v>9</v>
      </c>
      <c r="AA83" s="1">
        <v>9</v>
      </c>
      <c r="AB83" s="1">
        <v>-0.108491</v>
      </c>
      <c r="AC83" s="1">
        <v>-0.1073</v>
      </c>
      <c r="AD83" s="1">
        <v>1</v>
      </c>
      <c r="AE83" s="1">
        <f>ABS(S83-'true value and the measurement'!$F83)</f>
        <v>0.000716999999999995</v>
      </c>
      <c r="AF83" s="1">
        <f>ABS(X83-'true value and the measurement'!$F83)</f>
        <v>0.000483000000000011</v>
      </c>
      <c r="AG83" s="1">
        <f>ABS(AC83-'true value and the measurement'!$F83)</f>
        <v>0.002191</v>
      </c>
      <c r="AH83" s="8">
        <f>(AE83)/'true value and the measurement'!$G83</f>
        <v>0.255160142348753</v>
      </c>
      <c r="AI83" s="8">
        <f>(AF83)/'true value and the measurement'!$G83</f>
        <v>0.171886120996445</v>
      </c>
      <c r="AJ83" s="8">
        <f>(AG83)/'true value and the measurement'!$G83</f>
        <v>0.779715302491103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0.107099</v>
      </c>
    </row>
  </sheetData>
  <autoFilter ref="A1:H84">
    <filterColumn colId="6">
      <colorFilter dxfId="43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1.089506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1.08951</v>
      </c>
      <c r="S2" s="1">
        <v>1.08994</v>
      </c>
      <c r="T2" s="1">
        <v>1</v>
      </c>
      <c r="U2" s="6">
        <v>1</v>
      </c>
      <c r="V2" s="1">
        <v>1</v>
      </c>
      <c r="W2" s="1">
        <v>1.08951</v>
      </c>
      <c r="X2" s="1">
        <v>1.09186</v>
      </c>
      <c r="Y2" s="1">
        <v>1</v>
      </c>
      <c r="Z2" s="6">
        <v>1</v>
      </c>
      <c r="AA2" s="1">
        <v>1</v>
      </c>
      <c r="AB2" s="1">
        <v>1.08951</v>
      </c>
      <c r="AC2" s="1">
        <v>1.10121</v>
      </c>
      <c r="AD2" s="1">
        <v>1</v>
      </c>
      <c r="AE2" s="1">
        <f>ABS(S2-'true value and the measurement'!$F2)</f>
        <v>6.0000000000171e-5</v>
      </c>
      <c r="AF2" s="1">
        <f>ABS(X2-'true value and the measurement'!$F2)</f>
        <v>0.00185999999999997</v>
      </c>
      <c r="AG2" s="1">
        <f>ABS(AC2-'true value and the measurement'!$F2)</f>
        <v>0.0112099999999999</v>
      </c>
      <c r="AH2" s="8">
        <f>(AE2)/'true value and the measurement'!$G2</f>
        <v>0.00641917192683974</v>
      </c>
      <c r="AI2" s="8">
        <f>(AF2)/'true value and the measurement'!$G2</f>
        <v>0.198994329731462</v>
      </c>
      <c r="AJ2" s="8">
        <f>(AG2)/'true value and the measurement'!$G2</f>
        <v>1.1993152883278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1.016343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1.01634</v>
      </c>
      <c r="S3" s="1">
        <v>1.00997</v>
      </c>
      <c r="T3" s="1">
        <v>1</v>
      </c>
      <c r="U3" s="1">
        <v>2</v>
      </c>
      <c r="V3" s="1">
        <v>2</v>
      </c>
      <c r="W3" s="1">
        <v>1.01634</v>
      </c>
      <c r="X3" s="1">
        <v>1.01223</v>
      </c>
      <c r="Y3" s="1">
        <v>1</v>
      </c>
      <c r="Z3" s="1">
        <v>2</v>
      </c>
      <c r="AA3" s="1">
        <v>2</v>
      </c>
      <c r="AB3" s="1">
        <v>1.01634</v>
      </c>
      <c r="AC3" s="1">
        <v>1.02181</v>
      </c>
      <c r="AD3" s="1">
        <v>1</v>
      </c>
      <c r="AE3" s="1">
        <f>ABS(S3-'true value and the measurement'!$F3)</f>
        <v>2.99999999999745e-5</v>
      </c>
      <c r="AF3" s="1">
        <f>ABS(X3-'true value and the measurement'!$F3)</f>
        <v>0.00222999999999995</v>
      </c>
      <c r="AG3" s="1">
        <f>ABS(AC3-'true value and the measurement'!$F3)</f>
        <v>0.0118100000000001</v>
      </c>
      <c r="AH3" s="8">
        <f>(AE3)/'true value and the measurement'!$G3</f>
        <v>0.00340406218086628</v>
      </c>
      <c r="AI3" s="8">
        <f>(AF3)/'true value and the measurement'!$G3</f>
        <v>0.253035288777937</v>
      </c>
      <c r="AJ3" s="8">
        <f>(AG3)/'true value and the measurement'!$G3</f>
        <v>1.34006581186884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1.042643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1.04264</v>
      </c>
      <c r="S4" s="1">
        <v>1.04439</v>
      </c>
      <c r="T4" s="1">
        <v>1</v>
      </c>
      <c r="U4" s="1">
        <v>3</v>
      </c>
      <c r="V4" s="1">
        <v>3</v>
      </c>
      <c r="W4" s="1">
        <v>1.04264</v>
      </c>
      <c r="X4" s="1">
        <v>1.04683</v>
      </c>
      <c r="Y4" s="1">
        <v>1</v>
      </c>
      <c r="Z4" s="1">
        <v>3</v>
      </c>
      <c r="AA4" s="1">
        <v>3</v>
      </c>
      <c r="AB4" s="1">
        <v>1.04264</v>
      </c>
      <c r="AC4" s="1">
        <v>1.05645</v>
      </c>
      <c r="AD4" s="1">
        <v>1</v>
      </c>
      <c r="AE4" s="1">
        <f>ABS(S4-'true value and the measurement'!$F4)</f>
        <v>0.000609999999999999</v>
      </c>
      <c r="AF4" s="1">
        <f>ABS(X4-'true value and the measurement'!$F4)</f>
        <v>0.00183</v>
      </c>
      <c r="AG4" s="1">
        <f>ABS(AC4-'true value and the measurement'!$F4)</f>
        <v>0.01145</v>
      </c>
      <c r="AH4" s="8">
        <f>(AE4)/'true value and the measurement'!$G4</f>
        <v>0.0674256659666187</v>
      </c>
      <c r="AI4" s="8">
        <f>(AF4)/'true value and the measurement'!$G4</f>
        <v>0.202276997899856</v>
      </c>
      <c r="AJ4" s="8">
        <f>(AG4)/'true value and the measurement'!$G4</f>
        <v>1.26561291035702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1.022205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1.02221</v>
      </c>
      <c r="S5" s="1">
        <v>1.01953</v>
      </c>
      <c r="T5" s="1">
        <v>1</v>
      </c>
      <c r="U5" s="1">
        <v>4</v>
      </c>
      <c r="V5" s="1">
        <v>4</v>
      </c>
      <c r="W5" s="1">
        <v>1.02221</v>
      </c>
      <c r="X5" s="1">
        <v>1.02174</v>
      </c>
      <c r="Y5" s="1">
        <v>1</v>
      </c>
      <c r="Z5" s="1">
        <v>4</v>
      </c>
      <c r="AA5" s="1">
        <v>4</v>
      </c>
      <c r="AB5" s="1">
        <v>1.02221</v>
      </c>
      <c r="AC5" s="1">
        <v>1.03112</v>
      </c>
      <c r="AD5" s="1">
        <v>1</v>
      </c>
      <c r="AE5" s="1">
        <f>ABS(S5-'true value and the measurement'!$F5)</f>
        <v>0.000148000000000037</v>
      </c>
      <c r="AF5" s="1">
        <f>ABS(X5-'true value and the measurement'!$F5)</f>
        <v>0.00206200000000001</v>
      </c>
      <c r="AG5" s="1">
        <f>ABS(AC5-'true value and the measurement'!$F5)</f>
        <v>0.011442</v>
      </c>
      <c r="AH5" s="8">
        <f>(AE5)/'true value and the measurement'!$G5</f>
        <v>0.0166704212660551</v>
      </c>
      <c r="AI5" s="8">
        <f>(AF5)/'true value and the measurement'!$G5</f>
        <v>0.23225951790944</v>
      </c>
      <c r="AJ5" s="8">
        <f>(AG5)/'true value and the measurement'!$G5</f>
        <v>1.28880378463617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1.049584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1.04958</v>
      </c>
      <c r="S6" s="1">
        <v>1.0569</v>
      </c>
      <c r="T6" s="1">
        <v>1</v>
      </c>
      <c r="U6" s="1">
        <v>5</v>
      </c>
      <c r="V6" s="1">
        <v>5</v>
      </c>
      <c r="W6" s="1">
        <v>1.04958</v>
      </c>
      <c r="X6" s="1">
        <v>1.05888</v>
      </c>
      <c r="Y6" s="1">
        <v>1</v>
      </c>
      <c r="Z6" s="1">
        <v>5</v>
      </c>
      <c r="AA6" s="1">
        <v>5</v>
      </c>
      <c r="AB6" s="1">
        <v>1.04958</v>
      </c>
      <c r="AC6" s="1">
        <v>1.06846</v>
      </c>
      <c r="AD6" s="1">
        <v>1</v>
      </c>
      <c r="AE6" s="1">
        <f>ABS(S6-'true value and the measurement'!$F6)</f>
        <v>0.000164999999999971</v>
      </c>
      <c r="AF6" s="1">
        <f>ABS(X6-'true value and the measurement'!$F6)</f>
        <v>0.00181500000000012</v>
      </c>
      <c r="AG6" s="1">
        <f>ABS(AC6-'true value and the measurement'!$F6)</f>
        <v>0.011395</v>
      </c>
      <c r="AH6" s="8">
        <f>(AE6)/'true value and the measurement'!$G6</f>
        <v>0.018078229429163</v>
      </c>
      <c r="AI6" s="8">
        <f>(AF6)/'true value and the measurement'!$G6</f>
        <v>0.198860523720842</v>
      </c>
      <c r="AJ6" s="8">
        <f>(AG6)/'true value and the measurement'!$G6</f>
        <v>1.24849348088091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1.011292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1.01129</v>
      </c>
      <c r="S7" s="1">
        <v>1.01747</v>
      </c>
      <c r="T7" s="1">
        <v>1</v>
      </c>
      <c r="U7" s="1">
        <v>6</v>
      </c>
      <c r="V7" s="1">
        <v>6</v>
      </c>
      <c r="W7" s="1">
        <v>1.01129</v>
      </c>
      <c r="X7" s="1">
        <v>1.01929</v>
      </c>
      <c r="Y7" s="1">
        <v>1</v>
      </c>
      <c r="Z7" s="1">
        <v>6</v>
      </c>
      <c r="AA7" s="1">
        <v>6</v>
      </c>
      <c r="AB7" s="1">
        <v>1.01129</v>
      </c>
      <c r="AC7" s="1">
        <v>1.02835</v>
      </c>
      <c r="AD7" s="1">
        <v>1</v>
      </c>
      <c r="AE7" s="1">
        <f>ABS(S7-'true value and the measurement'!$F7)</f>
        <v>0.00035099999999999</v>
      </c>
      <c r="AF7" s="1">
        <f>ABS(X7-'true value and the measurement'!$F7)</f>
        <v>0.00217099999999992</v>
      </c>
      <c r="AG7" s="1">
        <f>ABS(AC7-'true value and the measurement'!$F7)</f>
        <v>0.011231</v>
      </c>
      <c r="AH7" s="8">
        <f>(AE7)/'true value and the measurement'!$G7</f>
        <v>0.039611781965917</v>
      </c>
      <c r="AI7" s="8">
        <f>(AF7)/'true value and the measurement'!$G7</f>
        <v>0.245006206974373</v>
      </c>
      <c r="AJ7" s="8">
        <f>(AG7)/'true value and the measurement'!$G7</f>
        <v>1.2674641688297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1.036211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1.03621</v>
      </c>
      <c r="S8" s="1">
        <v>1.04305</v>
      </c>
      <c r="T8" s="1">
        <v>1</v>
      </c>
      <c r="U8" s="1">
        <v>7</v>
      </c>
      <c r="V8" s="1">
        <v>7</v>
      </c>
      <c r="W8" s="1">
        <v>1.03621</v>
      </c>
      <c r="X8" s="1">
        <v>1.04517</v>
      </c>
      <c r="Y8" s="1">
        <v>1</v>
      </c>
      <c r="Z8" s="1">
        <v>7</v>
      </c>
      <c r="AA8" s="1">
        <v>7</v>
      </c>
      <c r="AB8" s="1">
        <v>1.03621</v>
      </c>
      <c r="AC8" s="1">
        <v>1.05505</v>
      </c>
      <c r="AD8" s="1">
        <v>1</v>
      </c>
      <c r="AE8" s="1">
        <f>ABS(S8-'true value and the measurement'!$F8)</f>
        <v>7.00000000000145e-5</v>
      </c>
      <c r="AF8" s="1">
        <f>ABS(X8-'true value and the measurement'!$F8)</f>
        <v>0.00204999999999989</v>
      </c>
      <c r="AG8" s="1">
        <f>ABS(AC8-'true value and the measurement'!$F8)</f>
        <v>0.01193</v>
      </c>
      <c r="AH8" s="8">
        <f>(AE8)/'true value and the measurement'!$G8</f>
        <v>0.00774850564534143</v>
      </c>
      <c r="AI8" s="8">
        <f>(AF8)/'true value and the measurement'!$G8</f>
        <v>0.226920522470654</v>
      </c>
      <c r="AJ8" s="8">
        <f>(AG8)/'true value and the measurement'!$G8</f>
        <v>1.32056674784149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1.052365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1.05236</v>
      </c>
      <c r="S9" s="1">
        <v>1.05253</v>
      </c>
      <c r="T9" s="1">
        <v>1</v>
      </c>
      <c r="U9" s="1">
        <v>8</v>
      </c>
      <c r="V9" s="1">
        <v>8</v>
      </c>
      <c r="W9" s="1">
        <v>1.05236</v>
      </c>
      <c r="X9" s="1">
        <v>1.05469</v>
      </c>
      <c r="Y9" s="1">
        <v>1</v>
      </c>
      <c r="Z9" s="1">
        <v>8</v>
      </c>
      <c r="AA9" s="1">
        <v>8</v>
      </c>
      <c r="AB9" s="1">
        <v>1.05236</v>
      </c>
      <c r="AC9" s="1">
        <v>1.06473</v>
      </c>
      <c r="AD9" s="1">
        <v>1</v>
      </c>
      <c r="AE9" s="1">
        <f>ABS(S9-'true value and the measurement'!$F9)</f>
        <v>0.000412000000000079</v>
      </c>
      <c r="AF9" s="1">
        <f>ABS(X9-'true value and the measurement'!$F9)</f>
        <v>0.00174799999999986</v>
      </c>
      <c r="AG9" s="1">
        <f>ABS(AC9-'true value and the measurement'!$F9)</f>
        <v>0.0117879999999999</v>
      </c>
      <c r="AH9" s="8">
        <f>(AE9)/'true value and the measurement'!$G9</f>
        <v>0.045274725274734</v>
      </c>
      <c r="AI9" s="8">
        <f>(AF9)/'true value and the measurement'!$G9</f>
        <v>0.192087912087897</v>
      </c>
      <c r="AJ9" s="8">
        <f>(AG9)/'true value and the measurement'!$G9</f>
        <v>1.29538461538461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1.055033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1.05503</v>
      </c>
      <c r="S10" s="1">
        <v>1.04628</v>
      </c>
      <c r="T10" s="1">
        <v>1</v>
      </c>
      <c r="U10" s="1">
        <v>9</v>
      </c>
      <c r="V10" s="1">
        <v>9</v>
      </c>
      <c r="W10" s="1">
        <v>1.05503</v>
      </c>
      <c r="X10" s="1">
        <v>1.04834</v>
      </c>
      <c r="Y10" s="1">
        <v>1</v>
      </c>
      <c r="Z10" s="1">
        <v>9</v>
      </c>
      <c r="AA10" s="1">
        <v>9</v>
      </c>
      <c r="AB10" s="1">
        <v>1.05503</v>
      </c>
      <c r="AC10" s="1">
        <v>1.05813</v>
      </c>
      <c r="AD10" s="1">
        <v>1</v>
      </c>
      <c r="AE10" s="1">
        <f>ABS(S10-'true value and the measurement'!$F10)</f>
        <v>0.000100999999999907</v>
      </c>
      <c r="AF10" s="1">
        <f>ABS(X10-'true value and the measurement'!$F10)</f>
        <v>0.00195900000000004</v>
      </c>
      <c r="AG10" s="1">
        <f>ABS(AC10-'true value and the measurement'!$F10)</f>
        <v>0.011749</v>
      </c>
      <c r="AH10" s="8">
        <f>(AE10)/'true value and the measurement'!$G10</f>
        <v>0.0111528268551134</v>
      </c>
      <c r="AI10" s="8">
        <f>(AF10)/'true value and the measurement'!$G10</f>
        <v>0.216320671378097</v>
      </c>
      <c r="AJ10" s="8">
        <f>(AG10)/'true value and the measurement'!$G10</f>
        <v>1.29737190812721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1.055205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1.0552</v>
      </c>
      <c r="S11" s="1">
        <v>1.05585</v>
      </c>
      <c r="T11" s="1">
        <v>1</v>
      </c>
      <c r="U11" s="1">
        <v>10</v>
      </c>
      <c r="V11" s="1">
        <v>10</v>
      </c>
      <c r="W11" s="1">
        <v>1.0552</v>
      </c>
      <c r="X11" s="1">
        <v>1.05833</v>
      </c>
      <c r="Y11" s="1">
        <v>1</v>
      </c>
      <c r="Z11" s="1">
        <v>10</v>
      </c>
      <c r="AA11" s="1">
        <v>10</v>
      </c>
      <c r="AB11" s="1">
        <v>1.0552</v>
      </c>
      <c r="AC11" s="1">
        <v>1.06839</v>
      </c>
      <c r="AD11" s="1">
        <v>1</v>
      </c>
      <c r="AE11" s="1">
        <f>ABS(S11-'true value and the measurement'!$F11)</f>
        <v>0.000434000000000045</v>
      </c>
      <c r="AF11" s="1">
        <f>ABS(X11-'true value and the measurement'!$F11)</f>
        <v>0.00204599999999999</v>
      </c>
      <c r="AG11" s="1">
        <f>ABS(AC11-'true value and the measurement'!$F11)</f>
        <v>0.012106</v>
      </c>
      <c r="AH11" s="8">
        <f>(AE11)/'true value and the measurement'!$G11</f>
        <v>0.0475772856829692</v>
      </c>
      <c r="AI11" s="8">
        <f>(AF11)/'true value and the measurement'!$G11</f>
        <v>0.224292918219688</v>
      </c>
      <c r="AJ11" s="8">
        <f>(AG11)/'true value and the measurement'!$G11</f>
        <v>1.32712124534093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1.077016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1.07702</v>
      </c>
      <c r="S12" s="1">
        <v>1.06957</v>
      </c>
      <c r="T12" s="1">
        <v>1</v>
      </c>
      <c r="U12" s="1">
        <v>11</v>
      </c>
      <c r="V12" s="1">
        <v>11</v>
      </c>
      <c r="W12" s="1">
        <v>1.07702</v>
      </c>
      <c r="X12" s="1">
        <v>1.07195</v>
      </c>
      <c r="Y12" s="1">
        <v>1</v>
      </c>
      <c r="Z12" s="1">
        <v>11</v>
      </c>
      <c r="AA12" s="1">
        <v>11</v>
      </c>
      <c r="AB12" s="1">
        <v>1.07702</v>
      </c>
      <c r="AC12" s="1">
        <v>1.08194</v>
      </c>
      <c r="AD12" s="1">
        <v>1</v>
      </c>
      <c r="AE12" s="1">
        <f>ABS(S12-'true value and the measurement'!$F12)</f>
        <v>0.000430000000000152</v>
      </c>
      <c r="AF12" s="1">
        <f>ABS(X12-'true value and the measurement'!$F12)</f>
        <v>0.0019499999999999</v>
      </c>
      <c r="AG12" s="1">
        <f>ABS(AC12-'true value and the measurement'!$F12)</f>
        <v>0.0119399999999998</v>
      </c>
      <c r="AH12" s="8">
        <f>(AE12)/'true value and the measurement'!$G12</f>
        <v>0.0466731792033162</v>
      </c>
      <c r="AI12" s="8">
        <f>(AF12)/'true value and the measurement'!$G12</f>
        <v>0.211657440573092</v>
      </c>
      <c r="AJ12" s="8">
        <f>(AG12)/'true value and the measurement'!$G12</f>
        <v>1.29599478997068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1.050975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1.05097</v>
      </c>
      <c r="S13" s="1">
        <v>1.04852</v>
      </c>
      <c r="T13" s="1">
        <v>1</v>
      </c>
      <c r="U13" s="1">
        <v>12</v>
      </c>
      <c r="V13" s="1">
        <v>12</v>
      </c>
      <c r="W13" s="1">
        <v>1.05097</v>
      </c>
      <c r="X13" s="1">
        <v>1.05098</v>
      </c>
      <c r="Y13" s="1">
        <v>1</v>
      </c>
      <c r="Z13" s="1">
        <v>12</v>
      </c>
      <c r="AA13" s="1">
        <v>12</v>
      </c>
      <c r="AB13" s="1">
        <v>1.05097</v>
      </c>
      <c r="AC13" s="1">
        <v>1.06108</v>
      </c>
      <c r="AD13" s="1">
        <v>1</v>
      </c>
      <c r="AE13" s="1">
        <f>ABS(S13-'true value and the measurement'!$F13)</f>
        <v>0.000672000000000006</v>
      </c>
      <c r="AF13" s="1">
        <f>ABS(X13-'true value and the measurement'!$F13)</f>
        <v>0.00178800000000012</v>
      </c>
      <c r="AG13" s="1">
        <f>ABS(AC13-'true value and the measurement'!$F13)</f>
        <v>0.0118880000000001</v>
      </c>
      <c r="AH13" s="8">
        <f>(AE13)/'true value and the measurement'!$G13</f>
        <v>0.0740495867768602</v>
      </c>
      <c r="AI13" s="8">
        <f>(AF13)/'true value and the measurement'!$G13</f>
        <v>0.197024793388443</v>
      </c>
      <c r="AJ13" s="8">
        <f>(AG13)/'true value and the measurement'!$G13</f>
        <v>1.30997245179065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1.034694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1.03469</v>
      </c>
      <c r="S14" s="1">
        <v>1.02888</v>
      </c>
      <c r="T14" s="1">
        <v>1</v>
      </c>
      <c r="U14" s="1">
        <v>13</v>
      </c>
      <c r="V14" s="1">
        <v>13</v>
      </c>
      <c r="W14" s="1">
        <v>1.03469</v>
      </c>
      <c r="X14" s="1">
        <v>1.03122</v>
      </c>
      <c r="Y14" s="1">
        <v>1</v>
      </c>
      <c r="Z14" s="1">
        <v>13</v>
      </c>
      <c r="AA14" s="1">
        <v>13</v>
      </c>
      <c r="AB14" s="1">
        <v>1.03469</v>
      </c>
      <c r="AC14" s="1">
        <v>1.04129</v>
      </c>
      <c r="AD14" s="1">
        <v>1</v>
      </c>
      <c r="AE14" s="1">
        <f>ABS(S14-'true value and the measurement'!$F14)</f>
        <v>0.000644000000000089</v>
      </c>
      <c r="AF14" s="1">
        <f>ABS(X14-'true value and the measurement'!$F14)</f>
        <v>0.00169599999999992</v>
      </c>
      <c r="AG14" s="1">
        <f>ABS(AC14-'true value and the measurement'!$F14)</f>
        <v>0.0117659999999999</v>
      </c>
      <c r="AH14" s="8">
        <f>(AE14)/'true value and the measurement'!$G14</f>
        <v>0.0720116292072111</v>
      </c>
      <c r="AI14" s="8">
        <f>(AF14)/'true value and the measurement'!$G14</f>
        <v>0.189645532818956</v>
      </c>
      <c r="AJ14" s="8">
        <f>(AG14)/'true value and the measurement'!$G14</f>
        <v>1.31566588393156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1.068499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1.0685</v>
      </c>
      <c r="S15" s="1">
        <v>1.05892</v>
      </c>
      <c r="T15" s="1">
        <v>1</v>
      </c>
      <c r="U15" s="1">
        <v>14</v>
      </c>
      <c r="V15" s="1">
        <v>14</v>
      </c>
      <c r="W15" s="1">
        <v>1.0685</v>
      </c>
      <c r="X15" s="1">
        <v>1.06188</v>
      </c>
      <c r="Y15" s="1">
        <v>1</v>
      </c>
      <c r="Z15" s="1">
        <v>14</v>
      </c>
      <c r="AA15" s="1">
        <v>14</v>
      </c>
      <c r="AB15" s="1">
        <v>1.0685</v>
      </c>
      <c r="AC15" s="1">
        <v>1.0719</v>
      </c>
      <c r="AD15" s="1">
        <v>1</v>
      </c>
      <c r="AE15" s="1">
        <f>ABS(S15-'true value and the measurement'!$F15)</f>
        <v>0.00107999999999997</v>
      </c>
      <c r="AF15" s="1">
        <f>ABS(X15-'true value and the measurement'!$F15)</f>
        <v>0.00187999999999988</v>
      </c>
      <c r="AG15" s="1">
        <f>ABS(AC15-'true value and the measurement'!$F15)</f>
        <v>0.0119</v>
      </c>
      <c r="AH15" s="8">
        <f>(AE15)/'true value and the measurement'!$G15</f>
        <v>0.118071498852079</v>
      </c>
      <c r="AI15" s="8">
        <f>(AF15)/'true value and the measurement'!$G15</f>
        <v>0.205531868372131</v>
      </c>
      <c r="AJ15" s="8">
        <f>(AG15)/'true value and the measurement'!$G15</f>
        <v>1.30097299661091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-0.004602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-0.004602</v>
      </c>
      <c r="S16" s="7">
        <v>-0.00153314</v>
      </c>
      <c r="T16" s="1">
        <v>1</v>
      </c>
      <c r="U16" s="1">
        <v>1</v>
      </c>
      <c r="V16" s="1">
        <v>1</v>
      </c>
      <c r="W16" s="1">
        <v>-0.004602</v>
      </c>
      <c r="X16" s="7">
        <v>-0.000825188</v>
      </c>
      <c r="Y16" s="1">
        <v>1</v>
      </c>
      <c r="Z16" s="1">
        <v>1</v>
      </c>
      <c r="AA16" s="1">
        <v>1</v>
      </c>
      <c r="AB16" s="1">
        <v>-0.004602</v>
      </c>
      <c r="AC16" s="1">
        <v>-0.000694037</v>
      </c>
      <c r="AD16" s="1">
        <v>1</v>
      </c>
      <c r="AE16" s="1">
        <f>ABS(S16-'true value and the measurement'!$F16)</f>
        <v>0.00153314</v>
      </c>
      <c r="AF16" s="1">
        <f>ABS(X16-'true value and the measurement'!$F16)</f>
        <v>0.000825188</v>
      </c>
      <c r="AG16" s="1">
        <f>ABS(AC16-'true value and the measurement'!$F16)</f>
        <v>0.000694037</v>
      </c>
      <c r="AH16" s="8">
        <f>(AE16)/'true value and the measurement'!$G16</f>
        <v>0.737086538461538</v>
      </c>
      <c r="AI16" s="8">
        <f>(AF16)/'true value and the measurement'!$G16</f>
        <v>0.396725</v>
      </c>
      <c r="AJ16" s="8">
        <f>(AG16)/'true value and the measurement'!$G16</f>
        <v>0.333671634615385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0.202251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0.202251</v>
      </c>
      <c r="S17" s="1">
        <v>0.204385</v>
      </c>
      <c r="T17" s="1">
        <v>1</v>
      </c>
      <c r="U17" s="1">
        <v>1</v>
      </c>
      <c r="V17" s="1">
        <v>1</v>
      </c>
      <c r="W17" s="1">
        <v>0.202251</v>
      </c>
      <c r="X17" s="1">
        <v>0.204453</v>
      </c>
      <c r="Y17" s="1">
        <v>1</v>
      </c>
      <c r="Z17" s="1">
        <v>1</v>
      </c>
      <c r="AA17" s="1">
        <v>1</v>
      </c>
      <c r="AB17" s="1">
        <v>0.202251</v>
      </c>
      <c r="AC17" s="1">
        <v>0.204705</v>
      </c>
      <c r="AD17" s="1">
        <v>1</v>
      </c>
      <c r="AE17" s="1">
        <f>ABS(S17-'true value and the measurement'!$F17)</f>
        <v>0.000588000000000005</v>
      </c>
      <c r="AF17" s="1">
        <f>ABS(X17-'true value and the measurement'!$F17)</f>
        <v>0.00065599999999999</v>
      </c>
      <c r="AG17" s="1">
        <f>ABS(AC17-'true value and the measurement'!$F17)</f>
        <v>0.000907999999999992</v>
      </c>
      <c r="AH17" s="8">
        <f>(AE17)/'true value and the measurement'!$G17</f>
        <v>0.170979936027917</v>
      </c>
      <c r="AI17" s="8">
        <f>(AF17)/'true value and the measurement'!$G17</f>
        <v>0.190753125908691</v>
      </c>
      <c r="AJ17" s="8">
        <f>(AG17)/'true value and the measurement'!$G17</f>
        <v>0.264030241349227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-0.928941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-0.928941</v>
      </c>
      <c r="S18" s="1">
        <v>-0.94536</v>
      </c>
      <c r="T18" s="1">
        <v>1</v>
      </c>
      <c r="U18" s="1">
        <v>2</v>
      </c>
      <c r="V18" s="1">
        <v>2</v>
      </c>
      <c r="W18" s="1">
        <v>-0.928941</v>
      </c>
      <c r="X18" s="1">
        <v>-0.94704</v>
      </c>
      <c r="Y18" s="1">
        <v>1</v>
      </c>
      <c r="Z18" s="1">
        <v>2</v>
      </c>
      <c r="AA18" s="1">
        <v>2</v>
      </c>
      <c r="AB18" s="1">
        <v>-0.928941</v>
      </c>
      <c r="AC18" s="1">
        <v>-0.950924</v>
      </c>
      <c r="AD18" s="1">
        <v>1</v>
      </c>
      <c r="AE18" s="1">
        <f>ABS(S18-'true value and the measurement'!$F18)</f>
        <v>0.00336000000000003</v>
      </c>
      <c r="AF18" s="1">
        <f>ABS(X18-'true value and the measurement'!$F18)</f>
        <v>0.00504000000000004</v>
      </c>
      <c r="AG18" s="1">
        <f>ABS(AC18-'true value and the measurement'!$F18)</f>
        <v>0.00892400000000004</v>
      </c>
      <c r="AH18" s="8">
        <f>(AE18)/'true value and the measurement'!$G18</f>
        <v>0.40191387559809</v>
      </c>
      <c r="AI18" s="8">
        <f>(AF18)/'true value and the measurement'!$G18</f>
        <v>0.602870813397135</v>
      </c>
      <c r="AJ18" s="8">
        <f>(AG18)/'true value and the measurement'!$G18</f>
        <v>1.06746411483254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0.056758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0.056758</v>
      </c>
      <c r="S19" s="1">
        <v>0.055315</v>
      </c>
      <c r="T19" s="1">
        <v>1</v>
      </c>
      <c r="U19" s="1">
        <v>2</v>
      </c>
      <c r="V19" s="1">
        <v>2</v>
      </c>
      <c r="W19" s="1">
        <v>0.056758</v>
      </c>
      <c r="X19" s="1">
        <v>0.0563661</v>
      </c>
      <c r="Y19" s="1">
        <v>1</v>
      </c>
      <c r="Z19" s="1">
        <v>2</v>
      </c>
      <c r="AA19" s="1">
        <v>2</v>
      </c>
      <c r="AB19" s="1">
        <v>0.056758</v>
      </c>
      <c r="AC19" s="1">
        <v>0.0566657</v>
      </c>
      <c r="AD19" s="1">
        <v>1</v>
      </c>
      <c r="AE19" s="1">
        <f>ABS(S19-'true value and the measurement'!$F19)</f>
        <v>0.00239900000000001</v>
      </c>
      <c r="AF19" s="1">
        <f>ABS(X19-'true value and the measurement'!$F19)</f>
        <v>0.0034501</v>
      </c>
      <c r="AG19" s="1">
        <f>ABS(AC19-'true value and the measurement'!$F19)</f>
        <v>0.0037497</v>
      </c>
      <c r="AH19" s="8">
        <f>(AE19)/'true value and the measurement'!$G19</f>
        <v>0.986025482942871</v>
      </c>
      <c r="AI19" s="8">
        <f>(AF19)/'true value and the measurement'!$G19</f>
        <v>1.418043567612</v>
      </c>
      <c r="AJ19" s="8">
        <f>(AG19)/'true value and the measurement'!$G19</f>
        <v>1.54118372379778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0.180575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0.180575</v>
      </c>
      <c r="S20" s="1">
        <v>0.178568</v>
      </c>
      <c r="T20" s="1">
        <v>1</v>
      </c>
      <c r="U20" s="1">
        <v>3</v>
      </c>
      <c r="V20" s="1">
        <v>3</v>
      </c>
      <c r="W20" s="1">
        <v>0.180575</v>
      </c>
      <c r="X20" s="1">
        <v>0.180023</v>
      </c>
      <c r="Y20" s="1">
        <v>1</v>
      </c>
      <c r="Z20" s="1">
        <v>3</v>
      </c>
      <c r="AA20" s="1">
        <v>3</v>
      </c>
      <c r="AB20" s="1">
        <v>0.180575</v>
      </c>
      <c r="AC20" s="1">
        <v>0.180472</v>
      </c>
      <c r="AD20" s="1">
        <v>1</v>
      </c>
      <c r="AE20" s="1">
        <f>ABS(S20-'true value and the measurement'!$F20)</f>
        <v>0.00443199999999999</v>
      </c>
      <c r="AF20" s="1">
        <f>ABS(X20-'true value and the measurement'!$F20)</f>
        <v>0.00297700000000001</v>
      </c>
      <c r="AG20" s="1">
        <f>ABS(AC20-'true value and the measurement'!$F20)</f>
        <v>0.002528</v>
      </c>
      <c r="AH20" s="8">
        <f>(AE20)/'true value and the measurement'!$G20</f>
        <v>1.3430303030303</v>
      </c>
      <c r="AI20" s="8">
        <f>(AF20)/'true value and the measurement'!$G20</f>
        <v>0.902121212121214</v>
      </c>
      <c r="AJ20" s="8">
        <f>(AG20)/'true value and the measurement'!$G20</f>
        <v>0.766060606060607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0.311354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0.311354</v>
      </c>
      <c r="S21" s="1">
        <v>0.305591</v>
      </c>
      <c r="T21" s="1">
        <v>1</v>
      </c>
      <c r="U21" s="1">
        <v>3</v>
      </c>
      <c r="V21" s="1">
        <v>3</v>
      </c>
      <c r="W21" s="1">
        <v>0.311354</v>
      </c>
      <c r="X21" s="1">
        <v>0.307954</v>
      </c>
      <c r="Y21" s="1">
        <v>1</v>
      </c>
      <c r="Z21" s="1">
        <v>3</v>
      </c>
      <c r="AA21" s="1">
        <v>3</v>
      </c>
      <c r="AB21" s="1">
        <v>0.311354</v>
      </c>
      <c r="AC21" s="1">
        <v>0.310442</v>
      </c>
      <c r="AD21" s="1">
        <v>1</v>
      </c>
      <c r="AE21" s="1">
        <f>ABS(S21-'true value and the measurement'!$F21)</f>
        <v>0.00389699999999998</v>
      </c>
      <c r="AF21" s="1">
        <f>ABS(X21-'true value and the measurement'!$F21)</f>
        <v>0.00153399999999998</v>
      </c>
      <c r="AG21" s="1">
        <f>ABS(AC21-'true value and the measurement'!$F21)</f>
        <v>0.00095400000000001</v>
      </c>
      <c r="AH21" s="8">
        <f>(AE21)/'true value and the measurement'!$G21</f>
        <v>0.940622737146991</v>
      </c>
      <c r="AI21" s="8">
        <f>(AF21)/'true value and the measurement'!$G21</f>
        <v>0.370263094376051</v>
      </c>
      <c r="AJ21" s="8">
        <f>(AG21)/'true value and the measurement'!$G21</f>
        <v>0.230267921795803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-0.075574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-0.075574</v>
      </c>
      <c r="S22" s="1">
        <v>-0.0792161</v>
      </c>
      <c r="T22" s="1">
        <v>1</v>
      </c>
      <c r="U22" s="1">
        <v>4</v>
      </c>
      <c r="V22" s="1">
        <v>4</v>
      </c>
      <c r="W22" s="1">
        <v>-0.075574</v>
      </c>
      <c r="X22" s="1">
        <v>-0.0755738</v>
      </c>
      <c r="Y22" s="1">
        <v>1</v>
      </c>
      <c r="Z22" s="1">
        <v>4</v>
      </c>
      <c r="AA22" s="1">
        <v>4</v>
      </c>
      <c r="AB22" s="1">
        <v>-0.075574</v>
      </c>
      <c r="AC22" s="1">
        <v>-0.0617084</v>
      </c>
      <c r="AD22" s="1">
        <v>3</v>
      </c>
      <c r="AE22" s="1">
        <f>ABS(S22-'true value and the measurement'!$F22)</f>
        <v>0.0032161</v>
      </c>
      <c r="AF22" s="1">
        <f>ABS(X22-'true value and the measurement'!$F22)</f>
        <v>0.000426200000000002</v>
      </c>
      <c r="AG22" s="1">
        <f>ABS(AC22-'true value and the measurement'!$F22)</f>
        <v>0.0142916</v>
      </c>
      <c r="AH22" s="8">
        <f>(AE22)/'true value and the measurement'!$G22</f>
        <v>1.24317742558949</v>
      </c>
      <c r="AI22" s="8">
        <f>(AF22)/'true value and the measurement'!$G22</f>
        <v>0.164746810977967</v>
      </c>
      <c r="AJ22" s="8">
        <f>(AG22)/'true value and the measurement'!$G22</f>
        <v>5.52439118670275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-0.013307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-0.013307</v>
      </c>
      <c r="S23" s="1">
        <v>-0.0172862</v>
      </c>
      <c r="T23" s="1">
        <v>1</v>
      </c>
      <c r="U23" s="1">
        <v>4</v>
      </c>
      <c r="V23" s="1">
        <v>4</v>
      </c>
      <c r="W23" s="1">
        <v>-0.013307</v>
      </c>
      <c r="X23" s="1">
        <v>-0.0133069</v>
      </c>
      <c r="Y23" s="1">
        <v>1</v>
      </c>
      <c r="Z23" s="1">
        <v>4</v>
      </c>
      <c r="AA23" s="1">
        <v>4</v>
      </c>
      <c r="AB23" s="1">
        <v>-0.013307</v>
      </c>
      <c r="AC23" s="1">
        <v>-0.0144485</v>
      </c>
      <c r="AD23" s="1">
        <v>1</v>
      </c>
      <c r="AE23" s="1">
        <f>ABS(S23-'true value and the measurement'!$F23)</f>
        <v>0.0012862</v>
      </c>
      <c r="AF23" s="1">
        <f>ABS(X23-'true value and the measurement'!$F23)</f>
        <v>0.0026931</v>
      </c>
      <c r="AG23" s="1">
        <f>ABS(AC23-'true value and the measurement'!$F23)</f>
        <v>0.0015515</v>
      </c>
      <c r="AH23" s="8">
        <f>(AE23)/'true value and the measurement'!$G23</f>
        <v>0.588111568358482</v>
      </c>
      <c r="AI23" s="8">
        <f>(AF23)/'true value and the measurement'!$G23</f>
        <v>1.23141289437586</v>
      </c>
      <c r="AJ23" s="8">
        <f>(AG23)/'true value and the measurement'!$G23</f>
        <v>0.709419295839049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-0.00041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-0.00041</v>
      </c>
      <c r="N24" s="7"/>
      <c r="O24" s="7"/>
      <c r="P24" s="7"/>
      <c r="Q24" s="7"/>
      <c r="R24" s="7"/>
      <c r="S24" s="1">
        <v>-0.00208366</v>
      </c>
      <c r="T24" s="1">
        <v>1</v>
      </c>
      <c r="U24" s="1">
        <v>5</v>
      </c>
      <c r="V24" s="1">
        <v>5</v>
      </c>
      <c r="W24" s="7">
        <v>-0.00041</v>
      </c>
      <c r="X24" s="7">
        <v>-0.000410364</v>
      </c>
      <c r="Y24" s="1">
        <v>1</v>
      </c>
      <c r="Z24" s="1">
        <v>5</v>
      </c>
      <c r="AA24" s="1">
        <v>5</v>
      </c>
      <c r="AB24" s="1">
        <v>-0.00041</v>
      </c>
      <c r="AC24" s="1">
        <v>-0.000408567</v>
      </c>
      <c r="AD24" s="1">
        <v>1</v>
      </c>
      <c r="AE24" s="1">
        <f>ABS(S24-'true value and the measurement'!$F24)</f>
        <v>0.00208366</v>
      </c>
      <c r="AF24" s="1">
        <f>ABS(X24-'true value and the measurement'!$F24)</f>
        <v>0.000410364</v>
      </c>
      <c r="AG24" s="1">
        <f>ABS(AC24-'true value and the measurement'!$F24)</f>
        <v>0.000408567</v>
      </c>
      <c r="AH24" s="8">
        <f>(AE24)/'true value and the measurement'!$G24</f>
        <v>1.00175961538462</v>
      </c>
      <c r="AI24" s="8">
        <f>(AF24)/'true value and the measurement'!$G24</f>
        <v>0.197290384615385</v>
      </c>
      <c r="AJ24" s="8">
        <f>(AG24)/'true value and the measurement'!$G24</f>
        <v>0.196426442307692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-0.003354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-0.003354</v>
      </c>
      <c r="N25" s="7"/>
      <c r="O25" s="7"/>
      <c r="P25" s="7"/>
      <c r="Q25" s="7"/>
      <c r="R25" s="7"/>
      <c r="S25" s="7">
        <v>-0.0028137</v>
      </c>
      <c r="T25" s="1">
        <v>1</v>
      </c>
      <c r="U25" s="1">
        <v>5</v>
      </c>
      <c r="V25" s="1">
        <v>5</v>
      </c>
      <c r="W25" s="7">
        <v>-0.003354</v>
      </c>
      <c r="X25" s="7">
        <v>-0.00335371</v>
      </c>
      <c r="Y25" s="1">
        <v>1</v>
      </c>
      <c r="Z25" s="1">
        <v>5</v>
      </c>
      <c r="AA25" s="1">
        <v>5</v>
      </c>
      <c r="AB25" s="1">
        <v>-0.003354</v>
      </c>
      <c r="AC25" s="1">
        <v>-0.00285876</v>
      </c>
      <c r="AD25" s="1">
        <v>1</v>
      </c>
      <c r="AE25" s="1">
        <f>ABS(S25-'true value and the measurement'!$F25)</f>
        <v>0.0028137</v>
      </c>
      <c r="AF25" s="1">
        <f>ABS(X25-'true value and the measurement'!$F25)</f>
        <v>0.00335371</v>
      </c>
      <c r="AG25" s="1">
        <f>ABS(AC25-'true value and the measurement'!$F25)</f>
        <v>0.00285876</v>
      </c>
      <c r="AH25" s="8">
        <f>(AE25)/'true value and the measurement'!$G25</f>
        <v>1.35274038461538</v>
      </c>
      <c r="AI25" s="8">
        <f>(AF25)/'true value and the measurement'!$G25</f>
        <v>1.61236057692308</v>
      </c>
      <c r="AJ25" s="8">
        <f>(AG25)/'true value and the measurement'!$G25</f>
        <v>1.37440384615385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-0.408227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-0.408227</v>
      </c>
      <c r="N26" s="1">
        <v>-0.487563</v>
      </c>
      <c r="O26" s="1">
        <f>N26-(-0.478)</f>
        <v>-0.00956300000000004</v>
      </c>
      <c r="P26" s="1">
        <v>-0.419831</v>
      </c>
      <c r="Q26" s="9">
        <f>P26+0.478</f>
        <v>0.058169</v>
      </c>
      <c r="S26" s="1">
        <v>-0.429299</v>
      </c>
      <c r="T26" s="1">
        <v>3</v>
      </c>
      <c r="U26" s="1">
        <v>6</v>
      </c>
      <c r="V26" s="1">
        <v>6</v>
      </c>
      <c r="W26" s="1">
        <v>-0.408227</v>
      </c>
      <c r="X26" s="1">
        <v>-0.486623</v>
      </c>
      <c r="Y26" s="1">
        <v>3</v>
      </c>
      <c r="Z26" s="1">
        <v>6</v>
      </c>
      <c r="AA26" s="1">
        <v>6</v>
      </c>
      <c r="AB26" s="1">
        <v>-0.408227</v>
      </c>
      <c r="AC26" s="1">
        <v>-0.548369</v>
      </c>
      <c r="AD26" s="1">
        <v>3</v>
      </c>
      <c r="AE26" s="1">
        <f>ABS(S26-'true value and the measurement'!$F26)</f>
        <v>0.048701</v>
      </c>
      <c r="AF26" s="1">
        <f>ABS(X26-'true value and the measurement'!$F26)</f>
        <v>0.00862300000000005</v>
      </c>
      <c r="AG26" s="1">
        <f>ABS(AC26-'true value and the measurement'!$F26)</f>
        <v>0.070369</v>
      </c>
      <c r="AH26" s="8">
        <f>(AE26)/'true value and the measurement'!$G26</f>
        <v>9.24644009872793</v>
      </c>
      <c r="AI26" s="8">
        <f>(AF26)/'true value and the measurement'!$G26</f>
        <v>1.63717486235049</v>
      </c>
      <c r="AJ26" s="8">
        <f>(AG26)/'true value and the measurement'!$G26</f>
        <v>13.3603569394342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0.052026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0.052026</v>
      </c>
      <c r="N27" s="1">
        <v>0.0507436</v>
      </c>
      <c r="O27" s="1">
        <f>N27-0.039</f>
        <v>0.0117436</v>
      </c>
      <c r="P27" s="1">
        <v>0.0512255</v>
      </c>
      <c r="Q27" s="1">
        <f>P27-0.039</f>
        <v>0.0122255</v>
      </c>
      <c r="S27" s="1">
        <v>0.0511566</v>
      </c>
      <c r="T27" s="1">
        <v>1</v>
      </c>
      <c r="U27" s="1">
        <v>6</v>
      </c>
      <c r="V27" s="1">
        <v>6</v>
      </c>
      <c r="W27" s="1">
        <v>0.052026</v>
      </c>
      <c r="X27" s="1">
        <v>0.0511321</v>
      </c>
      <c r="Y27" s="1">
        <v>1</v>
      </c>
      <c r="Z27" s="1">
        <v>6</v>
      </c>
      <c r="AA27" s="1">
        <v>6</v>
      </c>
      <c r="AB27" s="1">
        <v>0.052026</v>
      </c>
      <c r="AC27" s="1">
        <v>0.051868</v>
      </c>
      <c r="AD27" s="1">
        <v>1</v>
      </c>
      <c r="AE27" s="1">
        <f>ABS(S27-'true value and the measurement'!$F27)</f>
        <v>0.0121566</v>
      </c>
      <c r="AF27" s="1">
        <f>ABS(X27-'true value and the measurement'!$F27)</f>
        <v>0.0121321</v>
      </c>
      <c r="AG27" s="1">
        <f>ABS(AC27-'true value and the measurement'!$F27)</f>
        <v>0.012868</v>
      </c>
      <c r="AH27" s="8">
        <f>(AE27)/'true value and the measurement'!$G27</f>
        <v>5.19512820512821</v>
      </c>
      <c r="AI27" s="8">
        <f>(AF27)/'true value and the measurement'!$G27</f>
        <v>5.18465811965812</v>
      </c>
      <c r="AJ27" s="8">
        <f>(AG27)/'true value and the measurement'!$G27</f>
        <v>5.4991452991453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-0.093212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-0.093212</v>
      </c>
      <c r="S28" s="1">
        <v>-0.0955111</v>
      </c>
      <c r="T28" s="1">
        <v>1</v>
      </c>
      <c r="U28" s="1">
        <v>7</v>
      </c>
      <c r="V28" s="1">
        <v>7</v>
      </c>
      <c r="W28" s="1">
        <v>-0.093212</v>
      </c>
      <c r="X28" s="1">
        <v>-0.0944339</v>
      </c>
      <c r="Y28" s="1">
        <v>1</v>
      </c>
      <c r="Z28" s="1">
        <v>7</v>
      </c>
      <c r="AA28" s="1">
        <v>7</v>
      </c>
      <c r="AB28" s="1">
        <v>-0.093212</v>
      </c>
      <c r="AC28" s="1">
        <v>-0.0951191</v>
      </c>
      <c r="AD28" s="1">
        <v>1</v>
      </c>
      <c r="AE28" s="1">
        <f>ABS(S28-'true value and the measurement'!$F28)</f>
        <v>0.0055111</v>
      </c>
      <c r="AF28" s="1">
        <f>ABS(X28-'true value and the measurement'!$F28)</f>
        <v>0.0044339</v>
      </c>
      <c r="AG28" s="1">
        <f>ABS(AC28-'true value and the measurement'!$F28)</f>
        <v>0.0051191</v>
      </c>
      <c r="AH28" s="8">
        <f>(AE28)/'true value and the measurement'!$G28</f>
        <v>2.05638059701493</v>
      </c>
      <c r="AI28" s="8">
        <f>(AF28)/'true value and the measurement'!$G28</f>
        <v>1.65444029850746</v>
      </c>
      <c r="AJ28" s="8">
        <f>(AG28)/'true value and the measurement'!$G28</f>
        <v>1.91011194029851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-0.054144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-0.054144</v>
      </c>
      <c r="S29" s="1">
        <v>-0.053615</v>
      </c>
      <c r="T29" s="1">
        <v>1</v>
      </c>
      <c r="U29" s="1">
        <v>7</v>
      </c>
      <c r="V29" s="1">
        <v>7</v>
      </c>
      <c r="W29" s="1">
        <v>-0.054144</v>
      </c>
      <c r="X29" s="1">
        <v>-0.053597</v>
      </c>
      <c r="Y29" s="1">
        <v>1</v>
      </c>
      <c r="Z29" s="1">
        <v>7</v>
      </c>
      <c r="AA29" s="1">
        <v>7</v>
      </c>
      <c r="AB29" s="1">
        <v>-0.054144</v>
      </c>
      <c r="AC29" s="1">
        <v>-0.0539534</v>
      </c>
      <c r="AD29" s="1">
        <v>1</v>
      </c>
      <c r="AE29" s="1">
        <f>ABS(S29-'true value and the measurement'!$F29)</f>
        <v>0.004385</v>
      </c>
      <c r="AF29" s="1">
        <f>ABS(X29-'true value and the measurement'!$F29)</f>
        <v>0.004403</v>
      </c>
      <c r="AG29" s="1">
        <f>ABS(AC29-'true value and the measurement'!$F29)</f>
        <v>0.0040466</v>
      </c>
      <c r="AH29" s="8">
        <f>(AE29)/'true value and the measurement'!$G29</f>
        <v>1.77746250506688</v>
      </c>
      <c r="AI29" s="8">
        <f>(AF29)/'true value and the measurement'!$G29</f>
        <v>1.78475881637617</v>
      </c>
      <c r="AJ29" s="8">
        <f>(AG29)/'true value and the measurement'!$G29</f>
        <v>1.64029185245237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-0.037297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-0.037297</v>
      </c>
      <c r="S30" s="1">
        <v>-0.0362378</v>
      </c>
      <c r="T30" s="1">
        <v>1</v>
      </c>
      <c r="U30" s="1">
        <v>8</v>
      </c>
      <c r="V30" s="1">
        <v>8</v>
      </c>
      <c r="W30" s="1">
        <v>-0.037297</v>
      </c>
      <c r="X30" s="1">
        <v>-0.0372971</v>
      </c>
      <c r="Y30" s="1">
        <v>1</v>
      </c>
      <c r="Z30" s="1">
        <v>8</v>
      </c>
      <c r="AA30" s="1">
        <v>8</v>
      </c>
      <c r="AB30" s="1">
        <v>-0.037297</v>
      </c>
      <c r="AC30" s="1">
        <v>-0.0358962</v>
      </c>
      <c r="AD30" s="1">
        <v>1</v>
      </c>
      <c r="AE30" s="1">
        <f>ABS(S30-'true value and the measurement'!$F30)</f>
        <v>0.0012378</v>
      </c>
      <c r="AF30" s="1">
        <f>ABS(X30-'true value and the measurement'!$F30)</f>
        <v>0.0022971</v>
      </c>
      <c r="AG30" s="1">
        <f>ABS(AC30-'true value and the measurement'!$F30)</f>
        <v>0.0008962</v>
      </c>
      <c r="AH30" s="8">
        <f>(AE30)/'true value and the measurement'!$G30</f>
        <v>0.535149156939039</v>
      </c>
      <c r="AI30" s="8">
        <f>(AF30)/'true value and the measurement'!$G30</f>
        <v>0.993125810635537</v>
      </c>
      <c r="AJ30" s="8">
        <f>(AG30)/'true value and the measurement'!$G30</f>
        <v>0.387462170341548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-0.019624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-0.019624</v>
      </c>
      <c r="S31" s="1">
        <v>-0.0191501</v>
      </c>
      <c r="T31" s="1">
        <v>1</v>
      </c>
      <c r="U31" s="1">
        <v>8</v>
      </c>
      <c r="V31" s="1">
        <v>8</v>
      </c>
      <c r="W31" s="1">
        <v>-0.019624</v>
      </c>
      <c r="X31" s="1">
        <v>-0.019624</v>
      </c>
      <c r="Y31" s="1">
        <v>1</v>
      </c>
      <c r="Z31" s="1">
        <v>8</v>
      </c>
      <c r="AA31" s="1">
        <v>8</v>
      </c>
      <c r="AB31" s="1">
        <v>-0.019624</v>
      </c>
      <c r="AC31" s="1">
        <v>-0.0193626</v>
      </c>
      <c r="AD31" s="1">
        <v>1</v>
      </c>
      <c r="AE31" s="1">
        <f>ABS(S31-'true value and the measurement'!$F31)</f>
        <v>0.0011501</v>
      </c>
      <c r="AF31" s="1">
        <f>ABS(X31-'true value and the measurement'!$F31)</f>
        <v>0.001624</v>
      </c>
      <c r="AG31" s="1">
        <f>ABS(AC31-'true value and the measurement'!$F31)</f>
        <v>0.0013626</v>
      </c>
      <c r="AH31" s="8">
        <f>(AE31)/'true value and the measurement'!$G31</f>
        <v>0.522772727272728</v>
      </c>
      <c r="AI31" s="8">
        <f>(AF31)/'true value and the measurement'!$G31</f>
        <v>0.738181818181818</v>
      </c>
      <c r="AJ31" s="8">
        <f>(AG31)/'true value and the measurement'!$G31</f>
        <v>0.619363636363637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-0.290975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-0.290975</v>
      </c>
      <c r="S32" s="1">
        <v>-0.298455</v>
      </c>
      <c r="T32" s="1">
        <v>1</v>
      </c>
      <c r="U32" s="1">
        <v>9</v>
      </c>
      <c r="V32" s="1">
        <v>9</v>
      </c>
      <c r="W32" s="1">
        <v>-0.290975</v>
      </c>
      <c r="X32" s="1">
        <v>-0.295587</v>
      </c>
      <c r="Y32" s="1">
        <v>1</v>
      </c>
      <c r="Z32" s="1">
        <v>9</v>
      </c>
      <c r="AA32" s="1">
        <v>9</v>
      </c>
      <c r="AB32" s="1">
        <v>-0.290975</v>
      </c>
      <c r="AC32" s="1">
        <v>-0.294783</v>
      </c>
      <c r="AD32" s="1">
        <v>1</v>
      </c>
      <c r="AE32" s="1">
        <f>ABS(S32-'true value and the measurement'!$F32)</f>
        <v>0.00345500000000004</v>
      </c>
      <c r="AF32" s="1">
        <f>ABS(X32-'true value and the measurement'!$F32)</f>
        <v>0.000587000000000004</v>
      </c>
      <c r="AG32" s="1">
        <f>ABS(AC32-'true value and the measurement'!$F32)</f>
        <v>0.000216999999999967</v>
      </c>
      <c r="AH32" s="8">
        <f>(AE32)/'true value and the measurement'!$G32</f>
        <v>0.853718804052395</v>
      </c>
      <c r="AI32" s="8">
        <f>(AF32)/'true value and the measurement'!$G32</f>
        <v>0.145045712873735</v>
      </c>
      <c r="AJ32" s="8">
        <f>(AG32)/'true value and the measurement'!$G32</f>
        <v>0.0536199654064658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-0.167138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-0.167138</v>
      </c>
      <c r="S33" s="1">
        <v>-0.167277</v>
      </c>
      <c r="T33" s="1">
        <v>1</v>
      </c>
      <c r="U33" s="1">
        <v>9</v>
      </c>
      <c r="V33" s="1">
        <v>9</v>
      </c>
      <c r="W33" s="1">
        <v>-0.167138</v>
      </c>
      <c r="X33" s="1">
        <v>-0.167429</v>
      </c>
      <c r="Y33" s="1">
        <v>1</v>
      </c>
      <c r="Z33" s="1">
        <v>9</v>
      </c>
      <c r="AA33" s="1">
        <v>9</v>
      </c>
      <c r="AB33" s="1">
        <v>-0.167138</v>
      </c>
      <c r="AC33" s="1">
        <v>-0.168414</v>
      </c>
      <c r="AD33" s="1">
        <v>1</v>
      </c>
      <c r="AE33" s="1">
        <f>ABS(S33-'true value and the measurement'!$F33)</f>
        <v>0.001277</v>
      </c>
      <c r="AF33" s="1">
        <f>ABS(X33-'true value and the measurement'!$F33)</f>
        <v>0.00142899999999999</v>
      </c>
      <c r="AG33" s="1">
        <f>ABS(AC33-'true value and the measurement'!$F33)</f>
        <v>0.002414</v>
      </c>
      <c r="AH33" s="8">
        <f>(AE33)/'true value and the measurement'!$G33</f>
        <v>0.400690304361469</v>
      </c>
      <c r="AI33" s="8">
        <f>(AF33)/'true value and the measurement'!$G33</f>
        <v>0.44838406024474</v>
      </c>
      <c r="AJ33" s="8">
        <f>(AG33)/'true value and the measurement'!$G33</f>
        <v>0.757452149356762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-0.058312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-0.058312</v>
      </c>
      <c r="S34" s="1">
        <v>-0.0599628</v>
      </c>
      <c r="T34" s="1">
        <v>1</v>
      </c>
      <c r="U34" s="1">
        <v>10</v>
      </c>
      <c r="V34" s="1">
        <v>10</v>
      </c>
      <c r="W34" s="1">
        <v>-0.058312</v>
      </c>
      <c r="X34" s="1">
        <v>-0.0589845</v>
      </c>
      <c r="Y34" s="1">
        <v>1</v>
      </c>
      <c r="Z34" s="1">
        <v>10</v>
      </c>
      <c r="AA34" s="1">
        <v>10</v>
      </c>
      <c r="AB34" s="1">
        <v>-0.058312</v>
      </c>
      <c r="AC34" s="1">
        <v>-0.0592003</v>
      </c>
      <c r="AD34" s="1">
        <v>1</v>
      </c>
      <c r="AE34" s="1">
        <f>ABS(S34-'true value and the measurement'!$F34)</f>
        <v>0.0010372</v>
      </c>
      <c r="AF34" s="1">
        <f>ABS(X34-'true value and the measurement'!$F34)</f>
        <v>0.0020155</v>
      </c>
      <c r="AG34" s="1">
        <f>ABS(AC34-'true value and the measurement'!$F34)</f>
        <v>0.0017997</v>
      </c>
      <c r="AH34" s="8">
        <f>(AE34)/'true value and the measurement'!$G34</f>
        <v>0.417048652995578</v>
      </c>
      <c r="AI34" s="8">
        <f>(AF34)/'true value and the measurement'!$G34</f>
        <v>0.810414153598712</v>
      </c>
      <c r="AJ34" s="8">
        <f>(AG34)/'true value and the measurement'!$G34</f>
        <v>0.723642943305188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-0.017463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-0.017463</v>
      </c>
      <c r="S35" s="1">
        <v>-0.0160683</v>
      </c>
      <c r="T35" s="1">
        <v>1</v>
      </c>
      <c r="U35" s="1">
        <v>10</v>
      </c>
      <c r="V35" s="1">
        <v>10</v>
      </c>
      <c r="W35" s="1">
        <v>-0.017463</v>
      </c>
      <c r="X35" s="1">
        <v>-0.016149</v>
      </c>
      <c r="Y35" s="1">
        <v>1</v>
      </c>
      <c r="Z35" s="1">
        <v>10</v>
      </c>
      <c r="AA35" s="1">
        <v>10</v>
      </c>
      <c r="AB35" s="1">
        <v>-0.017463</v>
      </c>
      <c r="AC35" s="1">
        <v>-0.0162945</v>
      </c>
      <c r="AD35" s="1">
        <v>1</v>
      </c>
      <c r="AE35" s="1">
        <f>ABS(S35-'true value and the measurement'!$F35)</f>
        <v>6.83000000000003e-5</v>
      </c>
      <c r="AF35" s="1">
        <f>ABS(X35-'true value and the measurement'!$F35)</f>
        <v>0.000149</v>
      </c>
      <c r="AG35" s="1">
        <f>ABS(AC35-'true value and the measurement'!$F35)</f>
        <v>0.0002945</v>
      </c>
      <c r="AH35" s="8">
        <f>(AE35)/'true value and the measurement'!$G35</f>
        <v>0.0312299954275264</v>
      </c>
      <c r="AI35" s="8">
        <f>(AF35)/'true value and the measurement'!$G35</f>
        <v>0.068129858253315</v>
      </c>
      <c r="AJ35" s="8">
        <f>(AG35)/'true value and the measurement'!$G35</f>
        <v>0.134659350708733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-0.110457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-0.110457</v>
      </c>
      <c r="S36" s="1">
        <v>-0.112202</v>
      </c>
      <c r="T36" s="1">
        <v>1</v>
      </c>
      <c r="U36" s="1">
        <v>11</v>
      </c>
      <c r="V36" s="1">
        <v>11</v>
      </c>
      <c r="W36" s="1">
        <v>-0.110457</v>
      </c>
      <c r="X36" s="1">
        <v>-0.109848</v>
      </c>
      <c r="Y36" s="1">
        <v>1</v>
      </c>
      <c r="Z36" s="1">
        <v>11</v>
      </c>
      <c r="AA36" s="1">
        <v>11</v>
      </c>
      <c r="AB36" s="1">
        <v>-0.110457</v>
      </c>
      <c r="AC36" s="1">
        <v>-0.110384</v>
      </c>
      <c r="AD36" s="1">
        <v>1</v>
      </c>
      <c r="AE36" s="1">
        <f>ABS(S36-'true value and the measurement'!$F36)</f>
        <v>0.000201999999999994</v>
      </c>
      <c r="AF36" s="1">
        <f>ABS(X36-'true value and the measurement'!$F36)</f>
        <v>0.002152</v>
      </c>
      <c r="AG36" s="1">
        <f>ABS(AC36-'true value and the measurement'!$F36)</f>
        <v>0.00161600000000001</v>
      </c>
      <c r="AH36" s="8">
        <f>(AE36)/'true value and the measurement'!$G36</f>
        <v>0.0714538379908008</v>
      </c>
      <c r="AI36" s="8">
        <f>(AF36)/'true value and the measurement'!$G36</f>
        <v>0.761230986911921</v>
      </c>
      <c r="AJ36" s="8">
        <f>(AG36)/'true value and the measurement'!$G36</f>
        <v>0.571630703926426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0.101951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0.101951</v>
      </c>
      <c r="S37" s="1">
        <v>0.104259</v>
      </c>
      <c r="T37" s="1">
        <v>1</v>
      </c>
      <c r="U37" s="1">
        <v>11</v>
      </c>
      <c r="V37" s="1">
        <v>11</v>
      </c>
      <c r="W37" s="1">
        <v>0.101951</v>
      </c>
      <c r="X37" s="1">
        <v>0.104517</v>
      </c>
      <c r="Y37" s="1">
        <v>1</v>
      </c>
      <c r="Z37" s="1">
        <v>11</v>
      </c>
      <c r="AA37" s="1">
        <v>11</v>
      </c>
      <c r="AB37" s="1">
        <v>0.101951</v>
      </c>
      <c r="AC37" s="1">
        <v>0.104017</v>
      </c>
      <c r="AD37" s="1">
        <v>1</v>
      </c>
      <c r="AE37" s="1">
        <f>ABS(S37-'true value and the measurement'!$F37)</f>
        <v>0.00162899999999999</v>
      </c>
      <c r="AF37" s="1">
        <f>ABS(X37-'true value and the measurement'!$F37)</f>
        <v>0.001371</v>
      </c>
      <c r="AG37" s="1">
        <f>ABS(AC37-'true value and the measurement'!$F37)</f>
        <v>0.001871</v>
      </c>
      <c r="AH37" s="8">
        <f>(AE37)/'true value and the measurement'!$G37</f>
        <v>0.584709260588655</v>
      </c>
      <c r="AI37" s="8">
        <f>(AF37)/'true value and the measurement'!$G37</f>
        <v>0.492103374012921</v>
      </c>
      <c r="AJ37" s="8">
        <f>(AG37)/'true value and the measurement'!$G37</f>
        <v>0.671572146446518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-0.139342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-0.139342</v>
      </c>
      <c r="S38" s="1">
        <v>-0.139205</v>
      </c>
      <c r="T38" s="1">
        <v>1</v>
      </c>
      <c r="U38" s="1">
        <v>12</v>
      </c>
      <c r="V38" s="1">
        <v>12</v>
      </c>
      <c r="W38" s="1">
        <v>-0.139342</v>
      </c>
      <c r="X38" s="1">
        <v>-0.13772</v>
      </c>
      <c r="Y38" s="1">
        <v>1</v>
      </c>
      <c r="Z38" s="1">
        <v>12</v>
      </c>
      <c r="AA38" s="1">
        <v>12</v>
      </c>
      <c r="AB38" s="1">
        <v>-0.139342</v>
      </c>
      <c r="AC38" s="1">
        <v>-0.137784</v>
      </c>
      <c r="AD38" s="1">
        <v>1</v>
      </c>
      <c r="AE38" s="1">
        <f>ABS(S38-'true value and the measurement'!$F38)</f>
        <v>0.00420499999999999</v>
      </c>
      <c r="AF38" s="1">
        <f>ABS(X38-'true value and the measurement'!$F38)</f>
        <v>0.00272</v>
      </c>
      <c r="AG38" s="1">
        <f>ABS(AC38-'true value and the measurement'!$F38)</f>
        <v>0.00278399999999998</v>
      </c>
      <c r="AH38" s="8">
        <f>(AE38)/'true value and the measurement'!$G38</f>
        <v>1.41107382550335</v>
      </c>
      <c r="AI38" s="8">
        <f>(AF38)/'true value and the measurement'!$G38</f>
        <v>0.912751677852349</v>
      </c>
      <c r="AJ38" s="8">
        <f>(AG38)/'true value and the measurement'!$G38</f>
        <v>0.934228187919457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-0.057832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-0.057832</v>
      </c>
      <c r="S39" s="1">
        <v>-0.0580888</v>
      </c>
      <c r="T39" s="1">
        <v>1</v>
      </c>
      <c r="U39" s="1">
        <v>12</v>
      </c>
      <c r="V39" s="1">
        <v>12</v>
      </c>
      <c r="W39" s="1">
        <v>-0.057832</v>
      </c>
      <c r="X39" s="1">
        <v>-0.0580945</v>
      </c>
      <c r="Y39" s="1">
        <v>1</v>
      </c>
      <c r="Z39" s="1">
        <v>12</v>
      </c>
      <c r="AA39" s="1">
        <v>12</v>
      </c>
      <c r="AB39" s="1">
        <v>-0.057832</v>
      </c>
      <c r="AC39" s="1">
        <v>-0.0582047</v>
      </c>
      <c r="AD39" s="1">
        <v>1</v>
      </c>
      <c r="AE39" s="1">
        <f>ABS(S39-'true value and the measurement'!$F39)</f>
        <v>8.88e-5</v>
      </c>
      <c r="AF39" s="1">
        <f>ABS(X39-'true value and the measurement'!$F39)</f>
        <v>9.44999999999974e-5</v>
      </c>
      <c r="AG39" s="1">
        <f>ABS(AC39-'true value and the measurement'!$F39)</f>
        <v>0.000204699999999995</v>
      </c>
      <c r="AH39" s="8">
        <f>(AE39)/'true value and the measurement'!$G39</f>
        <v>0.0359951357924605</v>
      </c>
      <c r="AI39" s="8">
        <f>(AF39)/'true value and the measurement'!$G39</f>
        <v>0.0383056343737322</v>
      </c>
      <c r="AJ39" s="8">
        <f>(AG39)/'true value and the measurement'!$G39</f>
        <v>0.0829752736116721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-0.152687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-0.152687</v>
      </c>
      <c r="S40" s="1">
        <v>-0.1538</v>
      </c>
      <c r="T40" s="1">
        <v>1</v>
      </c>
      <c r="U40" s="1">
        <v>13</v>
      </c>
      <c r="V40" s="1">
        <v>13</v>
      </c>
      <c r="W40" s="1">
        <v>-0.152687</v>
      </c>
      <c r="X40" s="1">
        <v>-0.152678</v>
      </c>
      <c r="Y40" s="1">
        <v>1</v>
      </c>
      <c r="Z40" s="1">
        <v>13</v>
      </c>
      <c r="AA40" s="1">
        <v>13</v>
      </c>
      <c r="AB40" s="1">
        <v>-0.152687</v>
      </c>
      <c r="AC40" s="1">
        <v>-0.152619</v>
      </c>
      <c r="AD40" s="1">
        <v>1</v>
      </c>
      <c r="AE40" s="1">
        <f>ABS(S40-'true value and the measurement'!$F40)</f>
        <v>0.0048</v>
      </c>
      <c r="AF40" s="1">
        <f>ABS(X40-'true value and the measurement'!$F40)</f>
        <v>0.00367800000000001</v>
      </c>
      <c r="AG40" s="1">
        <f>ABS(AC40-'true value and the measurement'!$F40)</f>
        <v>0.00361900000000001</v>
      </c>
      <c r="AH40" s="8">
        <f>(AE40)/'true value and the measurement'!$G40</f>
        <v>1.5619915392125</v>
      </c>
      <c r="AI40" s="8">
        <f>(AF40)/'true value and the measurement'!$G40</f>
        <v>1.19687601692158</v>
      </c>
      <c r="AJ40" s="8">
        <f>(AG40)/'true value and the measurement'!$G40</f>
        <v>1.17767653758543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-0.047259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-0.047259</v>
      </c>
      <c r="S41" s="1">
        <v>-0.0495153</v>
      </c>
      <c r="T41" s="1">
        <v>1</v>
      </c>
      <c r="U41" s="1">
        <v>13</v>
      </c>
      <c r="V41" s="1">
        <v>13</v>
      </c>
      <c r="W41" s="1">
        <v>-0.047259</v>
      </c>
      <c r="X41" s="1">
        <v>-0.0496632</v>
      </c>
      <c r="Y41" s="1">
        <v>1</v>
      </c>
      <c r="Z41" s="1">
        <v>13</v>
      </c>
      <c r="AA41" s="1">
        <v>13</v>
      </c>
      <c r="AB41" s="1">
        <v>-0.047259</v>
      </c>
      <c r="AC41" s="1">
        <v>-0.0499409</v>
      </c>
      <c r="AD41" s="1">
        <v>1</v>
      </c>
      <c r="AE41" s="1">
        <f>ABS(S41-'true value and the measurement'!$F41)</f>
        <v>0.000484700000000005</v>
      </c>
      <c r="AF41" s="1">
        <f>ABS(X41-'true value and the measurement'!$F41)</f>
        <v>0.000336800000000005</v>
      </c>
      <c r="AG41" s="1">
        <f>ABS(AC41-'true value and the measurement'!$F41)</f>
        <v>5.90999999999994e-5</v>
      </c>
      <c r="AH41" s="8">
        <f>(AE41)/'true value and the measurement'!$G41</f>
        <v>0.2008702859511</v>
      </c>
      <c r="AI41" s="8">
        <f>(AF41)/'true value and the measurement'!$G41</f>
        <v>0.139577289680897</v>
      </c>
      <c r="AJ41" s="8">
        <f>(AG41)/'true value and the measurement'!$G41</f>
        <v>0.0244923331951925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1.582986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1.58299</v>
      </c>
      <c r="S42" s="1">
        <v>1.55827</v>
      </c>
      <c r="T42" s="1">
        <v>1</v>
      </c>
      <c r="U42" s="1">
        <v>14</v>
      </c>
      <c r="V42" s="1">
        <v>3</v>
      </c>
      <c r="W42" s="1">
        <v>1.58299</v>
      </c>
      <c r="X42" s="1">
        <v>1.58988</v>
      </c>
      <c r="Y42" s="1">
        <v>1</v>
      </c>
      <c r="Z42" s="1">
        <v>14</v>
      </c>
      <c r="AA42" s="1">
        <v>3</v>
      </c>
      <c r="AB42" s="1">
        <v>1.58299</v>
      </c>
      <c r="AC42" s="1">
        <v>1.6267</v>
      </c>
      <c r="AD42" s="1">
        <v>3</v>
      </c>
      <c r="AE42" s="1">
        <f>ABS(S42-'true value and the measurement'!$F42)</f>
        <v>0.0112719999999999</v>
      </c>
      <c r="AF42" s="1">
        <f>ABS(X42-'true value and the measurement'!$F42)</f>
        <v>0.020338</v>
      </c>
      <c r="AG42" s="1">
        <f>ABS(AC42-'true value and the measurement'!$F42)</f>
        <v>0.057158</v>
      </c>
      <c r="AH42" s="8">
        <f>(AE42)/'true value and the measurement'!$G42</f>
        <v>0.898596938775506</v>
      </c>
      <c r="AI42" s="8">
        <f>(AF42)/'true value and the measurement'!$G42</f>
        <v>1.62133290816326</v>
      </c>
      <c r="AJ42" s="8">
        <f>(AG42)/'true value and the measurement'!$G42</f>
        <v>4.55660076530613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-0.203432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-0.203432</v>
      </c>
      <c r="S43" s="1">
        <v>-0.209778</v>
      </c>
      <c r="T43" s="1">
        <v>1</v>
      </c>
      <c r="U43" s="1">
        <v>14</v>
      </c>
      <c r="V43" s="1">
        <v>3</v>
      </c>
      <c r="W43" s="1">
        <v>-0.203432</v>
      </c>
      <c r="X43" s="1">
        <v>-0.208034</v>
      </c>
      <c r="Y43" s="1">
        <v>1</v>
      </c>
      <c r="Z43" s="1">
        <v>14</v>
      </c>
      <c r="AA43" s="1">
        <v>3</v>
      </c>
      <c r="AB43" s="1">
        <v>-0.203432</v>
      </c>
      <c r="AC43" s="1">
        <v>-0.208752</v>
      </c>
      <c r="AD43" s="1">
        <v>1</v>
      </c>
      <c r="AE43" s="1">
        <f>ABS(S43-'true value and the measurement'!$F43)</f>
        <v>0.00556799999999999</v>
      </c>
      <c r="AF43" s="1">
        <f>ABS(X43-'true value and the measurement'!$F43)</f>
        <v>0.00382399999999999</v>
      </c>
      <c r="AG43" s="1">
        <f>ABS(AC43-'true value and the measurement'!$F43)</f>
        <v>0.00454199999999999</v>
      </c>
      <c r="AH43" s="8">
        <f>(AE43)/'true value and the measurement'!$G43</f>
        <v>1.61813426329555</v>
      </c>
      <c r="AI43" s="8">
        <f>(AF43)/'true value and the measurement'!$G43</f>
        <v>1.11130485324034</v>
      </c>
      <c r="AJ43" s="8">
        <f>(AG43)/'true value and the measurement'!$G43</f>
        <v>1.31996512641674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0.730863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0.730863</v>
      </c>
      <c r="S44" s="1">
        <v>0.730469</v>
      </c>
      <c r="T44" s="1">
        <v>1</v>
      </c>
      <c r="U44" s="1">
        <v>3</v>
      </c>
      <c r="V44" s="1">
        <v>2</v>
      </c>
      <c r="W44" s="1">
        <v>0.730863</v>
      </c>
      <c r="X44" s="1">
        <v>0.738675</v>
      </c>
      <c r="Y44" s="1">
        <v>1</v>
      </c>
      <c r="Z44" s="1">
        <v>3</v>
      </c>
      <c r="AA44" s="1">
        <v>2</v>
      </c>
      <c r="AB44" s="1">
        <v>0.730863</v>
      </c>
      <c r="AC44" s="1">
        <v>0.748869</v>
      </c>
      <c r="AD44" s="1">
        <v>1</v>
      </c>
      <c r="AE44" s="1">
        <f>ABS(S44-'true value and the measurement'!$F44)</f>
        <v>0.00252199999999991</v>
      </c>
      <c r="AF44" s="1">
        <f>ABS(X44-'true value and the measurement'!$F44)</f>
        <v>0.00568400000000002</v>
      </c>
      <c r="AG44" s="1">
        <f>ABS(AC44-'true value and the measurement'!$F44)</f>
        <v>0.0158780000000001</v>
      </c>
      <c r="AH44" s="8">
        <f>(AE44)/'true value and the measurement'!$G44</f>
        <v>0.361992249174668</v>
      </c>
      <c r="AI44" s="8">
        <f>(AF44)/'true value and the measurement'!$G44</f>
        <v>0.815846131764034</v>
      </c>
      <c r="AJ44" s="8">
        <f>(AG44)/'true value and the measurement'!$G44</f>
        <v>2.27902971149707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0.032239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0.032239</v>
      </c>
      <c r="S45" s="1">
        <v>0.032791</v>
      </c>
      <c r="T45" s="1">
        <v>1</v>
      </c>
      <c r="U45" s="1">
        <v>3</v>
      </c>
      <c r="V45" s="1">
        <v>2</v>
      </c>
      <c r="W45" s="1">
        <v>0.032239</v>
      </c>
      <c r="X45" s="1">
        <v>0.0330082</v>
      </c>
      <c r="Y45" s="1">
        <v>1</v>
      </c>
      <c r="Z45" s="1">
        <v>3</v>
      </c>
      <c r="AA45" s="1">
        <v>2</v>
      </c>
      <c r="AB45" s="1">
        <v>0.032239</v>
      </c>
      <c r="AC45" s="1">
        <v>0.0324308</v>
      </c>
      <c r="AD45" s="1">
        <v>1</v>
      </c>
      <c r="AE45" s="1">
        <f>ABS(S45-'true value and the measurement'!$F45)</f>
        <v>0.002751</v>
      </c>
      <c r="AF45" s="1">
        <f>ABS(X45-'true value and the measurement'!$F45)</f>
        <v>0.0025338</v>
      </c>
      <c r="AG45" s="1">
        <f>ABS(AC45-'true value and the measurement'!$F45)</f>
        <v>0.00311119999999999</v>
      </c>
      <c r="AH45" s="8">
        <f>(AE45)/'true value and the measurement'!$G45</f>
        <v>1.18731117824773</v>
      </c>
      <c r="AI45" s="8">
        <f>(AF45)/'true value and the measurement'!$G45</f>
        <v>1.09356927060854</v>
      </c>
      <c r="AJ45" s="8">
        <f>(AG45)/'true value and the measurement'!$G45</f>
        <v>1.34277082434182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0.562122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0.562122</v>
      </c>
      <c r="S46" s="1">
        <v>0.553282</v>
      </c>
      <c r="T46" s="1">
        <v>1</v>
      </c>
      <c r="U46" s="1">
        <v>3</v>
      </c>
      <c r="V46" s="1">
        <v>6</v>
      </c>
      <c r="W46" s="1">
        <v>0.562122</v>
      </c>
      <c r="X46" s="1">
        <v>0.568418</v>
      </c>
      <c r="Y46" s="1">
        <v>1</v>
      </c>
      <c r="Z46" s="1">
        <v>3</v>
      </c>
      <c r="AA46" s="1">
        <v>6</v>
      </c>
      <c r="AB46" s="1">
        <v>0.562122</v>
      </c>
      <c r="AC46" s="1">
        <v>0.585733</v>
      </c>
      <c r="AD46" s="1">
        <v>3</v>
      </c>
      <c r="AE46" s="1">
        <f>ABS(S46-'true value and the measurement'!$F46)</f>
        <v>0.00868499999999994</v>
      </c>
      <c r="AF46" s="1">
        <f>ABS(X46-'true value and the measurement'!$F46)</f>
        <v>0.00645099999999998</v>
      </c>
      <c r="AG46" s="1">
        <f>ABS(AC46-'true value and the measurement'!$F46)</f>
        <v>0.023766</v>
      </c>
      <c r="AH46" s="8">
        <f>(AE46)/'true value and the measurement'!$G46</f>
        <v>1.49073120494335</v>
      </c>
      <c r="AI46" s="8">
        <f>(AF46)/'true value and the measurement'!$G46</f>
        <v>1.10727772056299</v>
      </c>
      <c r="AJ46" s="8">
        <f>(AG46)/'true value and the measurement'!$G46</f>
        <v>4.07929969104016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-0.017421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-0.017421</v>
      </c>
      <c r="S47" s="1">
        <v>-0.0179167</v>
      </c>
      <c r="T47" s="1">
        <v>1</v>
      </c>
      <c r="U47" s="1">
        <v>3</v>
      </c>
      <c r="V47" s="1">
        <v>6</v>
      </c>
      <c r="W47" s="1">
        <v>-0.017421</v>
      </c>
      <c r="X47" s="1">
        <v>-0.0176306</v>
      </c>
      <c r="Y47" s="1">
        <v>1</v>
      </c>
      <c r="Z47" s="1">
        <v>3</v>
      </c>
      <c r="AA47" s="1">
        <v>6</v>
      </c>
      <c r="AB47" s="1">
        <v>-0.017421</v>
      </c>
      <c r="AC47" s="1">
        <v>-0.017739</v>
      </c>
      <c r="AD47" s="1">
        <v>1</v>
      </c>
      <c r="AE47" s="1">
        <f>ABS(S47-'true value and the measurement'!$F47)</f>
        <v>0.0035917</v>
      </c>
      <c r="AF47" s="1">
        <f>ABS(X47-'true value and the measurement'!$F47)</f>
        <v>0.0033056</v>
      </c>
      <c r="AG47" s="1">
        <f>ABS(AC47-'true value and the measurement'!$F47)</f>
        <v>0.003414</v>
      </c>
      <c r="AH47" s="8">
        <f>(AE47)/'true value and the measurement'!$G47</f>
        <v>1.65059742647059</v>
      </c>
      <c r="AI47" s="8">
        <f>(AF47)/'true value and the measurement'!$G47</f>
        <v>1.51911764705882</v>
      </c>
      <c r="AJ47" s="8">
        <f>(AG47)/'true value and the measurement'!$G47</f>
        <v>1.56893382352941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0.759409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0.759409</v>
      </c>
      <c r="S48" s="1">
        <v>0.748924</v>
      </c>
      <c r="T48" s="1">
        <v>1</v>
      </c>
      <c r="U48" s="1">
        <v>14</v>
      </c>
      <c r="V48" s="1">
        <v>4</v>
      </c>
      <c r="W48" s="1">
        <v>0.759409</v>
      </c>
      <c r="X48" s="1">
        <v>0.76414</v>
      </c>
      <c r="Y48" s="1">
        <v>1</v>
      </c>
      <c r="Z48" s="1">
        <v>14</v>
      </c>
      <c r="AA48" s="1">
        <v>4</v>
      </c>
      <c r="AB48" s="1">
        <v>0.759409</v>
      </c>
      <c r="AC48" s="1">
        <v>0.780963</v>
      </c>
      <c r="AD48" s="1">
        <v>3</v>
      </c>
      <c r="AE48" s="1">
        <f>ABS(S48-'true value and the measurement'!$F48)</f>
        <v>0.00600800000000001</v>
      </c>
      <c r="AF48" s="1">
        <f>ABS(X48-'true value and the measurement'!$F48)</f>
        <v>0.00920799999999999</v>
      </c>
      <c r="AG48" s="1">
        <f>ABS(AC48-'true value and the measurement'!$F48)</f>
        <v>0.0260309999999999</v>
      </c>
      <c r="AH48" s="8">
        <f>(AE48)/'true value and the measurement'!$G48</f>
        <v>0.844650639673838</v>
      </c>
      <c r="AI48" s="8">
        <f>(AF48)/'true value and the measurement'!$G48</f>
        <v>1.29453114016589</v>
      </c>
      <c r="AJ48" s="8">
        <f>(AG48)/'true value and the measurement'!$G48</f>
        <v>3.65963728384647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0.035377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0.035377</v>
      </c>
      <c r="S49" s="1">
        <v>0.0340122</v>
      </c>
      <c r="T49" s="1">
        <v>1</v>
      </c>
      <c r="U49" s="1">
        <v>14</v>
      </c>
      <c r="V49" s="1">
        <v>4</v>
      </c>
      <c r="W49" s="1">
        <v>0.035377</v>
      </c>
      <c r="X49" s="1">
        <v>0.0362072</v>
      </c>
      <c r="Y49" s="1">
        <v>1</v>
      </c>
      <c r="Z49" s="1">
        <v>14</v>
      </c>
      <c r="AA49" s="1">
        <v>4</v>
      </c>
      <c r="AB49" s="1">
        <v>0.035377</v>
      </c>
      <c r="AC49" s="1">
        <v>0.0379417</v>
      </c>
      <c r="AD49" s="1">
        <v>1</v>
      </c>
      <c r="AE49" s="1">
        <f>ABS(S49-'true value and the measurement'!$F49)</f>
        <v>0.0037908</v>
      </c>
      <c r="AF49" s="1">
        <f>ABS(X49-'true value and the measurement'!$F49)</f>
        <v>0.0015958</v>
      </c>
      <c r="AG49" s="1">
        <f>ABS(AC49-'true value and the measurement'!$F49)</f>
        <v>0.000138699999999999</v>
      </c>
      <c r="AH49" s="8">
        <f>(AE49)/'true value and the measurement'!$G49</f>
        <v>1.62555746140652</v>
      </c>
      <c r="AI49" s="8">
        <f>(AF49)/'true value and the measurement'!$G49</f>
        <v>0.684305317324186</v>
      </c>
      <c r="AJ49" s="8">
        <f>(AG49)/'true value and the measurement'!$G49</f>
        <v>0.0594768439108056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0.418225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0.418225</v>
      </c>
      <c r="S50" s="1">
        <v>0.410556</v>
      </c>
      <c r="T50" s="1">
        <v>1</v>
      </c>
      <c r="U50" s="1">
        <v>3</v>
      </c>
      <c r="V50" s="1">
        <v>4</v>
      </c>
      <c r="W50" s="1">
        <v>0.418225</v>
      </c>
      <c r="X50" s="1">
        <v>0.418819</v>
      </c>
      <c r="Y50" s="1">
        <v>1</v>
      </c>
      <c r="Z50" s="1">
        <v>3</v>
      </c>
      <c r="AA50" s="1">
        <v>4</v>
      </c>
      <c r="AB50" s="1">
        <v>0.418225</v>
      </c>
      <c r="AC50" s="1">
        <v>0.427397</v>
      </c>
      <c r="AD50" s="1">
        <v>1</v>
      </c>
      <c r="AE50" s="1">
        <f>ABS(S50-'true value and the measurement'!$F50)</f>
        <v>0.00401200000000002</v>
      </c>
      <c r="AF50" s="1">
        <f>ABS(X50-'true value and the measurement'!$F50)</f>
        <v>0.004251</v>
      </c>
      <c r="AG50" s="1">
        <f>ABS(AC50-'true value and the measurement'!$F50)</f>
        <v>0.012829</v>
      </c>
      <c r="AH50" s="8">
        <f>(AE50)/'true value and the measurement'!$G50</f>
        <v>0.828241123038814</v>
      </c>
      <c r="AI50" s="8">
        <f>(AF50)/'true value and the measurement'!$G50</f>
        <v>0.877580511973576</v>
      </c>
      <c r="AJ50" s="8">
        <f>(AG50)/'true value and the measurement'!$G50</f>
        <v>2.64843104872007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0.012841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0.012841</v>
      </c>
      <c r="S51" s="1">
        <v>0.00949274</v>
      </c>
      <c r="T51" s="1">
        <v>1</v>
      </c>
      <c r="U51" s="1">
        <v>3</v>
      </c>
      <c r="V51" s="1">
        <v>4</v>
      </c>
      <c r="W51" s="1">
        <v>0.012841</v>
      </c>
      <c r="X51" s="1">
        <v>0.00893107</v>
      </c>
      <c r="Y51" s="1">
        <v>1</v>
      </c>
      <c r="Z51" s="1">
        <v>3</v>
      </c>
      <c r="AA51" s="1">
        <v>4</v>
      </c>
      <c r="AB51" s="1">
        <v>0.012841</v>
      </c>
      <c r="AC51" s="1">
        <v>0.00888511</v>
      </c>
      <c r="AD51" s="1">
        <v>1</v>
      </c>
      <c r="AE51" s="1">
        <f>ABS(S51-'true value and the measurement'!$F51)</f>
        <v>0.00172826</v>
      </c>
      <c r="AF51" s="1">
        <f>ABS(X51-'true value and the measurement'!$F51)</f>
        <v>0.00228993</v>
      </c>
      <c r="AG51" s="1">
        <f>ABS(AC51-'true value and the measurement'!$F51)</f>
        <v>0.00233589</v>
      </c>
      <c r="AH51" s="8">
        <f>(AE51)/'true value and the measurement'!$G51</f>
        <v>0.801976798143852</v>
      </c>
      <c r="AI51" s="8">
        <f>(AF51)/'true value and the measurement'!$G51</f>
        <v>1.06261252900232</v>
      </c>
      <c r="AJ51" s="8">
        <f>(AG51)/'true value and the measurement'!$G51</f>
        <v>1.08393967517401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-0.233634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-0.233634</v>
      </c>
      <c r="S52" s="1">
        <v>-0.238017</v>
      </c>
      <c r="T52" s="1">
        <v>1</v>
      </c>
      <c r="U52" s="1">
        <v>2</v>
      </c>
      <c r="V52" s="1">
        <v>6</v>
      </c>
      <c r="W52" s="1">
        <v>-0.233634</v>
      </c>
      <c r="X52" s="1">
        <v>-0.231901</v>
      </c>
      <c r="Y52" s="1">
        <v>1</v>
      </c>
      <c r="Z52" s="1">
        <v>2</v>
      </c>
      <c r="AA52" s="1">
        <v>6</v>
      </c>
      <c r="AB52" s="1">
        <v>-0.233634</v>
      </c>
      <c r="AC52" s="1">
        <v>-0.225802</v>
      </c>
      <c r="AD52" s="1">
        <v>1</v>
      </c>
      <c r="AE52" s="1">
        <f>ABS(S52-'true value and the measurement'!$F52)</f>
        <v>0.00573700000000002</v>
      </c>
      <c r="AF52" s="1">
        <f>ABS(X52-'true value and the measurement'!$F52)</f>
        <v>0.00037899999999999</v>
      </c>
      <c r="AG52" s="1">
        <f>ABS(AC52-'true value and the measurement'!$F52)</f>
        <v>0.00647799999999998</v>
      </c>
      <c r="AH52" s="8">
        <f>(AE52)/'true value and the measurement'!$G52</f>
        <v>1.58087627445578</v>
      </c>
      <c r="AI52" s="8">
        <f>(AF52)/'true value and the measurement'!$G52</f>
        <v>0.104436483879854</v>
      </c>
      <c r="AJ52" s="8">
        <f>(AG52)/'true value and the measurement'!$G52</f>
        <v>1.78506475613116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0.036289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0.036289</v>
      </c>
      <c r="S53" s="1">
        <v>0.0369037</v>
      </c>
      <c r="T53" s="1">
        <v>1</v>
      </c>
      <c r="U53" s="1">
        <v>2</v>
      </c>
      <c r="V53" s="1">
        <v>6</v>
      </c>
      <c r="W53" s="1">
        <v>0.036289</v>
      </c>
      <c r="X53" s="1">
        <v>0.0366534</v>
      </c>
      <c r="Y53" s="1">
        <v>1</v>
      </c>
      <c r="Z53" s="1">
        <v>2</v>
      </c>
      <c r="AA53" s="1">
        <v>6</v>
      </c>
      <c r="AB53" s="1">
        <v>0.036289</v>
      </c>
      <c r="AC53" s="1">
        <v>0.0363551</v>
      </c>
      <c r="AD53" s="1">
        <v>1</v>
      </c>
      <c r="AE53" s="1">
        <f>ABS(S53-'true value and the measurement'!$F53)</f>
        <v>0.000232699999999995</v>
      </c>
      <c r="AF53" s="1">
        <f>ABS(X53-'true value and the measurement'!$F53)</f>
        <v>1.75999999999996e-5</v>
      </c>
      <c r="AG53" s="1">
        <f>ABS(AC53-'true value and the measurement'!$F53)</f>
        <v>0.000315900000000001</v>
      </c>
      <c r="AH53" s="8">
        <f>(AE53)/'true value and the measurement'!$G53</f>
        <v>0.100129087779688</v>
      </c>
      <c r="AI53" s="8">
        <f>(AF53)/'true value and the measurement'!$G53</f>
        <v>0.00757314974182425</v>
      </c>
      <c r="AJ53" s="8">
        <f>(AG53)/'true value and the measurement'!$G53</f>
        <v>0.13592943201377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-0.547811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-0.547811</v>
      </c>
      <c r="N54" s="1">
        <v>-0.620842</v>
      </c>
      <c r="O54" s="1">
        <f>N54-(-0.617584)</f>
        <v>-0.00325799999999998</v>
      </c>
      <c r="P54" s="1">
        <v>-0.586648</v>
      </c>
      <c r="Q54" s="1">
        <f>P54+0.617584</f>
        <v>0.0309360000000001</v>
      </c>
      <c r="S54" s="1">
        <v>-0.598415</v>
      </c>
      <c r="T54" s="1">
        <v>3</v>
      </c>
      <c r="U54" s="1">
        <v>6</v>
      </c>
      <c r="V54" s="1">
        <v>4</v>
      </c>
      <c r="W54" s="1">
        <v>-0.547811</v>
      </c>
      <c r="X54" s="1">
        <v>-0.626583</v>
      </c>
      <c r="Y54" s="1">
        <v>3</v>
      </c>
      <c r="Z54" s="1">
        <v>6</v>
      </c>
      <c r="AA54" s="1">
        <v>4</v>
      </c>
      <c r="AB54" s="1">
        <v>-0.547811</v>
      </c>
      <c r="AC54" s="1">
        <v>-0.662345</v>
      </c>
      <c r="AD54" s="1">
        <v>3</v>
      </c>
      <c r="AE54" s="1">
        <f>ABS(S54-'true value and the measurement'!$F54)</f>
        <v>0.019169</v>
      </c>
      <c r="AF54" s="1">
        <f>ABS(X54-'true value and the measurement'!$F54)</f>
        <v>0.00899899999999998</v>
      </c>
      <c r="AG54" s="1">
        <f>ABS(AC54-'true value and the measurement'!$F54)</f>
        <v>0.0447609999999999</v>
      </c>
      <c r="AH54" s="8">
        <f>(AE54)/'true value and the measurement'!$G54</f>
        <v>3.09327093755043</v>
      </c>
      <c r="AI54" s="8">
        <f>(AF54)/'true value and the measurement'!$G54</f>
        <v>1.45215426819428</v>
      </c>
      <c r="AJ54" s="8">
        <f>(AG54)/'true value and the measurement'!$G54</f>
        <v>7.22301113441987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0.149318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0.149318</v>
      </c>
      <c r="N55" s="1">
        <v>0.143038</v>
      </c>
      <c r="O55" s="1">
        <f>N55-0.136292</f>
        <v>0.006746</v>
      </c>
      <c r="P55" s="1">
        <v>0.142671</v>
      </c>
      <c r="Q55" s="1">
        <f>P55-0.1362</f>
        <v>0.006471</v>
      </c>
      <c r="S55" s="1">
        <v>0.141851</v>
      </c>
      <c r="T55" s="1">
        <v>1</v>
      </c>
      <c r="U55" s="1">
        <v>6</v>
      </c>
      <c r="V55" s="1">
        <v>4</v>
      </c>
      <c r="W55" s="1">
        <v>0.149318</v>
      </c>
      <c r="X55" s="1">
        <v>0.141842</v>
      </c>
      <c r="Y55" s="1">
        <v>1</v>
      </c>
      <c r="Z55" s="1">
        <v>6</v>
      </c>
      <c r="AA55" s="1">
        <v>4</v>
      </c>
      <c r="AB55" s="1">
        <v>0.149318</v>
      </c>
      <c r="AC55" s="1">
        <v>0.145449</v>
      </c>
      <c r="AD55" s="1">
        <v>1</v>
      </c>
      <c r="AE55" s="1">
        <f>ABS(S55-'true value and the measurement'!$F55)</f>
        <v>0.00555900000000001</v>
      </c>
      <c r="AF55" s="1">
        <f>ABS(X55-'true value and the measurement'!$F55)</f>
        <v>0.00555</v>
      </c>
      <c r="AG55" s="1">
        <f>ABS(AC55-'true value and the measurement'!$F55)</f>
        <v>0.009157</v>
      </c>
      <c r="AH55" s="8">
        <f>(AE55)/'true value and the measurement'!$G55</f>
        <v>1.8598193375711</v>
      </c>
      <c r="AI55" s="8">
        <f>(AF55)/'true value and the measurement'!$G55</f>
        <v>1.85680829708933</v>
      </c>
      <c r="AJ55" s="8">
        <f>(AG55)/'true value and the measurement'!$G55</f>
        <v>3.06356641017063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0.445835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0.445835</v>
      </c>
      <c r="S56" s="1">
        <v>0.440896</v>
      </c>
      <c r="T56" s="1">
        <v>1</v>
      </c>
      <c r="U56" s="1">
        <v>4</v>
      </c>
      <c r="V56" s="1">
        <v>11</v>
      </c>
      <c r="W56" s="1">
        <v>0.445835</v>
      </c>
      <c r="X56" s="1">
        <v>0.438144</v>
      </c>
      <c r="Y56" s="1">
        <v>1</v>
      </c>
      <c r="Z56" s="1">
        <v>4</v>
      </c>
      <c r="AA56" s="1">
        <v>11</v>
      </c>
      <c r="AB56" s="1">
        <v>0.445835</v>
      </c>
      <c r="AC56" s="1">
        <v>0.440229</v>
      </c>
      <c r="AD56" s="1">
        <v>1</v>
      </c>
      <c r="AE56" s="1">
        <f>ABS(S56-'true value and the measurement'!$F56)</f>
        <v>0.00678600000000001</v>
      </c>
      <c r="AF56" s="1">
        <f>ABS(X56-'true value and the measurement'!$F56)</f>
        <v>0.00403399999999998</v>
      </c>
      <c r="AG56" s="1">
        <f>ABS(AC56-'true value and the measurement'!$F56)</f>
        <v>0.00611899999999999</v>
      </c>
      <c r="AH56" s="8">
        <f>(AE56)/'true value and the measurement'!$G56</f>
        <v>1.3642943305187</v>
      </c>
      <c r="AI56" s="8">
        <f>(AF56)/'true value and the measurement'!$G56</f>
        <v>0.811017289907515</v>
      </c>
      <c r="AJ56" s="8">
        <f>(AG56)/'true value and the measurement'!$G56</f>
        <v>1.23019702452754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0.114179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0.114179</v>
      </c>
      <c r="S57" s="1">
        <v>0.115936</v>
      </c>
      <c r="T57" s="1">
        <v>1</v>
      </c>
      <c r="U57" s="1">
        <v>4</v>
      </c>
      <c r="V57" s="1">
        <v>11</v>
      </c>
      <c r="W57" s="1">
        <v>0.114179</v>
      </c>
      <c r="X57" s="1">
        <v>0.115732</v>
      </c>
      <c r="Y57" s="1">
        <v>1</v>
      </c>
      <c r="Z57" s="1">
        <v>4</v>
      </c>
      <c r="AA57" s="1">
        <v>11</v>
      </c>
      <c r="AB57" s="1">
        <v>0.114179</v>
      </c>
      <c r="AC57" s="1">
        <v>0.116651</v>
      </c>
      <c r="AD57" s="1">
        <v>1</v>
      </c>
      <c r="AE57" s="1">
        <f>ABS(S57-'true value and the measurement'!$F57)</f>
        <v>0.001732</v>
      </c>
      <c r="AF57" s="1">
        <f>ABS(X57-'true value and the measurement'!$F57)</f>
        <v>0.001528</v>
      </c>
      <c r="AG57" s="1">
        <f>ABS(AC57-'true value and the measurement'!$F57)</f>
        <v>0.002447</v>
      </c>
      <c r="AH57" s="8">
        <f>(AE57)/'true value and the measurement'!$G57</f>
        <v>0.609644491376275</v>
      </c>
      <c r="AI57" s="8">
        <f>(AF57)/'true value and the measurement'!$G57</f>
        <v>0.537838789158747</v>
      </c>
      <c r="AJ57" s="8">
        <f>(AG57)/'true value and the measurement'!$G57</f>
        <v>0.86131643787399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0.292806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0.292806</v>
      </c>
      <c r="S58" s="1">
        <v>0.299341</v>
      </c>
      <c r="T58" s="1">
        <v>1</v>
      </c>
      <c r="U58" s="1">
        <v>6</v>
      </c>
      <c r="V58" s="1">
        <v>5</v>
      </c>
      <c r="W58" s="1">
        <v>0.292806</v>
      </c>
      <c r="X58" s="1">
        <v>0.293563</v>
      </c>
      <c r="Y58" s="1">
        <v>1</v>
      </c>
      <c r="Z58" s="1">
        <v>6</v>
      </c>
      <c r="AA58" s="1">
        <v>5</v>
      </c>
      <c r="AB58" s="1">
        <v>0.292806</v>
      </c>
      <c r="AC58" s="1">
        <v>0.291564</v>
      </c>
      <c r="AD58" s="1">
        <v>1</v>
      </c>
      <c r="AE58" s="1">
        <f>ABS(S58-'true value and the measurement'!$F58)</f>
        <v>0.01035</v>
      </c>
      <c r="AF58" s="1">
        <f>ABS(X58-'true value and the measurement'!$F58)</f>
        <v>0.00457200000000002</v>
      </c>
      <c r="AG58" s="1">
        <f>ABS(AC58-'true value and the measurement'!$F58)</f>
        <v>0.00257299999999999</v>
      </c>
      <c r="AH58" s="8">
        <f>(AE58)/'true value and the measurement'!$G58</f>
        <v>2.5829797853756</v>
      </c>
      <c r="AI58" s="8">
        <f>(AF58)/'true value and the measurement'!$G58</f>
        <v>1.14100324432244</v>
      </c>
      <c r="AJ58" s="8">
        <f>(AG58)/'true value and the measurement'!$G58</f>
        <v>0.642126279011727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-0.0753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-0.0753</v>
      </c>
      <c r="S59" s="1">
        <v>-0.0698463</v>
      </c>
      <c r="T59" s="1">
        <v>1</v>
      </c>
      <c r="U59" s="1">
        <v>6</v>
      </c>
      <c r="V59" s="1">
        <v>5</v>
      </c>
      <c r="W59" s="1">
        <v>-0.0753</v>
      </c>
      <c r="X59" s="1">
        <v>-0.0709041</v>
      </c>
      <c r="Y59" s="1">
        <v>1</v>
      </c>
      <c r="Z59" s="1">
        <v>6</v>
      </c>
      <c r="AA59" s="1">
        <v>5</v>
      </c>
      <c r="AB59" s="1">
        <v>-0.0753</v>
      </c>
      <c r="AC59" s="1">
        <v>-0.0734274</v>
      </c>
      <c r="AD59" s="1">
        <v>1</v>
      </c>
      <c r="AE59" s="1">
        <f>ABS(S59-'true value and the measurement'!$F59)</f>
        <v>0.00302470000000001</v>
      </c>
      <c r="AF59" s="1">
        <f>ABS(X59-'true value and the measurement'!$F59)</f>
        <v>0.00196690000000001</v>
      </c>
      <c r="AG59" s="1">
        <f>ABS(AC59-'true value and the measurement'!$F59)</f>
        <v>0.000556399999999999</v>
      </c>
      <c r="AH59" s="8">
        <f>(AE59)/'true value and the measurement'!$G59</f>
        <v>1.17876071706937</v>
      </c>
      <c r="AI59" s="8">
        <f>(AF59)/'true value and the measurement'!$G59</f>
        <v>0.766523772408421</v>
      </c>
      <c r="AJ59" s="8">
        <f>(AG59)/'true value and the measurement'!$G59</f>
        <v>0.216835541699142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-0.003209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-0.003209</v>
      </c>
      <c r="N60" s="7"/>
      <c r="O60" s="7"/>
      <c r="P60" s="7"/>
      <c r="Q60" s="7"/>
      <c r="R60" s="7"/>
      <c r="S60" s="7">
        <v>0.00153314</v>
      </c>
      <c r="T60" s="1">
        <v>1</v>
      </c>
      <c r="U60" s="1">
        <v>5</v>
      </c>
      <c r="V60" s="1">
        <v>1</v>
      </c>
      <c r="W60" s="7">
        <v>-0.003209</v>
      </c>
      <c r="X60" s="7">
        <v>0.000825188</v>
      </c>
      <c r="Y60" s="1">
        <v>1</v>
      </c>
      <c r="Z60" s="1">
        <v>5</v>
      </c>
      <c r="AA60" s="1">
        <v>1</v>
      </c>
      <c r="AB60" s="1">
        <v>-0.003209</v>
      </c>
      <c r="AC60" s="1">
        <v>0.000694037</v>
      </c>
      <c r="AD60" s="1">
        <v>1</v>
      </c>
      <c r="AE60" s="1">
        <f>ABS(S60-'true value and the measurement'!$F60)</f>
        <v>0.00153314</v>
      </c>
      <c r="AF60" s="1">
        <f>ABS(X60-'true value and the measurement'!$F60)</f>
        <v>0.000825188</v>
      </c>
      <c r="AG60" s="1">
        <f>ABS(AC60-'true value and the measurement'!$F60)</f>
        <v>0.000694037</v>
      </c>
      <c r="AH60" s="8">
        <f>(AE60)/'true value and the measurement'!$G60</f>
        <v>0.737086538461538</v>
      </c>
      <c r="AI60" s="8">
        <f>(AF60)/'true value and the measurement'!$G60</f>
        <v>0.396725</v>
      </c>
      <c r="AJ60" s="8">
        <f>(AG60)/'true value and the measurement'!$G60</f>
        <v>0.333671634615385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-0.198972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-0.198972</v>
      </c>
      <c r="S61" s="1">
        <v>-0.198191</v>
      </c>
      <c r="T61" s="1">
        <v>1</v>
      </c>
      <c r="U61" s="1">
        <v>5</v>
      </c>
      <c r="V61" s="1">
        <v>1</v>
      </c>
      <c r="W61" s="1">
        <v>-0.198972</v>
      </c>
      <c r="X61" s="1">
        <v>-0.198276</v>
      </c>
      <c r="Y61" s="1">
        <v>1</v>
      </c>
      <c r="Z61" s="1">
        <v>5</v>
      </c>
      <c r="AA61" s="1">
        <v>1</v>
      </c>
      <c r="AB61" s="1">
        <v>-0.198972</v>
      </c>
      <c r="AC61" s="1">
        <v>-0.198618</v>
      </c>
      <c r="AD61" s="1">
        <v>1</v>
      </c>
      <c r="AE61" s="1">
        <f>ABS(S61-'true value and the measurement'!$F61)</f>
        <v>0.000550999999999996</v>
      </c>
      <c r="AF61" s="1">
        <f>ABS(X61-'true value and the measurement'!$F61)</f>
        <v>0.000635999999999998</v>
      </c>
      <c r="AG61" s="1">
        <f>ABS(AC61-'true value and the measurement'!$F61)</f>
        <v>0.000977999999999979</v>
      </c>
      <c r="AH61" s="8">
        <f>(AE61)/'true value and the measurement'!$G61</f>
        <v>0.162154208357856</v>
      </c>
      <c r="AI61" s="8">
        <f>(AF61)/'true value and the measurement'!$G61</f>
        <v>0.18716892289582</v>
      </c>
      <c r="AJ61" s="8">
        <f>(AG61)/'true value and the measurement'!$G61</f>
        <v>0.287816362566209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0.161359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0.161359</v>
      </c>
      <c r="S62" s="1">
        <v>0.164813</v>
      </c>
      <c r="T62" s="1">
        <v>1</v>
      </c>
      <c r="U62" s="1">
        <v>6</v>
      </c>
      <c r="V62" s="1">
        <v>9</v>
      </c>
      <c r="W62" s="1">
        <v>0.161359</v>
      </c>
      <c r="X62" s="1">
        <v>0.16207</v>
      </c>
      <c r="Y62" s="1">
        <v>1</v>
      </c>
      <c r="Z62" s="1">
        <v>6</v>
      </c>
      <c r="AA62" s="1">
        <v>9</v>
      </c>
      <c r="AB62" s="1">
        <v>0.161359</v>
      </c>
      <c r="AC62" s="1">
        <v>0.161018</v>
      </c>
      <c r="AD62" s="1">
        <v>1</v>
      </c>
      <c r="AE62" s="1">
        <f>ABS(S62-'true value and the measurement'!$F62)</f>
        <v>0.005078</v>
      </c>
      <c r="AF62" s="1">
        <f>ABS(X62-'true value and the measurement'!$F62)</f>
        <v>0.002335</v>
      </c>
      <c r="AG62" s="1">
        <f>ABS(AC62-'true value and the measurement'!$F62)</f>
        <v>0.00128300000000001</v>
      </c>
      <c r="AH62" s="8">
        <f>(AE62)/'true value and the measurement'!$G62</f>
        <v>1.61462639109698</v>
      </c>
      <c r="AI62" s="8">
        <f>(AF62)/'true value and the measurement'!$G62</f>
        <v>0.742448330683626</v>
      </c>
      <c r="AJ62" s="8">
        <f>(AG62)/'true value and the measurement'!$G62</f>
        <v>0.407949125596186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0.011928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0.011928</v>
      </c>
      <c r="S63" s="1">
        <v>0.013968</v>
      </c>
      <c r="T63" s="1">
        <v>1</v>
      </c>
      <c r="U63" s="1">
        <v>6</v>
      </c>
      <c r="V63" s="1">
        <v>9</v>
      </c>
      <c r="W63" s="1">
        <v>0.011928</v>
      </c>
      <c r="X63" s="1">
        <v>0.0133797</v>
      </c>
      <c r="Y63" s="1">
        <v>1</v>
      </c>
      <c r="Z63" s="1">
        <v>6</v>
      </c>
      <c r="AA63" s="1">
        <v>9</v>
      </c>
      <c r="AB63" s="1">
        <v>0.011928</v>
      </c>
      <c r="AC63" s="1">
        <v>0.0124267</v>
      </c>
      <c r="AD63" s="1">
        <v>1</v>
      </c>
      <c r="AE63" s="1">
        <f>ABS(S63-'true value and the measurement'!$F63)</f>
        <v>0.001268</v>
      </c>
      <c r="AF63" s="1">
        <f>ABS(X63-'true value and the measurement'!$F63)</f>
        <v>0.0006797</v>
      </c>
      <c r="AG63" s="1">
        <f>ABS(AC63-'true value and the measurement'!$F63)</f>
        <v>0.000273299999999999</v>
      </c>
      <c r="AH63" s="8">
        <f>(AE63)/'true value and the measurement'!$G63</f>
        <v>0.58568129330254</v>
      </c>
      <c r="AI63" s="8">
        <f>(AF63)/'true value and the measurement'!$G63</f>
        <v>0.313949191685912</v>
      </c>
      <c r="AJ63" s="8">
        <f>(AG63)/'true value and the measurement'!$G63</f>
        <v>0.126235565819861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0.29429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0.29429</v>
      </c>
      <c r="S64" s="1">
        <v>0.295724</v>
      </c>
      <c r="T64" s="1">
        <v>1</v>
      </c>
      <c r="U64" s="1">
        <v>5</v>
      </c>
      <c r="V64" s="1">
        <v>9</v>
      </c>
      <c r="W64" s="1">
        <v>0.29429</v>
      </c>
      <c r="X64" s="1">
        <v>0.292327</v>
      </c>
      <c r="Y64" s="1">
        <v>1</v>
      </c>
      <c r="Z64" s="1">
        <v>5</v>
      </c>
      <c r="AA64" s="1">
        <v>9</v>
      </c>
      <c r="AB64" s="1">
        <v>0.29429</v>
      </c>
      <c r="AC64" s="1">
        <v>0.290461</v>
      </c>
      <c r="AD64" s="1">
        <v>1</v>
      </c>
      <c r="AE64" s="1">
        <f>ABS(S64-'true value and the measurement'!$F64)</f>
        <v>0.00673299999999999</v>
      </c>
      <c r="AF64" s="1">
        <f>ABS(X64-'true value and the measurement'!$F64)</f>
        <v>0.00333600000000001</v>
      </c>
      <c r="AG64" s="1">
        <f>ABS(AC64-'true value and the measurement'!$F64)</f>
        <v>0.00147000000000003</v>
      </c>
      <c r="AH64" s="8">
        <f>(AE64)/'true value and the measurement'!$G64</f>
        <v>1.68030945844771</v>
      </c>
      <c r="AI64" s="8">
        <f>(AF64)/'true value and the measurement'!$G64</f>
        <v>0.832543049663091</v>
      </c>
      <c r="AJ64" s="8">
        <f>(AG64)/'true value and the measurement'!$G64</f>
        <v>0.366857998502627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0.105646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0.105646</v>
      </c>
      <c r="S65" s="1">
        <v>0.106445</v>
      </c>
      <c r="T65" s="1">
        <v>1</v>
      </c>
      <c r="U65" s="1">
        <v>5</v>
      </c>
      <c r="V65" s="1">
        <v>9</v>
      </c>
      <c r="W65" s="1">
        <v>0.105646</v>
      </c>
      <c r="X65" s="1">
        <v>0.10566</v>
      </c>
      <c r="Y65" s="1">
        <v>1</v>
      </c>
      <c r="Z65" s="1">
        <v>5</v>
      </c>
      <c r="AA65" s="1">
        <v>9</v>
      </c>
      <c r="AB65" s="1">
        <v>0.105646</v>
      </c>
      <c r="AC65" s="1">
        <v>0.104455</v>
      </c>
      <c r="AD65" s="1">
        <v>1</v>
      </c>
      <c r="AE65" s="1">
        <f>ABS(S65-'true value and the measurement'!$F65)</f>
        <v>0.000368000000000007</v>
      </c>
      <c r="AF65" s="1">
        <f>ABS(X65-'true value and the measurement'!$F65)</f>
        <v>0.001153</v>
      </c>
      <c r="AG65" s="1">
        <f>ABS(AC65-'true value and the measurement'!$F65)</f>
        <v>0.002358</v>
      </c>
      <c r="AH65" s="8">
        <f>(AE65)/'true value and the measurement'!$G65</f>
        <v>0.131805157593126</v>
      </c>
      <c r="AI65" s="8">
        <f>(AF65)/'true value and the measurement'!$G65</f>
        <v>0.412965616045846</v>
      </c>
      <c r="AJ65" s="8">
        <f>(AG65)/'true value and the measurement'!$G65</f>
        <v>0.844555873925501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0.061569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0.061569</v>
      </c>
      <c r="S66" s="1">
        <v>0.0635029</v>
      </c>
      <c r="T66" s="1">
        <v>1</v>
      </c>
      <c r="U66" s="1">
        <v>9</v>
      </c>
      <c r="V66" s="1">
        <v>7</v>
      </c>
      <c r="W66" s="1">
        <v>0.061569</v>
      </c>
      <c r="X66" s="1">
        <v>0.0619509</v>
      </c>
      <c r="Y66" s="1">
        <v>1</v>
      </c>
      <c r="Z66" s="1">
        <v>9</v>
      </c>
      <c r="AA66" s="1">
        <v>7</v>
      </c>
      <c r="AB66" s="1">
        <v>0.061569</v>
      </c>
      <c r="AC66" s="1">
        <v>0.0606916</v>
      </c>
      <c r="AD66" s="1">
        <v>1</v>
      </c>
      <c r="AE66" s="1">
        <f>ABS(S66-'true value and the measurement'!$F66)</f>
        <v>0.0048609</v>
      </c>
      <c r="AF66" s="1">
        <f>ABS(X66-'true value and the measurement'!$F66)</f>
        <v>0.0033089</v>
      </c>
      <c r="AG66" s="1">
        <f>ABS(AC66-'true value and the measurement'!$F66)</f>
        <v>0.0020496</v>
      </c>
      <c r="AH66" s="8">
        <f>(AE66)/'true value and the measurement'!$G66</f>
        <v>1.96717927964387</v>
      </c>
      <c r="AI66" s="8">
        <f>(AF66)/'true value and the measurement'!$G66</f>
        <v>1.33909348441926</v>
      </c>
      <c r="AJ66" s="8">
        <f>(AG66)/'true value and the measurement'!$G66</f>
        <v>0.829461756373937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0.015314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0.015314</v>
      </c>
      <c r="S67" s="1">
        <v>0.0162162</v>
      </c>
      <c r="T67" s="1">
        <v>1</v>
      </c>
      <c r="U67" s="1">
        <v>9</v>
      </c>
      <c r="V67" s="1">
        <v>7</v>
      </c>
      <c r="W67" s="1">
        <v>0.015314</v>
      </c>
      <c r="X67" s="1">
        <v>0.0160887</v>
      </c>
      <c r="Y67" s="1">
        <v>1</v>
      </c>
      <c r="Z67" s="1">
        <v>9</v>
      </c>
      <c r="AA67" s="1">
        <v>7</v>
      </c>
      <c r="AB67" s="1">
        <v>0.015314</v>
      </c>
      <c r="AC67" s="1">
        <v>0.0158485</v>
      </c>
      <c r="AD67" s="1">
        <v>1</v>
      </c>
      <c r="AE67" s="1">
        <f>ABS(S67-'true value and the measurement'!$F67)</f>
        <v>0.0021948</v>
      </c>
      <c r="AF67" s="1">
        <f>ABS(X67-'true value and the measurement'!$F67)</f>
        <v>0.0023223</v>
      </c>
      <c r="AG67" s="1">
        <f>ABS(AC67-'true value and the measurement'!$F67)</f>
        <v>0.0025625</v>
      </c>
      <c r="AH67" s="8">
        <f>(AE67)/'true value and the measurement'!$G67</f>
        <v>0.996277802995915</v>
      </c>
      <c r="AI67" s="8">
        <f>(AF67)/'true value and the measurement'!$G67</f>
        <v>1.0541534271448</v>
      </c>
      <c r="AJ67" s="8">
        <f>(AG67)/'true value and the measurement'!$G67</f>
        <v>1.16318656377667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0.069415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0.069415</v>
      </c>
      <c r="S68" s="1">
        <v>0.0692406</v>
      </c>
      <c r="T68" s="1">
        <v>1</v>
      </c>
      <c r="U68" s="1">
        <v>11</v>
      </c>
      <c r="V68" s="1">
        <v>8</v>
      </c>
      <c r="W68" s="1">
        <v>0.069415</v>
      </c>
      <c r="X68" s="1">
        <v>0.0707915</v>
      </c>
      <c r="Y68" s="1">
        <v>1</v>
      </c>
      <c r="Z68" s="1">
        <v>11</v>
      </c>
      <c r="AA68" s="1">
        <v>8</v>
      </c>
      <c r="AB68" s="1">
        <v>0.069415</v>
      </c>
      <c r="AC68" s="1">
        <v>0.0713341</v>
      </c>
      <c r="AD68" s="1">
        <v>1</v>
      </c>
      <c r="AE68" s="1">
        <f>ABS(S68-'true value and the measurement'!$F68)</f>
        <v>0.00190559999999999</v>
      </c>
      <c r="AF68" s="1">
        <f>ABS(X68-'true value and the measurement'!$F68)</f>
        <v>0.00345649999999999</v>
      </c>
      <c r="AG68" s="1">
        <f>ABS(AC68-'true value and the measurement'!$F68)</f>
        <v>0.00399909999999999</v>
      </c>
      <c r="AH68" s="8">
        <f>(AE68)/'true value and the measurement'!$G68</f>
        <v>0.753499406880187</v>
      </c>
      <c r="AI68" s="8">
        <f>(AF68)/'true value and the measurement'!$G68</f>
        <v>1.36674574930802</v>
      </c>
      <c r="AJ68" s="8">
        <f>(AG68)/'true value and the measurement'!$G68</f>
        <v>1.5812969553183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0.060969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0.060969</v>
      </c>
      <c r="S69" s="1">
        <v>0.0587478</v>
      </c>
      <c r="T69" s="1">
        <v>1</v>
      </c>
      <c r="U69" s="1">
        <v>11</v>
      </c>
      <c r="V69" s="1">
        <v>8</v>
      </c>
      <c r="W69" s="1">
        <v>0.060969</v>
      </c>
      <c r="X69" s="1">
        <v>0.0593631</v>
      </c>
      <c r="Y69" s="1">
        <v>1</v>
      </c>
      <c r="Z69" s="1">
        <v>11</v>
      </c>
      <c r="AA69" s="1">
        <v>8</v>
      </c>
      <c r="AB69" s="1">
        <v>0.060969</v>
      </c>
      <c r="AC69" s="1">
        <v>0.0596948</v>
      </c>
      <c r="AD69" s="1">
        <v>1</v>
      </c>
      <c r="AE69" s="1">
        <f>ABS(S69-'true value and the measurement'!$F69)</f>
        <v>0.000996199999999996</v>
      </c>
      <c r="AF69" s="1">
        <f>ABS(X69-'true value and the measurement'!$F69)</f>
        <v>0.000380899999999997</v>
      </c>
      <c r="AG69" s="1">
        <f>ABS(AC69-'true value and the measurement'!$F69)</f>
        <v>4.91999999999992e-5</v>
      </c>
      <c r="AH69" s="8">
        <f>(AE69)/'true value and the measurement'!$G69</f>
        <v>0.402017756255043</v>
      </c>
      <c r="AI69" s="8">
        <f>(AF69)/'true value and the measurement'!$G69</f>
        <v>0.15371267150928</v>
      </c>
      <c r="AJ69" s="8">
        <f>(AG69)/'true value and the measurement'!$G69</f>
        <v>0.0198547215496365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0.091943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0.091943</v>
      </c>
      <c r="S70" s="1">
        <v>0.0909457</v>
      </c>
      <c r="T70" s="1">
        <v>1</v>
      </c>
      <c r="U70" s="1">
        <v>11</v>
      </c>
      <c r="V70" s="1">
        <v>10</v>
      </c>
      <c r="W70" s="1">
        <v>0.091943</v>
      </c>
      <c r="X70" s="1">
        <v>0.0900563</v>
      </c>
      <c r="Y70" s="1">
        <v>1</v>
      </c>
      <c r="Z70" s="1">
        <v>11</v>
      </c>
      <c r="AA70" s="1">
        <v>10</v>
      </c>
      <c r="AB70" s="1">
        <v>0.091943</v>
      </c>
      <c r="AC70" s="1">
        <v>0.0903962</v>
      </c>
      <c r="AD70" s="1">
        <v>1</v>
      </c>
      <c r="AE70" s="1">
        <f>ABS(S70-'true value and the measurement'!$F70)</f>
        <v>0.000529700000000008</v>
      </c>
      <c r="AF70" s="1">
        <f>ABS(X70-'true value and the measurement'!$F70)</f>
        <v>0.000359699999999991</v>
      </c>
      <c r="AG70" s="1">
        <f>ABS(AC70-'true value and the measurement'!$F70)</f>
        <v>1.98000000000004e-5</v>
      </c>
      <c r="AH70" s="8">
        <f>(AE70)/'true value and the measurement'!$G70</f>
        <v>0.197428251956768</v>
      </c>
      <c r="AI70" s="8">
        <f>(AF70)/'true value and the measurement'!$G70</f>
        <v>0.13406634364517</v>
      </c>
      <c r="AJ70" s="8">
        <f>(AG70)/'true value and the measurement'!$G70</f>
        <v>0.00737979873276197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0.023551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0.023551</v>
      </c>
      <c r="S71" s="1">
        <v>0.0228457</v>
      </c>
      <c r="T71" s="1">
        <v>1</v>
      </c>
      <c r="U71" s="1">
        <v>11</v>
      </c>
      <c r="V71" s="1">
        <v>10</v>
      </c>
      <c r="W71" s="1">
        <v>0.023551</v>
      </c>
      <c r="X71" s="1">
        <v>0.0229695</v>
      </c>
      <c r="Y71" s="1">
        <v>1</v>
      </c>
      <c r="Z71" s="1">
        <v>11</v>
      </c>
      <c r="AA71" s="1">
        <v>10</v>
      </c>
      <c r="AB71" s="1">
        <v>0.023551</v>
      </c>
      <c r="AC71" s="1">
        <v>0.0231053</v>
      </c>
      <c r="AD71" s="1">
        <v>1</v>
      </c>
      <c r="AE71" s="1">
        <f>ABS(S71-'true value and the measurement'!$F71)</f>
        <v>0.000382299999999999</v>
      </c>
      <c r="AF71" s="1">
        <f>ABS(X71-'true value and the measurement'!$F71)</f>
        <v>0.000258499999999998</v>
      </c>
      <c r="AG71" s="1">
        <f>ABS(AC71-'true value and the measurement'!$F71)</f>
        <v>0.0001227</v>
      </c>
      <c r="AH71" s="8">
        <f>(AE71)/'true value and the measurement'!$G71</f>
        <v>0.171051454138702</v>
      </c>
      <c r="AI71" s="8">
        <f>(AF71)/'true value and the measurement'!$G71</f>
        <v>0.11565995525727</v>
      </c>
      <c r="AJ71" s="8">
        <f>(AG71)/'true value and the measurement'!$G71</f>
        <v>0.0548993288590604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0.167191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0.167191</v>
      </c>
      <c r="S72" s="1">
        <v>0.168508</v>
      </c>
      <c r="T72" s="1">
        <v>1</v>
      </c>
      <c r="U72" s="1">
        <v>11</v>
      </c>
      <c r="V72" s="1">
        <v>12</v>
      </c>
      <c r="W72" s="1">
        <v>0.167191</v>
      </c>
      <c r="X72" s="1">
        <v>0.167448</v>
      </c>
      <c r="Y72" s="1">
        <v>1</v>
      </c>
      <c r="Z72" s="1">
        <v>11</v>
      </c>
      <c r="AA72" s="1">
        <v>12</v>
      </c>
      <c r="AB72" s="1">
        <v>0.167191</v>
      </c>
      <c r="AC72" s="1">
        <v>0.168115</v>
      </c>
      <c r="AD72" s="1">
        <v>1</v>
      </c>
      <c r="AE72" s="1">
        <f>ABS(S72-'true value and the measurement'!$F72)</f>
        <v>0.00414899999999999</v>
      </c>
      <c r="AF72" s="1">
        <f>ABS(X72-'true value and the measurement'!$F72)</f>
        <v>0.00308900000000001</v>
      </c>
      <c r="AG72" s="1">
        <f>ABS(AC72-'true value and the measurement'!$F72)</f>
        <v>0.00375599999999998</v>
      </c>
      <c r="AH72" s="8">
        <f>(AE72)/'true value and the measurement'!$G72</f>
        <v>1.30636020151133</v>
      </c>
      <c r="AI72" s="8">
        <f>(AF72)/'true value and the measurement'!$G72</f>
        <v>0.972607052896728</v>
      </c>
      <c r="AJ72" s="8">
        <f>(AG72)/'true value and the measurement'!$G72</f>
        <v>1.18261964735516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0.090806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0.090806</v>
      </c>
      <c r="S73" s="1">
        <v>0.088211</v>
      </c>
      <c r="T73" s="1">
        <v>1</v>
      </c>
      <c r="U73" s="1">
        <v>11</v>
      </c>
      <c r="V73" s="1">
        <v>12</v>
      </c>
      <c r="W73" s="1">
        <v>0.090806</v>
      </c>
      <c r="X73" s="1">
        <v>0.0883403</v>
      </c>
      <c r="Y73" s="1">
        <v>1</v>
      </c>
      <c r="Z73" s="1">
        <v>11</v>
      </c>
      <c r="AA73" s="1">
        <v>12</v>
      </c>
      <c r="AB73" s="1">
        <v>0.090806</v>
      </c>
      <c r="AC73" s="1">
        <v>0.0887046</v>
      </c>
      <c r="AD73" s="1">
        <v>1</v>
      </c>
      <c r="AE73" s="1">
        <f>ABS(S73-'true value and the measurement'!$F73)</f>
        <v>6.89999999999996e-5</v>
      </c>
      <c r="AF73" s="1">
        <f>ABS(X73-'true value and the measurement'!$F73)</f>
        <v>6.02999999999992e-5</v>
      </c>
      <c r="AG73" s="1">
        <f>ABS(AC73-'true value and the measurement'!$F73)</f>
        <v>0.000424599999999997</v>
      </c>
      <c r="AH73" s="8">
        <f>(AE73)/'true value and the measurement'!$G73</f>
        <v>0.0258523791682277</v>
      </c>
      <c r="AI73" s="8">
        <f>(AF73)/'true value and the measurement'!$G73</f>
        <v>0.0225927313600597</v>
      </c>
      <c r="AJ73" s="8">
        <f>(AG73)/'true value and the measurement'!$G73</f>
        <v>0.159085799925065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0.093847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0.093847</v>
      </c>
      <c r="S74" s="1">
        <v>0.0985797</v>
      </c>
      <c r="T74" s="1">
        <v>1</v>
      </c>
      <c r="U74" s="1">
        <v>9</v>
      </c>
      <c r="V74" s="1">
        <v>13</v>
      </c>
      <c r="W74" s="1">
        <v>0.093847</v>
      </c>
      <c r="X74" s="1">
        <v>0.0968598</v>
      </c>
      <c r="Y74" s="1">
        <v>1</v>
      </c>
      <c r="Z74" s="1">
        <v>9</v>
      </c>
      <c r="AA74" s="1">
        <v>13</v>
      </c>
      <c r="AB74" s="1">
        <v>0.093847</v>
      </c>
      <c r="AC74" s="1">
        <v>0.0960042</v>
      </c>
      <c r="AD74" s="1">
        <v>1</v>
      </c>
      <c r="AE74" s="1">
        <f>ABS(S74-'true value and the measurement'!$F74)</f>
        <v>0.0034957</v>
      </c>
      <c r="AF74" s="1">
        <f>ABS(X74-'true value and the measurement'!$F74)</f>
        <v>0.00177579999999999</v>
      </c>
      <c r="AG74" s="1">
        <f>ABS(AC74-'true value and the measurement'!$F74)</f>
        <v>0.000920199999999996</v>
      </c>
      <c r="AH74" s="8">
        <f>(AE74)/'true value and the measurement'!$G74</f>
        <v>1.28802505526898</v>
      </c>
      <c r="AI74" s="8">
        <f>(AF74)/'true value and the measurement'!$G74</f>
        <v>0.654310980103167</v>
      </c>
      <c r="AJ74" s="8">
        <f>(AG74)/'true value and the measurement'!$G74</f>
        <v>0.339056742815032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0.022501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0.022501</v>
      </c>
      <c r="S75" s="1">
        <v>0.0219627</v>
      </c>
      <c r="T75" s="1">
        <v>1</v>
      </c>
      <c r="U75" s="1">
        <v>9</v>
      </c>
      <c r="V75" s="1">
        <v>13</v>
      </c>
      <c r="W75" s="1">
        <v>0.022501</v>
      </c>
      <c r="X75" s="1">
        <v>0.0217866</v>
      </c>
      <c r="Y75" s="1">
        <v>1</v>
      </c>
      <c r="Z75" s="1">
        <v>9</v>
      </c>
      <c r="AA75" s="1">
        <v>13</v>
      </c>
      <c r="AB75" s="1">
        <v>0.022501</v>
      </c>
      <c r="AC75" s="1">
        <v>0.0216848</v>
      </c>
      <c r="AD75" s="1">
        <v>1</v>
      </c>
      <c r="AE75" s="1">
        <f>ABS(S75-'true value and the measurement'!$F75)</f>
        <v>0.000519700000000001</v>
      </c>
      <c r="AF75" s="1">
        <f>ABS(X75-'true value and the measurement'!$F75)</f>
        <v>0.000343599999999999</v>
      </c>
      <c r="AG75" s="1">
        <f>ABS(AC75-'true value and the measurement'!$F75)</f>
        <v>0.0002418</v>
      </c>
      <c r="AH75" s="8">
        <f>(AE75)/'true value and the measurement'!$G75</f>
        <v>0.23378317588844</v>
      </c>
      <c r="AI75" s="8">
        <f>(AF75)/'true value and the measurement'!$G75</f>
        <v>0.154565901934323</v>
      </c>
      <c r="AJ75" s="8">
        <f>(AG75)/'true value and the measurement'!$G75</f>
        <v>0.108771929824562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-0.037074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-0.037074</v>
      </c>
      <c r="S76" s="1">
        <v>-0.032133</v>
      </c>
      <c r="T76" s="1">
        <v>1</v>
      </c>
      <c r="U76" s="1">
        <v>7</v>
      </c>
      <c r="V76" s="1">
        <v>8</v>
      </c>
      <c r="W76" s="1">
        <v>-0.037074</v>
      </c>
      <c r="X76" s="1">
        <v>-0.0326017</v>
      </c>
      <c r="Y76" s="1">
        <v>1</v>
      </c>
      <c r="Z76" s="1">
        <v>7</v>
      </c>
      <c r="AA76" s="1">
        <v>8</v>
      </c>
      <c r="AB76" s="1">
        <v>-0.037074</v>
      </c>
      <c r="AC76" s="1">
        <v>-0.0345393</v>
      </c>
      <c r="AD76" s="1">
        <v>1</v>
      </c>
      <c r="AE76" s="1">
        <f>ABS(S76-'true value and the measurement'!$F76)</f>
        <v>0.000664999999999999</v>
      </c>
      <c r="AF76" s="1">
        <f>ABS(X76-'true value and the measurement'!$F76)</f>
        <v>0.00113369999999999</v>
      </c>
      <c r="AG76" s="1">
        <f>ABS(AC76-'true value and the measurement'!$F76)</f>
        <v>0.0030713</v>
      </c>
      <c r="AH76" s="8">
        <f>(AE76)/'true value and the measurement'!$G76</f>
        <v>0.290393013100436</v>
      </c>
      <c r="AI76" s="8">
        <f>(AF76)/'true value and the measurement'!$G76</f>
        <v>0.495065502183404</v>
      </c>
      <c r="AJ76" s="8">
        <f>(AG76)/'true value and the measurement'!$G76</f>
        <v>1.34117903930131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-0.038733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-0.038733</v>
      </c>
      <c r="S77" s="1">
        <v>-0.0377304</v>
      </c>
      <c r="T77" s="1">
        <v>1</v>
      </c>
      <c r="U77" s="1">
        <v>7</v>
      </c>
      <c r="V77" s="1">
        <v>8</v>
      </c>
      <c r="W77" s="1">
        <v>-0.038733</v>
      </c>
      <c r="X77" s="1">
        <v>-0.0378233</v>
      </c>
      <c r="Y77" s="1">
        <v>1</v>
      </c>
      <c r="Z77" s="1">
        <v>7</v>
      </c>
      <c r="AA77" s="1">
        <v>8</v>
      </c>
      <c r="AB77" s="1">
        <v>-0.038733</v>
      </c>
      <c r="AC77" s="1">
        <v>-0.0384018</v>
      </c>
      <c r="AD77" s="1">
        <v>1</v>
      </c>
      <c r="AE77" s="1">
        <f>ABS(S77-'true value and the measurement'!$F77)</f>
        <v>0.0021496</v>
      </c>
      <c r="AF77" s="1">
        <f>ABS(X77-'true value and the measurement'!$F77)</f>
        <v>0.0020567</v>
      </c>
      <c r="AG77" s="1">
        <f>ABS(AC77-'true value and the measurement'!$F77)</f>
        <v>0.0014782</v>
      </c>
      <c r="AH77" s="8">
        <f>(AE77)/'true value and the measurement'!$G77</f>
        <v>0.916283034953112</v>
      </c>
      <c r="AI77" s="8">
        <f>(AF77)/'true value and the measurement'!$G77</f>
        <v>0.876683716965048</v>
      </c>
      <c r="AJ77" s="8">
        <f>(AG77)/'true value and the measurement'!$G77</f>
        <v>0.630093776641091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0.029453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0.029453</v>
      </c>
      <c r="S78" s="1">
        <v>0.0300381</v>
      </c>
      <c r="T78" s="1">
        <v>1</v>
      </c>
      <c r="U78" s="1">
        <v>10</v>
      </c>
      <c r="V78" s="1">
        <v>12</v>
      </c>
      <c r="W78" s="1">
        <v>0.029453</v>
      </c>
      <c r="X78" s="1">
        <v>0.0301479</v>
      </c>
      <c r="Y78" s="1">
        <v>1</v>
      </c>
      <c r="Z78" s="1">
        <v>10</v>
      </c>
      <c r="AA78" s="1">
        <v>12</v>
      </c>
      <c r="AB78" s="1">
        <v>0.029453</v>
      </c>
      <c r="AC78" s="1">
        <v>0.0302819</v>
      </c>
      <c r="AD78" s="1">
        <v>1</v>
      </c>
      <c r="AE78" s="1">
        <f>ABS(S78-'true value and the measurement'!$F78)</f>
        <v>0.0015581</v>
      </c>
      <c r="AF78" s="1">
        <f>ABS(X78-'true value and the measurement'!$F78)</f>
        <v>0.0016679</v>
      </c>
      <c r="AG78" s="1">
        <f>ABS(AC78-'true value and the measurement'!$F78)</f>
        <v>0.0018019</v>
      </c>
      <c r="AH78" s="8">
        <f>(AE78)/'true value and the measurement'!$G78</f>
        <v>0.686387665198239</v>
      </c>
      <c r="AI78" s="8">
        <f>(AF78)/'true value and the measurement'!$G78</f>
        <v>0.734757709251101</v>
      </c>
      <c r="AJ78" s="8">
        <f>(AG78)/'true value and the measurement'!$G78</f>
        <v>0.793788546255508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0.007887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0.007887</v>
      </c>
      <c r="S79" s="1">
        <v>0.00557986</v>
      </c>
      <c r="T79" s="1">
        <v>1</v>
      </c>
      <c r="U79" s="1">
        <v>10</v>
      </c>
      <c r="V79" s="1">
        <v>12</v>
      </c>
      <c r="W79" s="1">
        <v>0.007887</v>
      </c>
      <c r="X79" s="1">
        <v>0.00564923</v>
      </c>
      <c r="Y79" s="1">
        <v>1</v>
      </c>
      <c r="Z79" s="1">
        <v>10</v>
      </c>
      <c r="AA79" s="1">
        <v>12</v>
      </c>
      <c r="AB79" s="1">
        <v>0.007887</v>
      </c>
      <c r="AC79" s="1">
        <v>0.00565207</v>
      </c>
      <c r="AD79" s="1">
        <v>1</v>
      </c>
      <c r="AE79" s="1">
        <f>ABS(S79-'true value and the measurement'!$F79)</f>
        <v>0.00046214</v>
      </c>
      <c r="AF79" s="1">
        <f>ABS(X79-'true value and the measurement'!$F79)</f>
        <v>0.00039277</v>
      </c>
      <c r="AG79" s="1">
        <f>ABS(AC79-'true value and the measurement'!$F79)</f>
        <v>0.000389929999999999</v>
      </c>
      <c r="AH79" s="8">
        <f>(AE79)/'true value and the measurement'!$G79</f>
        <v>0.217990566037736</v>
      </c>
      <c r="AI79" s="8">
        <f>(AF79)/'true value and the measurement'!$G79</f>
        <v>0.185268867924528</v>
      </c>
      <c r="AJ79" s="8">
        <f>(AG79)/'true value and the measurement'!$G79</f>
        <v>0.183929245283019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0.060104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0.060104</v>
      </c>
      <c r="S80" s="1">
        <v>0.0570643</v>
      </c>
      <c r="T80" s="1">
        <v>1</v>
      </c>
      <c r="U80" s="1">
        <v>12</v>
      </c>
      <c r="V80" s="1">
        <v>13</v>
      </c>
      <c r="W80" s="1">
        <v>0.060104</v>
      </c>
      <c r="X80" s="1">
        <v>0.057627</v>
      </c>
      <c r="Y80" s="1">
        <v>1</v>
      </c>
      <c r="Z80" s="1">
        <v>12</v>
      </c>
      <c r="AA80" s="1">
        <v>13</v>
      </c>
      <c r="AB80" s="1">
        <v>0.060104</v>
      </c>
      <c r="AC80" s="1">
        <v>0.0583876</v>
      </c>
      <c r="AD80" s="1">
        <v>1</v>
      </c>
      <c r="AE80" s="1">
        <f>ABS(S80-'true value and the measurement'!$F80)</f>
        <v>0.0014033</v>
      </c>
      <c r="AF80" s="1">
        <f>ABS(X80-'true value and the measurement'!$F80)</f>
        <v>0.001966</v>
      </c>
      <c r="AG80" s="1">
        <f>ABS(AC80-'true value and the measurement'!$F80)</f>
        <v>0.0027266</v>
      </c>
      <c r="AH80" s="8">
        <f>(AE80)/'true value and the measurement'!$G80</f>
        <v>0.572541819665441</v>
      </c>
      <c r="AI80" s="8">
        <f>(AF80)/'true value and the measurement'!$G80</f>
        <v>0.802121583027334</v>
      </c>
      <c r="AJ80" s="8">
        <f>(AG80)/'true value and the measurement'!$G80</f>
        <v>1.11244390044879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0.035033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0.035033</v>
      </c>
      <c r="S81" s="1">
        <v>0.0314152</v>
      </c>
      <c r="T81" s="1">
        <v>1</v>
      </c>
      <c r="U81" s="1">
        <v>12</v>
      </c>
      <c r="V81" s="1">
        <v>13</v>
      </c>
      <c r="W81" s="1">
        <v>0.035033</v>
      </c>
      <c r="X81" s="1">
        <v>0.0316637</v>
      </c>
      <c r="Y81" s="1">
        <v>1</v>
      </c>
      <c r="Z81" s="1">
        <v>12</v>
      </c>
      <c r="AA81" s="1">
        <v>13</v>
      </c>
      <c r="AB81" s="1">
        <v>0.035033</v>
      </c>
      <c r="AC81" s="1">
        <v>0.031965</v>
      </c>
      <c r="AD81" s="1">
        <v>1</v>
      </c>
      <c r="AE81" s="1">
        <f>ABS(S81-'true value and the measurement'!$F81)</f>
        <v>0.000794800000000005</v>
      </c>
      <c r="AF81" s="1">
        <f>ABS(X81-'true value and the measurement'!$F81)</f>
        <v>0.0005463</v>
      </c>
      <c r="AG81" s="1">
        <f>ABS(AC81-'true value and the measurement'!$F81)</f>
        <v>0.000245000000000002</v>
      </c>
      <c r="AH81" s="8">
        <f>(AE81)/'true value and the measurement'!$G81</f>
        <v>0.346318082788673</v>
      </c>
      <c r="AI81" s="8">
        <f>(AF81)/'true value and the measurement'!$G81</f>
        <v>0.238039215686274</v>
      </c>
      <c r="AJ81" s="8">
        <f>(AG81)/'true value and the measurement'!$G81</f>
        <v>0.106753812636167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0.000458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0.000458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0.000458</v>
      </c>
      <c r="X82" s="1">
        <v>0</v>
      </c>
      <c r="Y82" s="1">
        <v>1</v>
      </c>
      <c r="Z82" s="1">
        <v>9</v>
      </c>
      <c r="AA82" s="1">
        <v>9</v>
      </c>
      <c r="AB82" s="1">
        <v>0.000458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-0.114192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-0.114192</v>
      </c>
      <c r="S83" s="1">
        <v>-0.10947</v>
      </c>
      <c r="T83" s="1">
        <v>1</v>
      </c>
      <c r="U83" s="1">
        <v>9</v>
      </c>
      <c r="V83" s="1">
        <v>9</v>
      </c>
      <c r="W83" s="1">
        <v>-0.114192</v>
      </c>
      <c r="X83" s="1">
        <v>-0.109902</v>
      </c>
      <c r="Y83" s="1">
        <v>1</v>
      </c>
      <c r="Z83" s="1">
        <v>9</v>
      </c>
      <c r="AA83" s="1">
        <v>9</v>
      </c>
      <c r="AB83" s="1">
        <v>-0.114192</v>
      </c>
      <c r="AC83" s="1">
        <v>-0.111964</v>
      </c>
      <c r="AD83" s="1">
        <v>1</v>
      </c>
      <c r="AE83" s="1">
        <f>ABS(S83-'true value and the measurement'!$F83)</f>
        <v>2.10000000000071e-5</v>
      </c>
      <c r="AF83" s="1">
        <f>ABS(X83-'true value and the measurement'!$F83)</f>
        <v>0.000410999999999995</v>
      </c>
      <c r="AG83" s="1">
        <f>ABS(AC83-'true value and the measurement'!$F83)</f>
        <v>0.00247299999999999</v>
      </c>
      <c r="AH83" s="8">
        <f>(AE83)/'true value and the measurement'!$G83</f>
        <v>0.00747330960854346</v>
      </c>
      <c r="AI83" s="8">
        <f>(AF83)/'true value and the measurement'!$G83</f>
        <v>0.146263345195728</v>
      </c>
      <c r="AJ83" s="8">
        <f>(AG83)/'true value and the measurement'!$G83</f>
        <v>0.88007117437722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0.149318</v>
      </c>
    </row>
  </sheetData>
  <autoFilter ref="A1:H84">
    <filterColumn colId="6">
      <colorFilter dxfId="44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spans="1:36">
      <c r="A2" s="3">
        <v>3</v>
      </c>
      <c r="B2" s="3">
        <v>5</v>
      </c>
      <c r="C2" s="3">
        <v>8</v>
      </c>
      <c r="D2" s="3">
        <v>8</v>
      </c>
      <c r="E2" s="4">
        <v>1.085556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1.08556</v>
      </c>
      <c r="S2" s="1">
        <v>1.09105</v>
      </c>
      <c r="T2" s="1">
        <v>1</v>
      </c>
      <c r="U2" s="6">
        <v>1</v>
      </c>
      <c r="V2" s="1">
        <v>1</v>
      </c>
      <c r="W2" s="1">
        <v>1.08556</v>
      </c>
      <c r="X2" s="1">
        <v>1.09127</v>
      </c>
      <c r="Y2" s="1">
        <v>1</v>
      </c>
      <c r="Z2" s="6">
        <v>1</v>
      </c>
      <c r="AA2" s="1">
        <v>1</v>
      </c>
      <c r="AB2" s="1">
        <v>1.08556</v>
      </c>
      <c r="AC2" s="1">
        <v>1.09053</v>
      </c>
      <c r="AD2" s="1">
        <v>1</v>
      </c>
      <c r="AE2" s="1">
        <f>ABS(S2-'true value and the measurement'!$F2)</f>
        <v>0.00105</v>
      </c>
      <c r="AF2" s="1">
        <f>ABS(X2-'true value and the measurement'!$F2)</f>
        <v>0.00126999999999988</v>
      </c>
      <c r="AG2" s="1">
        <f>ABS(AC2-'true value and the measurement'!$F2)</f>
        <v>0.000529999999999919</v>
      </c>
      <c r="AH2" s="8">
        <f>(AE2)/'true value and the measurement'!$G2</f>
        <v>0.112335508719375</v>
      </c>
      <c r="AI2" s="8">
        <f>(AF2)/'true value and the measurement'!$G2</f>
        <v>0.135872472451041</v>
      </c>
      <c r="AJ2" s="8">
        <f>(AG2)/'true value and the measurement'!$G2</f>
        <v>0.0567026853535808</v>
      </c>
    </row>
    <row r="3" spans="1:36">
      <c r="A3" s="3">
        <v>3</v>
      </c>
      <c r="B3" s="3">
        <v>5</v>
      </c>
      <c r="C3" s="3">
        <v>3</v>
      </c>
      <c r="D3" s="3">
        <v>3</v>
      </c>
      <c r="E3" s="4">
        <v>1.017722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1.01772</v>
      </c>
      <c r="S3" s="1">
        <v>1.01156</v>
      </c>
      <c r="T3" s="1">
        <v>1</v>
      </c>
      <c r="U3" s="1">
        <v>2</v>
      </c>
      <c r="V3" s="1">
        <v>2</v>
      </c>
      <c r="W3" s="1">
        <v>1.01772</v>
      </c>
      <c r="X3" s="1">
        <v>1.0118</v>
      </c>
      <c r="Y3" s="1">
        <v>1</v>
      </c>
      <c r="Z3" s="1">
        <v>2</v>
      </c>
      <c r="AA3" s="1">
        <v>2</v>
      </c>
      <c r="AB3" s="1">
        <v>1.01772</v>
      </c>
      <c r="AC3" s="1">
        <v>1.01112</v>
      </c>
      <c r="AD3" s="1">
        <v>1</v>
      </c>
      <c r="AE3" s="1">
        <f>ABS(S3-'true value and the measurement'!$F3)</f>
        <v>0.00156000000000001</v>
      </c>
      <c r="AF3" s="1">
        <f>ABS(X3-'true value and the measurement'!$F3)</f>
        <v>0.00180000000000002</v>
      </c>
      <c r="AG3" s="1">
        <f>ABS(AC3-'true value and the measurement'!$F3)</f>
        <v>0.00112000000000001</v>
      </c>
      <c r="AH3" s="8">
        <f>(AE3)/'true value and the measurement'!$G3</f>
        <v>0.177011233405198</v>
      </c>
      <c r="AI3" s="8">
        <f>(AF3)/'true value and the measurement'!$G3</f>
        <v>0.204243730852153</v>
      </c>
      <c r="AJ3" s="8">
        <f>(AG3)/'true value and the measurement'!$G3</f>
        <v>0.127084988085784</v>
      </c>
    </row>
    <row r="4" spans="1:36">
      <c r="A4" s="3">
        <v>3</v>
      </c>
      <c r="B4" s="3">
        <v>5</v>
      </c>
      <c r="C4" s="3">
        <v>2</v>
      </c>
      <c r="D4" s="3">
        <v>2</v>
      </c>
      <c r="E4" s="4">
        <v>1.065044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1.06504</v>
      </c>
      <c r="S4" s="1">
        <v>1.04667</v>
      </c>
      <c r="T4" s="1">
        <v>1</v>
      </c>
      <c r="U4" s="1">
        <v>3</v>
      </c>
      <c r="V4" s="1">
        <v>3</v>
      </c>
      <c r="W4" s="1">
        <v>1.06504</v>
      </c>
      <c r="X4" s="1">
        <v>1.0468</v>
      </c>
      <c r="Y4" s="1">
        <v>1</v>
      </c>
      <c r="Z4" s="1">
        <v>3</v>
      </c>
      <c r="AA4" s="1">
        <v>3</v>
      </c>
      <c r="AB4" s="1">
        <v>1.06504</v>
      </c>
      <c r="AC4" s="1">
        <v>1.04611</v>
      </c>
      <c r="AD4" s="1">
        <v>1</v>
      </c>
      <c r="AE4" s="1">
        <f>ABS(S4-'true value and the measurement'!$F4)</f>
        <v>0.00167000000000006</v>
      </c>
      <c r="AF4" s="1">
        <f>ABS(X4-'true value and the measurement'!$F4)</f>
        <v>0.00180000000000002</v>
      </c>
      <c r="AG4" s="1">
        <f>ABS(AC4-'true value and the measurement'!$F4)</f>
        <v>0.00111000000000017</v>
      </c>
      <c r="AH4" s="8">
        <f>(AE4)/'true value and the measurement'!$G4</f>
        <v>0.184591577318455</v>
      </c>
      <c r="AI4" s="8">
        <f>(AF4)/'true value and the measurement'!$G4</f>
        <v>0.198960981540845</v>
      </c>
      <c r="AJ4" s="8">
        <f>(AG4)/'true value and the measurement'!$G4</f>
        <v>0.122692605283538</v>
      </c>
    </row>
    <row r="5" spans="1:36">
      <c r="A5" s="3">
        <v>3</v>
      </c>
      <c r="B5" s="3">
        <v>5</v>
      </c>
      <c r="C5" s="3">
        <v>5</v>
      </c>
      <c r="D5" s="3">
        <v>5</v>
      </c>
      <c r="E5" s="4">
        <v>1.020122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1.02012</v>
      </c>
      <c r="S5" s="1">
        <v>1.02113</v>
      </c>
      <c r="T5" s="1">
        <v>1</v>
      </c>
      <c r="U5" s="1">
        <v>4</v>
      </c>
      <c r="V5" s="1">
        <v>4</v>
      </c>
      <c r="W5" s="1">
        <v>1.02012</v>
      </c>
      <c r="X5" s="1">
        <v>1.02127</v>
      </c>
      <c r="Y5" s="1">
        <v>1</v>
      </c>
      <c r="Z5" s="1">
        <v>4</v>
      </c>
      <c r="AA5" s="1">
        <v>4</v>
      </c>
      <c r="AB5" s="1">
        <v>1.02012</v>
      </c>
      <c r="AC5" s="1">
        <v>1.0206</v>
      </c>
      <c r="AD5" s="1">
        <v>1</v>
      </c>
      <c r="AE5" s="1">
        <f>ABS(S5-'true value and the measurement'!$F5)</f>
        <v>0.00145200000000001</v>
      </c>
      <c r="AF5" s="1">
        <f>ABS(X5-'true value and the measurement'!$F5)</f>
        <v>0.00159199999999982</v>
      </c>
      <c r="AG5" s="1">
        <f>ABS(AC5-'true value and the measurement'!$F5)</f>
        <v>0.000921999999999867</v>
      </c>
      <c r="AH5" s="8">
        <f>(AE5)/'true value and the measurement'!$G5</f>
        <v>0.163550349177744</v>
      </c>
      <c r="AI5" s="8">
        <f>(AF5)/'true value and the measurement'!$G5</f>
        <v>0.179319666591554</v>
      </c>
      <c r="AJ5" s="8">
        <f>(AG5)/'true value and the measurement'!$G5</f>
        <v>0.103852218968221</v>
      </c>
    </row>
    <row r="6" spans="1:36">
      <c r="A6" s="3">
        <v>3</v>
      </c>
      <c r="B6" s="3">
        <v>5</v>
      </c>
      <c r="C6" s="3">
        <v>7</v>
      </c>
      <c r="D6" s="3">
        <v>7</v>
      </c>
      <c r="E6" s="4">
        <v>1.048124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1.04812</v>
      </c>
      <c r="S6" s="1">
        <v>1.0584</v>
      </c>
      <c r="T6" s="1">
        <v>1</v>
      </c>
      <c r="U6" s="1">
        <v>5</v>
      </c>
      <c r="V6" s="1">
        <v>5</v>
      </c>
      <c r="W6" s="1">
        <v>1.04812</v>
      </c>
      <c r="X6" s="1">
        <v>1.05871</v>
      </c>
      <c r="Y6" s="1">
        <v>1</v>
      </c>
      <c r="Z6" s="1">
        <v>5</v>
      </c>
      <c r="AA6" s="1">
        <v>5</v>
      </c>
      <c r="AB6" s="1">
        <v>1.04812</v>
      </c>
      <c r="AC6" s="1">
        <v>1.05794</v>
      </c>
      <c r="AD6" s="1">
        <v>1</v>
      </c>
      <c r="AE6" s="1">
        <f>ABS(S6-'true value and the measurement'!$F6)</f>
        <v>0.00133500000000009</v>
      </c>
      <c r="AF6" s="1">
        <f>ABS(X6-'true value and the measurement'!$F6)</f>
        <v>0.00164500000000012</v>
      </c>
      <c r="AG6" s="1">
        <f>ABS(AC6-'true value and the measurement'!$F6)</f>
        <v>0.000875000000000181</v>
      </c>
      <c r="AH6" s="8">
        <f>(AE6)/'true value and the measurement'!$G6</f>
        <v>0.146269310835991</v>
      </c>
      <c r="AI6" s="8">
        <f>(AF6)/'true value and the measurement'!$G6</f>
        <v>0.180234469157458</v>
      </c>
      <c r="AJ6" s="8">
        <f>(AG6)/'true value and the measurement'!$G6</f>
        <v>0.0958693984880225</v>
      </c>
    </row>
    <row r="7" spans="1:36">
      <c r="A7" s="3">
        <v>3</v>
      </c>
      <c r="B7" s="3">
        <v>5</v>
      </c>
      <c r="C7" s="3">
        <v>4</v>
      </c>
      <c r="D7" s="3">
        <v>4</v>
      </c>
      <c r="E7" s="4">
        <v>1.018999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1.019</v>
      </c>
      <c r="S7" s="1">
        <v>1.0184</v>
      </c>
      <c r="T7" s="1">
        <v>1</v>
      </c>
      <c r="U7" s="1">
        <v>6</v>
      </c>
      <c r="V7" s="1">
        <v>6</v>
      </c>
      <c r="W7" s="1">
        <v>1.019</v>
      </c>
      <c r="X7" s="1">
        <v>1.01862</v>
      </c>
      <c r="Y7" s="1">
        <v>1</v>
      </c>
      <c r="Z7" s="1">
        <v>6</v>
      </c>
      <c r="AA7" s="1">
        <v>6</v>
      </c>
      <c r="AB7" s="1">
        <v>1.019</v>
      </c>
      <c r="AC7" s="1">
        <v>1.01794</v>
      </c>
      <c r="AD7" s="1">
        <v>1</v>
      </c>
      <c r="AE7" s="1">
        <f>ABS(S7-'true value and the measurement'!$F7)</f>
        <v>0.00128099999999987</v>
      </c>
      <c r="AF7" s="1">
        <f>ABS(X7-'true value and the measurement'!$F7)</f>
        <v>0.00150099999999997</v>
      </c>
      <c r="AG7" s="1">
        <f>ABS(AC7-'true value and the measurement'!$F7)</f>
        <v>0.000820999999999961</v>
      </c>
      <c r="AH7" s="8">
        <f>(AE7)/'true value and the measurement'!$G7</f>
        <v>0.144566076063635</v>
      </c>
      <c r="AI7" s="8">
        <f>(AF7)/'true value and the measurement'!$G7</f>
        <v>0.169393973592142</v>
      </c>
      <c r="AJ7" s="8">
        <f>(AG7)/'true value and the measurement'!$G7</f>
        <v>0.0926531994131543</v>
      </c>
    </row>
    <row r="8" spans="1:36">
      <c r="A8" s="3">
        <v>3</v>
      </c>
      <c r="B8" s="3">
        <v>5</v>
      </c>
      <c r="C8" s="3">
        <v>10</v>
      </c>
      <c r="D8" s="3">
        <v>10</v>
      </c>
      <c r="E8" s="4">
        <v>1.035245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1.03524</v>
      </c>
      <c r="S8" s="1">
        <v>1.04438</v>
      </c>
      <c r="T8" s="1">
        <v>1</v>
      </c>
      <c r="U8" s="1">
        <v>7</v>
      </c>
      <c r="V8" s="1">
        <v>7</v>
      </c>
      <c r="W8" s="1">
        <v>1.03524</v>
      </c>
      <c r="X8" s="1">
        <v>1.04464</v>
      </c>
      <c r="Y8" s="1">
        <v>1</v>
      </c>
      <c r="Z8" s="1">
        <v>7</v>
      </c>
      <c r="AA8" s="1">
        <v>7</v>
      </c>
      <c r="AB8" s="1">
        <v>1.03524</v>
      </c>
      <c r="AC8" s="1">
        <v>1.04389</v>
      </c>
      <c r="AD8" s="1">
        <v>1</v>
      </c>
      <c r="AE8" s="1">
        <f>ABS(S8-'true value and the measurement'!$F8)</f>
        <v>0.00126000000000004</v>
      </c>
      <c r="AF8" s="1">
        <f>ABS(X8-'true value and the measurement'!$F8)</f>
        <v>0.00151999999999997</v>
      </c>
      <c r="AG8" s="1">
        <f>ABS(AC8-'true value and the measurement'!$F8)</f>
        <v>0.000769999999999937</v>
      </c>
      <c r="AH8" s="8">
        <f>(AE8)/'true value and the measurement'!$G8</f>
        <v>0.139473101616121</v>
      </c>
      <c r="AI8" s="8">
        <f>(AF8)/'true value and the measurement'!$G8</f>
        <v>0.168253265441661</v>
      </c>
      <c r="AJ8" s="8">
        <f>(AG8)/'true value and the measurement'!$G8</f>
        <v>0.0852335620987312</v>
      </c>
    </row>
    <row r="9" spans="1:36">
      <c r="A9" s="3">
        <v>3</v>
      </c>
      <c r="B9" s="3">
        <v>5</v>
      </c>
      <c r="C9" s="3">
        <v>11</v>
      </c>
      <c r="D9" s="3">
        <v>11</v>
      </c>
      <c r="E9" s="4">
        <v>1.05646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1.05646</v>
      </c>
      <c r="S9" s="1">
        <v>1.0541</v>
      </c>
      <c r="T9" s="1">
        <v>1</v>
      </c>
      <c r="U9" s="1">
        <v>8</v>
      </c>
      <c r="V9" s="1">
        <v>8</v>
      </c>
      <c r="W9" s="1">
        <v>1.05646</v>
      </c>
      <c r="X9" s="1">
        <v>1.05426</v>
      </c>
      <c r="Y9" s="1">
        <v>1</v>
      </c>
      <c r="Z9" s="1">
        <v>8</v>
      </c>
      <c r="AA9" s="1">
        <v>8</v>
      </c>
      <c r="AB9" s="1">
        <v>1.05646</v>
      </c>
      <c r="AC9" s="1">
        <v>1.05352</v>
      </c>
      <c r="AD9" s="1">
        <v>1</v>
      </c>
      <c r="AE9" s="1">
        <f>ABS(S9-'true value and the measurement'!$F9)</f>
        <v>0.00115799999999999</v>
      </c>
      <c r="AF9" s="1">
        <f>ABS(X9-'true value and the measurement'!$F9)</f>
        <v>0.00131799999999993</v>
      </c>
      <c r="AG9" s="1">
        <f>ABS(AC9-'true value and the measurement'!$F9)</f>
        <v>0.000577999999999967</v>
      </c>
      <c r="AH9" s="8">
        <f>(AE9)/'true value and the measurement'!$G9</f>
        <v>0.127252747252746</v>
      </c>
      <c r="AI9" s="8">
        <f>(AF9)/'true value and the measurement'!$G9</f>
        <v>0.144835164835157</v>
      </c>
      <c r="AJ9" s="8">
        <f>(AG9)/'true value and the measurement'!$G9</f>
        <v>0.0635164835164799</v>
      </c>
    </row>
    <row r="10" spans="1:36">
      <c r="A10" s="3">
        <v>3</v>
      </c>
      <c r="B10" s="3">
        <v>5</v>
      </c>
      <c r="C10" s="3">
        <v>9</v>
      </c>
      <c r="D10" s="3">
        <v>9</v>
      </c>
      <c r="E10" s="4">
        <v>1.045685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1.04568</v>
      </c>
      <c r="S10" s="1">
        <v>1.04781</v>
      </c>
      <c r="T10" s="1">
        <v>1</v>
      </c>
      <c r="U10" s="1">
        <v>9</v>
      </c>
      <c r="V10" s="1">
        <v>9</v>
      </c>
      <c r="W10" s="1">
        <v>1.04568</v>
      </c>
      <c r="X10" s="1">
        <v>1.04809</v>
      </c>
      <c r="Y10" s="1">
        <v>1</v>
      </c>
      <c r="Z10" s="1">
        <v>9</v>
      </c>
      <c r="AA10" s="1">
        <v>9</v>
      </c>
      <c r="AB10" s="1">
        <v>1.04568</v>
      </c>
      <c r="AC10" s="1">
        <v>1.04734</v>
      </c>
      <c r="AD10" s="1">
        <v>1</v>
      </c>
      <c r="AE10" s="1">
        <f>ABS(S10-'true value and the measurement'!$F10)</f>
        <v>0.0014289999999999</v>
      </c>
      <c r="AF10" s="1">
        <f>ABS(X10-'true value and the measurement'!$F10)</f>
        <v>0.00170899999999996</v>
      </c>
      <c r="AG10" s="1">
        <f>ABS(AC10-'true value and the measurement'!$F10)</f>
        <v>0.000958999999999932</v>
      </c>
      <c r="AH10" s="8">
        <f>(AE10)/'true value and the measurement'!$G10</f>
        <v>0.157795936395749</v>
      </c>
      <c r="AI10" s="8">
        <f>(AF10)/'true value and the measurement'!$G10</f>
        <v>0.18871466431095</v>
      </c>
      <c r="AJ10" s="8">
        <f>(AG10)/'true value and the measurement'!$G10</f>
        <v>0.105896643109533</v>
      </c>
    </row>
    <row r="11" spans="1:36">
      <c r="A11" s="3">
        <v>3</v>
      </c>
      <c r="B11" s="3">
        <v>5</v>
      </c>
      <c r="C11" s="3">
        <v>12</v>
      </c>
      <c r="D11" s="3">
        <v>12</v>
      </c>
      <c r="E11" s="4">
        <v>1.065058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1.06506</v>
      </c>
      <c r="S11" s="1">
        <v>1.05742</v>
      </c>
      <c r="T11" s="1">
        <v>1</v>
      </c>
      <c r="U11" s="1">
        <v>10</v>
      </c>
      <c r="V11" s="1">
        <v>10</v>
      </c>
      <c r="W11" s="1">
        <v>1.06506</v>
      </c>
      <c r="X11" s="1">
        <v>1.05757</v>
      </c>
      <c r="Y11" s="1">
        <v>1</v>
      </c>
      <c r="Z11" s="1">
        <v>10</v>
      </c>
      <c r="AA11" s="1">
        <v>10</v>
      </c>
      <c r="AB11" s="1">
        <v>1.06506</v>
      </c>
      <c r="AC11" s="1">
        <v>1.05681</v>
      </c>
      <c r="AD11" s="1">
        <v>1</v>
      </c>
      <c r="AE11" s="1">
        <f>ABS(S11-'true value and the measurement'!$F11)</f>
        <v>0.00113600000000003</v>
      </c>
      <c r="AF11" s="1">
        <f>ABS(X11-'true value and the measurement'!$F11)</f>
        <v>0.0012859999999999</v>
      </c>
      <c r="AG11" s="1">
        <f>ABS(AC11-'true value and the measurement'!$F11)</f>
        <v>0.000526000000000026</v>
      </c>
      <c r="AH11" s="8">
        <f>(AE11)/'true value and the measurement'!$G11</f>
        <v>0.124534093400573</v>
      </c>
      <c r="AI11" s="8">
        <f>(AF11)/'true value and the measurement'!$G11</f>
        <v>0.140977855733381</v>
      </c>
      <c r="AJ11" s="8">
        <f>(AG11)/'true value and the measurement'!$G11</f>
        <v>0.0576627932470978</v>
      </c>
    </row>
    <row r="12" spans="1:36">
      <c r="A12" s="3">
        <v>3</v>
      </c>
      <c r="B12" s="3">
        <v>5</v>
      </c>
      <c r="C12" s="3">
        <v>6</v>
      </c>
      <c r="D12" s="3">
        <v>6</v>
      </c>
      <c r="E12" s="4">
        <v>1.069792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1.06979</v>
      </c>
      <c r="S12" s="1">
        <v>1.07126</v>
      </c>
      <c r="T12" s="1">
        <v>1</v>
      </c>
      <c r="U12" s="1">
        <v>11</v>
      </c>
      <c r="V12" s="1">
        <v>11</v>
      </c>
      <c r="W12" s="1">
        <v>1.06979</v>
      </c>
      <c r="X12" s="1">
        <v>1.07139</v>
      </c>
      <c r="Y12" s="1">
        <v>1</v>
      </c>
      <c r="Z12" s="1">
        <v>11</v>
      </c>
      <c r="AA12" s="1">
        <v>11</v>
      </c>
      <c r="AB12" s="1">
        <v>1.06979</v>
      </c>
      <c r="AC12" s="1">
        <v>1.07062</v>
      </c>
      <c r="AD12" s="1">
        <v>1</v>
      </c>
      <c r="AE12" s="1">
        <f>ABS(S12-'true value and the measurement'!$F12)</f>
        <v>0.00126000000000004</v>
      </c>
      <c r="AF12" s="1">
        <f>ABS(X12-'true value and the measurement'!$F12)</f>
        <v>0.00139</v>
      </c>
      <c r="AG12" s="1">
        <f>ABS(AC12-'true value and the measurement'!$F12)</f>
        <v>0.000619999999999843</v>
      </c>
      <c r="AH12" s="8">
        <f>(AE12)/'true value and the measurement'!$G12</f>
        <v>0.136763269293394</v>
      </c>
      <c r="AI12" s="8">
        <f>(AF12)/'true value and the measurement'!$G12</f>
        <v>0.150873765331597</v>
      </c>
      <c r="AJ12" s="8">
        <f>(AG12)/'true value and the measurement'!$G12</f>
        <v>0.0672962118745081</v>
      </c>
    </row>
    <row r="13" spans="1:36">
      <c r="A13" s="3">
        <v>3</v>
      </c>
      <c r="B13" s="3">
        <v>5</v>
      </c>
      <c r="C13" s="3">
        <v>13</v>
      </c>
      <c r="D13" s="3">
        <v>13</v>
      </c>
      <c r="E13" s="4">
        <v>1.035587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1.03559</v>
      </c>
      <c r="S13" s="1">
        <v>1.05045</v>
      </c>
      <c r="T13" s="1">
        <v>1</v>
      </c>
      <c r="U13" s="1">
        <v>12</v>
      </c>
      <c r="V13" s="1">
        <v>12</v>
      </c>
      <c r="W13" s="1">
        <v>1.03559</v>
      </c>
      <c r="X13" s="1">
        <v>1.0506</v>
      </c>
      <c r="Y13" s="1">
        <v>1</v>
      </c>
      <c r="Z13" s="1">
        <v>12</v>
      </c>
      <c r="AA13" s="1">
        <v>12</v>
      </c>
      <c r="AB13" s="1">
        <v>1.03559</v>
      </c>
      <c r="AC13" s="1">
        <v>1.04982</v>
      </c>
      <c r="AD13" s="1">
        <v>1</v>
      </c>
      <c r="AE13" s="1">
        <f>ABS(S13-'true value and the measurement'!$F13)</f>
        <v>0.0012580000000002</v>
      </c>
      <c r="AF13" s="1">
        <f>ABS(X13-'true value and the measurement'!$F13)</f>
        <v>0.00140800000000008</v>
      </c>
      <c r="AG13" s="1">
        <f>ABS(AC13-'true value and the measurement'!$F13)</f>
        <v>0.000628000000000073</v>
      </c>
      <c r="AH13" s="8">
        <f>(AE13)/'true value and the measurement'!$G13</f>
        <v>0.138622589531703</v>
      </c>
      <c r="AI13" s="8">
        <f>(AF13)/'true value and the measurement'!$G13</f>
        <v>0.155151515151524</v>
      </c>
      <c r="AJ13" s="8">
        <f>(AG13)/'true value and the measurement'!$G13</f>
        <v>0.0692011019283827</v>
      </c>
    </row>
    <row r="14" spans="1:36">
      <c r="A14" s="3">
        <v>3</v>
      </c>
      <c r="B14" s="3">
        <v>5</v>
      </c>
      <c r="C14" s="3">
        <v>14</v>
      </c>
      <c r="D14" s="3">
        <v>14</v>
      </c>
      <c r="E14" s="4">
        <v>1.021035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1.02103</v>
      </c>
      <c r="S14" s="1">
        <v>1.03075</v>
      </c>
      <c r="T14" s="1">
        <v>1</v>
      </c>
      <c r="U14" s="1">
        <v>13</v>
      </c>
      <c r="V14" s="1">
        <v>13</v>
      </c>
      <c r="W14" s="1">
        <v>1.02103</v>
      </c>
      <c r="X14" s="1">
        <v>1.03099</v>
      </c>
      <c r="Y14" s="1">
        <v>1</v>
      </c>
      <c r="Z14" s="1">
        <v>13</v>
      </c>
      <c r="AA14" s="1">
        <v>13</v>
      </c>
      <c r="AB14" s="1">
        <v>1.02103</v>
      </c>
      <c r="AC14" s="1">
        <v>1.03022</v>
      </c>
      <c r="AD14" s="1">
        <v>1</v>
      </c>
      <c r="AE14" s="1">
        <f>ABS(S14-'true value and the measurement'!$F14)</f>
        <v>0.00122599999999995</v>
      </c>
      <c r="AF14" s="1">
        <f>ABS(X14-'true value and the measurement'!$F14)</f>
        <v>0.00146599999999997</v>
      </c>
      <c r="AG14" s="1">
        <f>ABS(AC14-'true value and the measurement'!$F14)</f>
        <v>0.000695999999999808</v>
      </c>
      <c r="AH14" s="8">
        <f>(AE14)/'true value and the measurement'!$G14</f>
        <v>0.137090461813703</v>
      </c>
      <c r="AI14" s="8">
        <f>(AF14)/'true value and the measurement'!$G14</f>
        <v>0.163927093816389</v>
      </c>
      <c r="AJ14" s="8">
        <f>(AG14)/'true value and the measurement'!$G14</f>
        <v>0.0778262328077611</v>
      </c>
    </row>
    <row r="15" spans="1:36">
      <c r="A15" s="3">
        <v>3</v>
      </c>
      <c r="B15" s="3">
        <v>5</v>
      </c>
      <c r="C15" s="3">
        <v>1</v>
      </c>
      <c r="D15" s="3">
        <v>1</v>
      </c>
      <c r="E15" s="4">
        <v>1.069924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1.06992</v>
      </c>
      <c r="S15" s="1">
        <v>1.06147</v>
      </c>
      <c r="T15" s="1">
        <v>1</v>
      </c>
      <c r="U15" s="1">
        <v>14</v>
      </c>
      <c r="V15" s="1">
        <v>14</v>
      </c>
      <c r="W15" s="1">
        <v>1.06992</v>
      </c>
      <c r="X15" s="1">
        <v>1.06142</v>
      </c>
      <c r="Y15" s="1">
        <v>1</v>
      </c>
      <c r="Z15" s="1">
        <v>14</v>
      </c>
      <c r="AA15" s="1">
        <v>14</v>
      </c>
      <c r="AB15" s="1">
        <v>1.06992</v>
      </c>
      <c r="AC15" s="1">
        <v>1.06074</v>
      </c>
      <c r="AD15" s="1">
        <v>1</v>
      </c>
      <c r="AE15" s="1">
        <f>ABS(S15-'true value and the measurement'!$F15)</f>
        <v>0.00146999999999986</v>
      </c>
      <c r="AF15" s="1">
        <f>ABS(X15-'true value and the measurement'!$F15)</f>
        <v>0.00141999999999998</v>
      </c>
      <c r="AG15" s="1">
        <f>ABS(AC15-'true value and the measurement'!$F15)</f>
        <v>0.000739999999999963</v>
      </c>
      <c r="AH15" s="8">
        <f>(AE15)/'true value and the measurement'!$G15</f>
        <v>0.160708428993097</v>
      </c>
      <c r="AI15" s="8">
        <f>(AF15)/'true value and the measurement'!$G15</f>
        <v>0.155242155898106</v>
      </c>
      <c r="AJ15" s="8">
        <f>(AG15)/'true value and the measurement'!$G15</f>
        <v>0.0809008418060526</v>
      </c>
    </row>
    <row r="16" spans="1:36">
      <c r="A16" s="3">
        <v>3</v>
      </c>
      <c r="B16" s="3">
        <v>1</v>
      </c>
      <c r="C16" s="3">
        <v>8</v>
      </c>
      <c r="D16" s="3">
        <v>8</v>
      </c>
      <c r="E16" s="4">
        <v>-0.000941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-0.000941</v>
      </c>
      <c r="S16" s="7">
        <v>-0.00241008</v>
      </c>
      <c r="T16" s="1">
        <v>1</v>
      </c>
      <c r="U16" s="1">
        <v>1</v>
      </c>
      <c r="V16" s="1">
        <v>1</v>
      </c>
      <c r="W16" s="1">
        <v>-0.000941</v>
      </c>
      <c r="X16" s="7">
        <v>-0.00225557</v>
      </c>
      <c r="Y16" s="1">
        <v>1</v>
      </c>
      <c r="Z16" s="1">
        <v>1</v>
      </c>
      <c r="AA16" s="1">
        <v>1</v>
      </c>
      <c r="AB16" s="1">
        <v>-0.000941</v>
      </c>
      <c r="AC16" s="1">
        <v>-0.00210265</v>
      </c>
      <c r="AD16" s="1">
        <v>1</v>
      </c>
      <c r="AE16" s="1">
        <f>ABS(S16-'true value and the measurement'!$F16)</f>
        <v>0.00241008</v>
      </c>
      <c r="AF16" s="1">
        <f>ABS(X16-'true value and the measurement'!$F16)</f>
        <v>0.00225557</v>
      </c>
      <c r="AG16" s="1">
        <f>ABS(AC16-'true value and the measurement'!$F16)</f>
        <v>0.00210265</v>
      </c>
      <c r="AH16" s="8">
        <f>(AE16)/'true value and the measurement'!$G16</f>
        <v>1.15869230769231</v>
      </c>
      <c r="AI16" s="8">
        <f>(AF16)/'true value and the measurement'!$G16</f>
        <v>1.08440865384615</v>
      </c>
      <c r="AJ16" s="8">
        <f>(AG16)/'true value and the measurement'!$G16</f>
        <v>1.01088942307692</v>
      </c>
    </row>
    <row r="17" spans="1:36">
      <c r="A17" s="3">
        <v>3</v>
      </c>
      <c r="B17" s="3">
        <v>2</v>
      </c>
      <c r="C17" s="3">
        <v>8</v>
      </c>
      <c r="D17" s="3">
        <v>8</v>
      </c>
      <c r="E17" s="4">
        <v>0.199965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0.199965</v>
      </c>
      <c r="S17" s="1">
        <v>0.202203</v>
      </c>
      <c r="T17" s="1">
        <v>1</v>
      </c>
      <c r="U17" s="1">
        <v>1</v>
      </c>
      <c r="V17" s="1">
        <v>1</v>
      </c>
      <c r="W17" s="1">
        <v>0.199965</v>
      </c>
      <c r="X17" s="1">
        <v>0.201704</v>
      </c>
      <c r="Y17" s="1">
        <v>1</v>
      </c>
      <c r="Z17" s="1">
        <v>1</v>
      </c>
      <c r="AA17" s="1">
        <v>1</v>
      </c>
      <c r="AB17" s="1">
        <v>0.199965</v>
      </c>
      <c r="AC17" s="1">
        <v>0.201755</v>
      </c>
      <c r="AD17" s="1">
        <v>1</v>
      </c>
      <c r="AE17" s="1">
        <f>ABS(S17-'true value and the measurement'!$F17)</f>
        <v>0.00159400000000001</v>
      </c>
      <c r="AF17" s="1">
        <f>ABS(X17-'true value and the measurement'!$F17)</f>
        <v>0.00209300000000001</v>
      </c>
      <c r="AG17" s="1">
        <f>ABS(AC17-'true value and the measurement'!$F17)</f>
        <v>0.00204200000000002</v>
      </c>
      <c r="AH17" s="8">
        <f>(AE17)/'true value and the measurement'!$G17</f>
        <v>0.463506833381801</v>
      </c>
      <c r="AI17" s="8">
        <f>(AF17)/'true value and the measurement'!$G17</f>
        <v>0.608607153242225</v>
      </c>
      <c r="AJ17" s="8">
        <f>(AG17)/'true value and the measurement'!$G17</f>
        <v>0.593777260831642</v>
      </c>
    </row>
    <row r="18" spans="1:36">
      <c r="A18" s="3">
        <v>3</v>
      </c>
      <c r="B18" s="3">
        <v>1</v>
      </c>
      <c r="C18" s="3">
        <v>3</v>
      </c>
      <c r="D18" s="3">
        <v>3</v>
      </c>
      <c r="E18" s="4">
        <v>-0.947121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-0.947121</v>
      </c>
      <c r="S18" s="1">
        <v>-0.944116</v>
      </c>
      <c r="T18" s="1">
        <v>1</v>
      </c>
      <c r="U18" s="1">
        <v>2</v>
      </c>
      <c r="V18" s="1">
        <v>2</v>
      </c>
      <c r="W18" s="1">
        <v>-0.947121</v>
      </c>
      <c r="X18" s="1">
        <v>-0.941978</v>
      </c>
      <c r="Y18" s="1">
        <v>1</v>
      </c>
      <c r="Z18" s="1">
        <v>2</v>
      </c>
      <c r="AA18" s="1">
        <v>2</v>
      </c>
      <c r="AB18" s="1">
        <v>-0.947121</v>
      </c>
      <c r="AC18" s="1">
        <v>-0.940625</v>
      </c>
      <c r="AD18" s="1">
        <v>1</v>
      </c>
      <c r="AE18" s="1">
        <f>ABS(S18-'true value and the measurement'!$F18)</f>
        <v>0.00211600000000001</v>
      </c>
      <c r="AF18" s="1">
        <f>ABS(X18-'true value and the measurement'!$F18)</f>
        <v>2.19999999999665e-5</v>
      </c>
      <c r="AG18" s="1">
        <f>ABS(AC18-'true value and the measurement'!$F18)</f>
        <v>0.0013749999999999</v>
      </c>
      <c r="AH18" s="8">
        <f>(AE18)/'true value and the measurement'!$G18</f>
        <v>0.253110047846891</v>
      </c>
      <c r="AI18" s="8">
        <f>(AF18)/'true value and the measurement'!$G18</f>
        <v>0.00263157894736441</v>
      </c>
      <c r="AJ18" s="8">
        <f>(AG18)/'true value and the measurement'!$G18</f>
        <v>0.164473684210515</v>
      </c>
    </row>
    <row r="19" spans="1:36">
      <c r="A19" s="3">
        <v>3</v>
      </c>
      <c r="B19" s="3">
        <v>2</v>
      </c>
      <c r="C19" s="3">
        <v>3</v>
      </c>
      <c r="D19" s="3">
        <v>3</v>
      </c>
      <c r="E19" s="4">
        <v>0.055029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0.055029</v>
      </c>
      <c r="S19" s="1">
        <v>0.0544787</v>
      </c>
      <c r="T19" s="1">
        <v>1</v>
      </c>
      <c r="U19" s="1">
        <v>2</v>
      </c>
      <c r="V19" s="1">
        <v>2</v>
      </c>
      <c r="W19" s="1">
        <v>0.055029</v>
      </c>
      <c r="X19" s="1">
        <v>0.054158</v>
      </c>
      <c r="Y19" s="1">
        <v>1</v>
      </c>
      <c r="Z19" s="1">
        <v>2</v>
      </c>
      <c r="AA19" s="1">
        <v>2</v>
      </c>
      <c r="AB19" s="1">
        <v>0.055029</v>
      </c>
      <c r="AC19" s="1">
        <v>0.0539982</v>
      </c>
      <c r="AD19" s="1">
        <v>1</v>
      </c>
      <c r="AE19" s="1">
        <f>ABS(S19-'true value and the measurement'!$F19)</f>
        <v>0.0015627</v>
      </c>
      <c r="AF19" s="1">
        <f>ABS(X19-'true value and the measurement'!$F19)</f>
        <v>0.001242</v>
      </c>
      <c r="AG19" s="1">
        <f>ABS(AC19-'true value and the measurement'!$F19)</f>
        <v>0.00108220000000001</v>
      </c>
      <c r="AH19" s="8">
        <f>(AE19)/'true value and the measurement'!$G19</f>
        <v>0.6422934648582</v>
      </c>
      <c r="AI19" s="8">
        <f>(AF19)/'true value and the measurement'!$G19</f>
        <v>0.510480887792848</v>
      </c>
      <c r="AJ19" s="8">
        <f>(AG19)/'true value and the measurement'!$G19</f>
        <v>0.444800657624334</v>
      </c>
    </row>
    <row r="20" spans="1:36">
      <c r="A20" s="3">
        <v>3</v>
      </c>
      <c r="B20" s="3">
        <v>1</v>
      </c>
      <c r="C20" s="3">
        <v>2</v>
      </c>
      <c r="D20" s="3">
        <v>2</v>
      </c>
      <c r="E20" s="4">
        <v>0.182837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0.182837</v>
      </c>
      <c r="S20" s="1">
        <v>0.18306</v>
      </c>
      <c r="T20" s="1">
        <v>1</v>
      </c>
      <c r="U20" s="1">
        <v>3</v>
      </c>
      <c r="V20" s="1">
        <v>3</v>
      </c>
      <c r="W20" s="1">
        <v>0.182837</v>
      </c>
      <c r="X20" s="1">
        <v>0.185043</v>
      </c>
      <c r="Y20" s="1">
        <v>1</v>
      </c>
      <c r="Z20" s="1">
        <v>3</v>
      </c>
      <c r="AA20" s="1">
        <v>3</v>
      </c>
      <c r="AB20" s="1">
        <v>0.182837</v>
      </c>
      <c r="AC20" s="1">
        <v>0.183416</v>
      </c>
      <c r="AD20" s="1">
        <v>1</v>
      </c>
      <c r="AE20" s="1">
        <f>ABS(S20-'true value and the measurement'!$F20)</f>
        <v>6.00000000000045e-5</v>
      </c>
      <c r="AF20" s="1">
        <f>ABS(X20-'true value and the measurement'!$F20)</f>
        <v>0.00204300000000002</v>
      </c>
      <c r="AG20" s="1">
        <f>ABS(AC20-'true value and the measurement'!$F20)</f>
        <v>0.000416</v>
      </c>
      <c r="AH20" s="8">
        <f>(AE20)/'true value and the measurement'!$G20</f>
        <v>0.0181818181818195</v>
      </c>
      <c r="AI20" s="8">
        <f>(AF20)/'true value and the measurement'!$G20</f>
        <v>0.619090909090914</v>
      </c>
      <c r="AJ20" s="8">
        <f>(AG20)/'true value and the measurement'!$G20</f>
        <v>0.126060606060606</v>
      </c>
    </row>
    <row r="21" spans="1:36">
      <c r="A21" s="3">
        <v>3</v>
      </c>
      <c r="B21" s="3">
        <v>2</v>
      </c>
      <c r="C21" s="3">
        <v>2</v>
      </c>
      <c r="D21" s="3">
        <v>2</v>
      </c>
      <c r="E21" s="4">
        <v>0.308556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0.308556</v>
      </c>
      <c r="S21" s="1">
        <v>0.313739</v>
      </c>
      <c r="T21" s="1">
        <v>1</v>
      </c>
      <c r="U21" s="1">
        <v>3</v>
      </c>
      <c r="V21" s="1">
        <v>3</v>
      </c>
      <c r="W21" s="1">
        <v>0.308556</v>
      </c>
      <c r="X21" s="1">
        <v>0.313792</v>
      </c>
      <c r="Y21" s="1">
        <v>1</v>
      </c>
      <c r="Z21" s="1">
        <v>3</v>
      </c>
      <c r="AA21" s="1">
        <v>3</v>
      </c>
      <c r="AB21" s="1">
        <v>0.308556</v>
      </c>
      <c r="AC21" s="1">
        <v>0.313649</v>
      </c>
      <c r="AD21" s="1">
        <v>1</v>
      </c>
      <c r="AE21" s="1">
        <f>ABS(S21-'true value and the measurement'!$F21)</f>
        <v>0.004251</v>
      </c>
      <c r="AF21" s="1">
        <f>ABS(X21-'true value and the measurement'!$F21)</f>
        <v>0.00430400000000003</v>
      </c>
      <c r="AG21" s="1">
        <f>ABS(AC21-'true value and the measurement'!$F21)</f>
        <v>0.00416100000000003</v>
      </c>
      <c r="AH21" s="8">
        <f>(AE21)/'true value and the measurement'!$G21</f>
        <v>1.02606806661839</v>
      </c>
      <c r="AI21" s="8">
        <f>(AF21)/'true value and the measurement'!$G21</f>
        <v>1.03886072894039</v>
      </c>
      <c r="AJ21" s="8">
        <f>(AG21)/'true value and the measurement'!$G21</f>
        <v>1.00434467776974</v>
      </c>
    </row>
    <row r="22" spans="1:36">
      <c r="A22" s="3">
        <v>3</v>
      </c>
      <c r="B22" s="3">
        <v>1</v>
      </c>
      <c r="C22" s="3">
        <v>5</v>
      </c>
      <c r="D22" s="3">
        <v>5</v>
      </c>
      <c r="E22" s="4">
        <v>-0.0776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-0.0776</v>
      </c>
      <c r="S22" s="1">
        <v>-0.0790217</v>
      </c>
      <c r="T22" s="1">
        <v>1</v>
      </c>
      <c r="U22" s="1">
        <v>4</v>
      </c>
      <c r="V22" s="1">
        <v>4</v>
      </c>
      <c r="W22" s="1">
        <v>-0.0776</v>
      </c>
      <c r="X22" s="1">
        <v>-0.0776003</v>
      </c>
      <c r="Y22" s="1">
        <v>1</v>
      </c>
      <c r="Z22" s="1">
        <v>4</v>
      </c>
      <c r="AA22" s="1">
        <v>4</v>
      </c>
      <c r="AB22" s="1">
        <v>-0.0776</v>
      </c>
      <c r="AC22" s="1">
        <v>-0.0778849</v>
      </c>
      <c r="AD22" s="1">
        <v>1</v>
      </c>
      <c r="AE22" s="1">
        <f>ABS(S22-'true value and the measurement'!$F22)</f>
        <v>0.0030217</v>
      </c>
      <c r="AF22" s="1">
        <f>ABS(X22-'true value and the measurement'!$F22)</f>
        <v>0.0016003</v>
      </c>
      <c r="AG22" s="1">
        <f>ABS(AC22-'true value and the measurement'!$F22)</f>
        <v>0.00188490000000001</v>
      </c>
      <c r="AH22" s="8">
        <f>(AE22)/'true value and the measurement'!$G22</f>
        <v>1.16803247004252</v>
      </c>
      <c r="AI22" s="8">
        <f>(AF22)/'true value and the measurement'!$G22</f>
        <v>0.61859296482412</v>
      </c>
      <c r="AJ22" s="8">
        <f>(AG22)/'true value and the measurement'!$G22</f>
        <v>0.728604561267881</v>
      </c>
    </row>
    <row r="23" spans="1:36">
      <c r="A23" s="3">
        <v>3</v>
      </c>
      <c r="B23" s="3">
        <v>2</v>
      </c>
      <c r="C23" s="3">
        <v>5</v>
      </c>
      <c r="D23" s="3">
        <v>5</v>
      </c>
      <c r="E23" s="4">
        <v>-0.014996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-0.014996</v>
      </c>
      <c r="S23" s="1">
        <v>-0.0126193</v>
      </c>
      <c r="T23" s="1">
        <v>1</v>
      </c>
      <c r="U23" s="1">
        <v>4</v>
      </c>
      <c r="V23" s="1">
        <v>4</v>
      </c>
      <c r="W23" s="1">
        <v>-0.014996</v>
      </c>
      <c r="X23" s="1">
        <v>-0.0149959</v>
      </c>
      <c r="Y23" s="1">
        <v>1</v>
      </c>
      <c r="Z23" s="1">
        <v>4</v>
      </c>
      <c r="AA23" s="1">
        <v>4</v>
      </c>
      <c r="AB23" s="1">
        <v>-0.014996</v>
      </c>
      <c r="AC23" s="1">
        <v>-0.0141987</v>
      </c>
      <c r="AD23" s="1">
        <v>1</v>
      </c>
      <c r="AE23" s="1">
        <f>ABS(S23-'true value and the measurement'!$F23)</f>
        <v>0.0033807</v>
      </c>
      <c r="AF23" s="1">
        <f>ABS(X23-'true value and the measurement'!$F23)</f>
        <v>0.0010041</v>
      </c>
      <c r="AG23" s="1">
        <f>ABS(AC23-'true value and the measurement'!$F23)</f>
        <v>0.0018013</v>
      </c>
      <c r="AH23" s="8">
        <f>(AE23)/'true value and the measurement'!$G23</f>
        <v>1.54581618655693</v>
      </c>
      <c r="AI23" s="8">
        <f>(AF23)/'true value and the measurement'!$G23</f>
        <v>0.459122085048011</v>
      </c>
      <c r="AJ23" s="8">
        <f>(AG23)/'true value and the measurement'!$G23</f>
        <v>0.823639689071788</v>
      </c>
    </row>
    <row r="24" spans="1:36">
      <c r="A24" s="3">
        <v>3</v>
      </c>
      <c r="B24" s="3">
        <v>1</v>
      </c>
      <c r="C24" s="3">
        <v>7</v>
      </c>
      <c r="D24" s="3">
        <v>7</v>
      </c>
      <c r="E24" s="4">
        <v>-0.000413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-0.000413</v>
      </c>
      <c r="N24" s="7"/>
      <c r="O24" s="7"/>
      <c r="P24" s="7"/>
      <c r="Q24" s="7"/>
      <c r="R24" s="7"/>
      <c r="S24" s="1">
        <v>-0.00129279</v>
      </c>
      <c r="T24" s="1">
        <v>1</v>
      </c>
      <c r="U24" s="1">
        <v>5</v>
      </c>
      <c r="V24" s="1">
        <v>5</v>
      </c>
      <c r="W24" s="7">
        <v>-0.000413</v>
      </c>
      <c r="X24" s="7">
        <v>-0.000412962</v>
      </c>
      <c r="Y24" s="1">
        <v>1</v>
      </c>
      <c r="Z24" s="1">
        <v>5</v>
      </c>
      <c r="AA24" s="1">
        <v>5</v>
      </c>
      <c r="AB24" s="1">
        <v>-0.000413</v>
      </c>
      <c r="AC24" s="1">
        <v>-0.000666984</v>
      </c>
      <c r="AD24" s="1">
        <v>1</v>
      </c>
      <c r="AE24" s="1">
        <f>ABS(S24-'true value and the measurement'!$F24)</f>
        <v>0.00129279</v>
      </c>
      <c r="AF24" s="1">
        <f>ABS(X24-'true value and the measurement'!$F24)</f>
        <v>0.000412962</v>
      </c>
      <c r="AG24" s="1">
        <f>ABS(AC24-'true value and the measurement'!$F24)</f>
        <v>0.000666984</v>
      </c>
      <c r="AH24" s="8">
        <f>(AE24)/'true value and the measurement'!$G24</f>
        <v>0.621533653846154</v>
      </c>
      <c r="AI24" s="8">
        <f>(AF24)/'true value and the measurement'!$G24</f>
        <v>0.198539423076923</v>
      </c>
      <c r="AJ24" s="8">
        <f>(AG24)/'true value and the measurement'!$G24</f>
        <v>0.320665384615385</v>
      </c>
    </row>
    <row r="25" spans="1:36">
      <c r="A25" s="3">
        <v>3</v>
      </c>
      <c r="B25" s="3">
        <v>2</v>
      </c>
      <c r="C25" s="3">
        <v>7</v>
      </c>
      <c r="D25" s="3">
        <v>7</v>
      </c>
      <c r="E25" s="4">
        <v>0.002275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0.002275</v>
      </c>
      <c r="N25" s="7"/>
      <c r="O25" s="7"/>
      <c r="P25" s="7"/>
      <c r="Q25" s="7"/>
      <c r="R25" s="7"/>
      <c r="S25" s="7">
        <v>0.00120285</v>
      </c>
      <c r="T25" s="1">
        <v>1</v>
      </c>
      <c r="U25" s="1">
        <v>5</v>
      </c>
      <c r="V25" s="1">
        <v>5</v>
      </c>
      <c r="W25" s="7">
        <v>0.002275</v>
      </c>
      <c r="X25" s="7">
        <v>0.002275</v>
      </c>
      <c r="Y25" s="1">
        <v>1</v>
      </c>
      <c r="Z25" s="1">
        <v>5</v>
      </c>
      <c r="AA25" s="1">
        <v>5</v>
      </c>
      <c r="AB25" s="1">
        <v>0.002275</v>
      </c>
      <c r="AC25" s="1">
        <v>0.00152838</v>
      </c>
      <c r="AD25" s="1">
        <v>1</v>
      </c>
      <c r="AE25" s="1">
        <f>ABS(S25-'true value and the measurement'!$F25)</f>
        <v>0.00120285</v>
      </c>
      <c r="AF25" s="1">
        <f>ABS(X25-'true value and the measurement'!$F25)</f>
        <v>0.002275</v>
      </c>
      <c r="AG25" s="1">
        <f>ABS(AC25-'true value and the measurement'!$F25)</f>
        <v>0.00152838</v>
      </c>
      <c r="AH25" s="8">
        <f>(AE25)/'true value and the measurement'!$G25</f>
        <v>0.578293269230769</v>
      </c>
      <c r="AI25" s="8">
        <f>(AF25)/'true value and the measurement'!$G25</f>
        <v>1.09375</v>
      </c>
      <c r="AJ25" s="8">
        <f>(AG25)/'true value and the measurement'!$G25</f>
        <v>0.734798076923077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-0.446779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-0.446779</v>
      </c>
      <c r="N26" s="1">
        <v>-0.460842</v>
      </c>
      <c r="O26" s="1">
        <f>N26-(-0.478)</f>
        <v>0.017158</v>
      </c>
      <c r="P26" s="1">
        <v>-0.449322</v>
      </c>
      <c r="Q26" s="9">
        <f>P26+0.478</f>
        <v>0.028678</v>
      </c>
      <c r="S26" s="1">
        <v>-0.446394</v>
      </c>
      <c r="T26" s="1">
        <v>1</v>
      </c>
      <c r="U26" s="1">
        <v>6</v>
      </c>
      <c r="V26" s="1">
        <v>6</v>
      </c>
      <c r="W26" s="1">
        <v>-0.446779</v>
      </c>
      <c r="X26" s="1">
        <v>-0.443317</v>
      </c>
      <c r="Y26" s="1">
        <v>1</v>
      </c>
      <c r="Z26" s="1">
        <v>6</v>
      </c>
      <c r="AA26" s="1">
        <v>6</v>
      </c>
      <c r="AB26" s="1">
        <v>-0.446779</v>
      </c>
      <c r="AC26" s="1">
        <v>-0.442491</v>
      </c>
      <c r="AD26" s="1">
        <v>1</v>
      </c>
      <c r="AE26" s="1">
        <f>ABS(S26-'true value and the measurement'!$F26)</f>
        <v>0.031606</v>
      </c>
      <c r="AF26" s="1">
        <f>ABS(X26-'true value and the measurement'!$F26)</f>
        <v>0.034683</v>
      </c>
      <c r="AG26" s="1">
        <f>ABS(AC26-'true value and the measurement'!$F26)</f>
        <v>0.035509</v>
      </c>
      <c r="AH26" s="8">
        <f>(AE26)/'true value and the measurement'!$G26</f>
        <v>6.0007594456047</v>
      </c>
      <c r="AI26" s="8">
        <f>(AF26)/'true value and the measurement'!$G26</f>
        <v>6.58496297702676</v>
      </c>
      <c r="AJ26" s="8">
        <f>(AG26)/'true value and the measurement'!$G26</f>
        <v>6.74178849439908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0.02096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0.02096</v>
      </c>
      <c r="N27" s="1">
        <v>0.0231851</v>
      </c>
      <c r="O27" s="1">
        <f>N27-0.039</f>
        <v>-0.0158149</v>
      </c>
      <c r="P27" s="1">
        <v>0.0206334</v>
      </c>
      <c r="Q27" s="1">
        <f>P27-0.039</f>
        <v>-0.0183666</v>
      </c>
      <c r="S27" s="1">
        <v>0.020207</v>
      </c>
      <c r="T27" s="1">
        <v>1</v>
      </c>
      <c r="U27" s="1">
        <v>6</v>
      </c>
      <c r="V27" s="1">
        <v>6</v>
      </c>
      <c r="W27" s="1">
        <v>0.02096</v>
      </c>
      <c r="X27" s="1">
        <v>0.0206241</v>
      </c>
      <c r="Y27" s="1">
        <v>1</v>
      </c>
      <c r="Z27" s="1">
        <v>6</v>
      </c>
      <c r="AA27" s="1">
        <v>6</v>
      </c>
      <c r="AB27" s="1">
        <v>0.02096</v>
      </c>
      <c r="AC27" s="1">
        <v>0.0206773</v>
      </c>
      <c r="AD27" s="1">
        <v>1</v>
      </c>
      <c r="AE27" s="1">
        <f>ABS(S27-'true value and the measurement'!$F27)</f>
        <v>0.018793</v>
      </c>
      <c r="AF27" s="1">
        <f>ABS(X27-'true value and the measurement'!$F27)</f>
        <v>0.0183759</v>
      </c>
      <c r="AG27" s="1">
        <f>ABS(AC27-'true value and the measurement'!$F27)</f>
        <v>0.0183227</v>
      </c>
      <c r="AH27" s="8">
        <f>(AE27)/'true value and the measurement'!$G27</f>
        <v>8.03119658119658</v>
      </c>
      <c r="AI27" s="8">
        <f>(AF27)/'true value and the measurement'!$G27</f>
        <v>7.85294871794872</v>
      </c>
      <c r="AJ27" s="8">
        <f>(AG27)/'true value and the measurement'!$G27</f>
        <v>7.83021367521368</v>
      </c>
    </row>
    <row r="28" spans="1:36">
      <c r="A28" s="3">
        <v>3</v>
      </c>
      <c r="B28" s="3">
        <v>1</v>
      </c>
      <c r="C28" s="3">
        <v>10</v>
      </c>
      <c r="D28" s="3">
        <v>10</v>
      </c>
      <c r="E28" s="4">
        <v>-0.088419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-0.088419</v>
      </c>
      <c r="S28" s="1">
        <v>-0.0907612</v>
      </c>
      <c r="T28" s="1">
        <v>1</v>
      </c>
      <c r="U28" s="1">
        <v>7</v>
      </c>
      <c r="V28" s="1">
        <v>7</v>
      </c>
      <c r="W28" s="1">
        <v>-0.088419</v>
      </c>
      <c r="X28" s="1">
        <v>-0.0906961</v>
      </c>
      <c r="Y28" s="1">
        <v>1</v>
      </c>
      <c r="Z28" s="1">
        <v>7</v>
      </c>
      <c r="AA28" s="1">
        <v>7</v>
      </c>
      <c r="AB28" s="1">
        <v>-0.088419</v>
      </c>
      <c r="AC28" s="1">
        <v>-0.0908393</v>
      </c>
      <c r="AD28" s="1">
        <v>1</v>
      </c>
      <c r="AE28" s="1">
        <f>ABS(S28-'true value and the measurement'!$F28)</f>
        <v>0.000761200000000004</v>
      </c>
      <c r="AF28" s="1">
        <f>ABS(X28-'true value and the measurement'!$F28)</f>
        <v>0.000696100000000005</v>
      </c>
      <c r="AG28" s="1">
        <f>ABS(AC28-'true value and the measurement'!$F28)</f>
        <v>0.000839300000000001</v>
      </c>
      <c r="AH28" s="8">
        <f>(AE28)/'true value and the measurement'!$G28</f>
        <v>0.28402985074627</v>
      </c>
      <c r="AI28" s="8">
        <f>(AF28)/'true value and the measurement'!$G28</f>
        <v>0.259738805970151</v>
      </c>
      <c r="AJ28" s="8">
        <f>(AG28)/'true value and the measurement'!$G28</f>
        <v>0.313171641791045</v>
      </c>
    </row>
    <row r="29" spans="1:36">
      <c r="A29" s="3">
        <v>3</v>
      </c>
      <c r="B29" s="3">
        <v>2</v>
      </c>
      <c r="C29" s="3">
        <v>10</v>
      </c>
      <c r="D29" s="3">
        <v>10</v>
      </c>
      <c r="E29" s="4">
        <v>-0.059308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-0.059308</v>
      </c>
      <c r="S29" s="1">
        <v>-0.0593286</v>
      </c>
      <c r="T29" s="1">
        <v>1</v>
      </c>
      <c r="U29" s="1">
        <v>7</v>
      </c>
      <c r="V29" s="1">
        <v>7</v>
      </c>
      <c r="W29" s="1">
        <v>-0.059308</v>
      </c>
      <c r="X29" s="1">
        <v>-0.0591496</v>
      </c>
      <c r="Y29" s="1">
        <v>1</v>
      </c>
      <c r="Z29" s="1">
        <v>7</v>
      </c>
      <c r="AA29" s="1">
        <v>7</v>
      </c>
      <c r="AB29" s="1">
        <v>-0.059308</v>
      </c>
      <c r="AC29" s="1">
        <v>-0.0591495</v>
      </c>
      <c r="AD29" s="1">
        <v>1</v>
      </c>
      <c r="AE29" s="1">
        <f>ABS(S29-'true value and the measurement'!$F29)</f>
        <v>0.0013286</v>
      </c>
      <c r="AF29" s="1">
        <f>ABS(X29-'true value and the measurement'!$F29)</f>
        <v>0.00114959999999999</v>
      </c>
      <c r="AG29" s="1">
        <f>ABS(AC29-'true value and the measurement'!$F29)</f>
        <v>0.0011495</v>
      </c>
      <c r="AH29" s="8">
        <f>(AE29)/'true value and the measurement'!$G29</f>
        <v>0.538548844750709</v>
      </c>
      <c r="AI29" s="8">
        <f>(AF29)/'true value and the measurement'!$G29</f>
        <v>0.465991082286175</v>
      </c>
      <c r="AJ29" s="8">
        <f>(AG29)/'true value and the measurement'!$G29</f>
        <v>0.465950547223347</v>
      </c>
    </row>
    <row r="30" spans="1:36">
      <c r="A30" s="3">
        <v>3</v>
      </c>
      <c r="B30" s="3">
        <v>1</v>
      </c>
      <c r="C30" s="3">
        <v>11</v>
      </c>
      <c r="D30" s="3">
        <v>11</v>
      </c>
      <c r="E30" s="4">
        <v>-0.036178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-0.036178</v>
      </c>
      <c r="S30" s="1">
        <v>-0.0360131</v>
      </c>
      <c r="T30" s="1">
        <v>1</v>
      </c>
      <c r="U30" s="1">
        <v>8</v>
      </c>
      <c r="V30" s="1">
        <v>8</v>
      </c>
      <c r="W30" s="1">
        <v>-0.036178</v>
      </c>
      <c r="X30" s="1">
        <v>-0.0361779</v>
      </c>
      <c r="Y30" s="1">
        <v>1</v>
      </c>
      <c r="Z30" s="1">
        <v>8</v>
      </c>
      <c r="AA30" s="1">
        <v>8</v>
      </c>
      <c r="AB30" s="1">
        <v>-0.036178</v>
      </c>
      <c r="AC30" s="1">
        <v>-0.0359591</v>
      </c>
      <c r="AD30" s="1">
        <v>1</v>
      </c>
      <c r="AE30" s="1">
        <f>ABS(S30-'true value and the measurement'!$F30)</f>
        <v>0.0010131</v>
      </c>
      <c r="AF30" s="1">
        <f>ABS(X30-'true value and the measurement'!$F30)</f>
        <v>0.0011779</v>
      </c>
      <c r="AG30" s="1">
        <f>ABS(AC30-'true value and the measurement'!$F30)</f>
        <v>0.000959099999999997</v>
      </c>
      <c r="AH30" s="8">
        <f>(AE30)/'true value and the measurement'!$G30</f>
        <v>0.438002594033721</v>
      </c>
      <c r="AI30" s="8">
        <f>(AF30)/'true value and the measurement'!$G30</f>
        <v>0.509252053610028</v>
      </c>
      <c r="AJ30" s="8">
        <f>(AG30)/'true value and the measurement'!$G30</f>
        <v>0.414656290531776</v>
      </c>
    </row>
    <row r="31" spans="1:36">
      <c r="A31" s="3">
        <v>3</v>
      </c>
      <c r="B31" s="3">
        <v>2</v>
      </c>
      <c r="C31" s="3">
        <v>11</v>
      </c>
      <c r="D31" s="3">
        <v>11</v>
      </c>
      <c r="E31" s="4">
        <v>-0.019081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-0.019081</v>
      </c>
      <c r="S31" s="1">
        <v>-0.0187905</v>
      </c>
      <c r="T31" s="1">
        <v>1</v>
      </c>
      <c r="U31" s="1">
        <v>8</v>
      </c>
      <c r="V31" s="1">
        <v>8</v>
      </c>
      <c r="W31" s="1">
        <v>-0.019081</v>
      </c>
      <c r="X31" s="1">
        <v>-0.019081</v>
      </c>
      <c r="Y31" s="1">
        <v>1</v>
      </c>
      <c r="Z31" s="1">
        <v>8</v>
      </c>
      <c r="AA31" s="1">
        <v>8</v>
      </c>
      <c r="AB31" s="1">
        <v>-0.019081</v>
      </c>
      <c r="AC31" s="1">
        <v>-0.0189099</v>
      </c>
      <c r="AD31" s="1">
        <v>1</v>
      </c>
      <c r="AE31" s="1">
        <f>ABS(S31-'true value and the measurement'!$F31)</f>
        <v>0.000790500000000003</v>
      </c>
      <c r="AF31" s="1">
        <f>ABS(X31-'true value and the measurement'!$F31)</f>
        <v>0.001081</v>
      </c>
      <c r="AG31" s="1">
        <f>ABS(AC31-'true value and the measurement'!$F31)</f>
        <v>0.000909900000000002</v>
      </c>
      <c r="AH31" s="8">
        <f>(AE31)/'true value and the measurement'!$G31</f>
        <v>0.359318181818183</v>
      </c>
      <c r="AI31" s="8">
        <f>(AF31)/'true value and the measurement'!$G31</f>
        <v>0.491363636363637</v>
      </c>
      <c r="AJ31" s="8">
        <f>(AG31)/'true value and the measurement'!$G31</f>
        <v>0.41359090909091</v>
      </c>
    </row>
    <row r="32" spans="1:36">
      <c r="A32" s="3">
        <v>3</v>
      </c>
      <c r="B32" s="3">
        <v>1</v>
      </c>
      <c r="C32" s="3">
        <v>9</v>
      </c>
      <c r="D32" s="3">
        <v>9</v>
      </c>
      <c r="E32" s="4">
        <v>-0.293343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-0.293343</v>
      </c>
      <c r="S32" s="1">
        <v>-0.292768</v>
      </c>
      <c r="T32" s="1">
        <v>1</v>
      </c>
      <c r="U32" s="1">
        <v>9</v>
      </c>
      <c r="V32" s="1">
        <v>9</v>
      </c>
      <c r="W32" s="1">
        <v>-0.293343</v>
      </c>
      <c r="X32" s="1">
        <v>-0.292687</v>
      </c>
      <c r="Y32" s="1">
        <v>1</v>
      </c>
      <c r="Z32" s="1">
        <v>9</v>
      </c>
      <c r="AA32" s="1">
        <v>9</v>
      </c>
      <c r="AB32" s="1">
        <v>-0.293343</v>
      </c>
      <c r="AC32" s="1">
        <v>-0.292279</v>
      </c>
      <c r="AD32" s="1">
        <v>1</v>
      </c>
      <c r="AE32" s="1">
        <f>ABS(S32-'true value and the measurement'!$F32)</f>
        <v>0.00223200000000001</v>
      </c>
      <c r="AF32" s="1">
        <f>ABS(X32-'true value and the measurement'!$F32)</f>
        <v>0.00231300000000001</v>
      </c>
      <c r="AG32" s="1">
        <f>ABS(AC32-'true value and the measurement'!$F32)</f>
        <v>0.00272099999999997</v>
      </c>
      <c r="AH32" s="8">
        <f>(AE32)/'true value and the measurement'!$G32</f>
        <v>0.551519644180878</v>
      </c>
      <c r="AI32" s="8">
        <f>(AF32)/'true value and the measurement'!$G32</f>
        <v>0.571534469977764</v>
      </c>
      <c r="AJ32" s="8">
        <f>(AG32)/'true value and the measurement'!$G32</f>
        <v>0.672349888806517</v>
      </c>
    </row>
    <row r="33" spans="1:36">
      <c r="A33" s="3">
        <v>3</v>
      </c>
      <c r="B33" s="3">
        <v>2</v>
      </c>
      <c r="C33" s="3">
        <v>9</v>
      </c>
      <c r="D33" s="3">
        <v>9</v>
      </c>
      <c r="E33" s="4">
        <v>-0.163665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-0.163665</v>
      </c>
      <c r="S33" s="1">
        <v>-0.163693</v>
      </c>
      <c r="T33" s="1">
        <v>1</v>
      </c>
      <c r="U33" s="1">
        <v>9</v>
      </c>
      <c r="V33" s="1">
        <v>9</v>
      </c>
      <c r="W33" s="1">
        <v>-0.163665</v>
      </c>
      <c r="X33" s="1">
        <v>-0.163519</v>
      </c>
      <c r="Y33" s="1">
        <v>1</v>
      </c>
      <c r="Z33" s="1">
        <v>9</v>
      </c>
      <c r="AA33" s="1">
        <v>9</v>
      </c>
      <c r="AB33" s="1">
        <v>-0.163665</v>
      </c>
      <c r="AC33" s="1">
        <v>-0.163152</v>
      </c>
      <c r="AD33" s="1">
        <v>1</v>
      </c>
      <c r="AE33" s="1">
        <f>ABS(S33-'true value and the measurement'!$F33)</f>
        <v>0.002307</v>
      </c>
      <c r="AF33" s="1">
        <f>ABS(X33-'true value and the measurement'!$F33)</f>
        <v>0.00248100000000001</v>
      </c>
      <c r="AG33" s="1">
        <f>ABS(AC33-'true value and the measurement'!$F33)</f>
        <v>0.00284800000000002</v>
      </c>
      <c r="AH33" s="8">
        <f>(AE33)/'true value and the measurement'!$G33</f>
        <v>0.723878255412615</v>
      </c>
      <c r="AI33" s="8">
        <f>(AF33)/'true value and the measurement'!$G33</f>
        <v>0.778475054910578</v>
      </c>
      <c r="AJ33" s="8">
        <f>(AG33)/'true value and the measurement'!$G33</f>
        <v>0.89363037339191</v>
      </c>
    </row>
    <row r="34" spans="1:36">
      <c r="A34" s="3">
        <v>3</v>
      </c>
      <c r="B34" s="3">
        <v>1</v>
      </c>
      <c r="C34" s="3">
        <v>12</v>
      </c>
      <c r="D34" s="3">
        <v>12</v>
      </c>
      <c r="E34" s="4">
        <v>-0.059515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-0.059515</v>
      </c>
      <c r="S34" s="1">
        <v>-0.0624857</v>
      </c>
      <c r="T34" s="1">
        <v>1</v>
      </c>
      <c r="U34" s="1">
        <v>10</v>
      </c>
      <c r="V34" s="1">
        <v>10</v>
      </c>
      <c r="W34" s="1">
        <v>-0.059515</v>
      </c>
      <c r="X34" s="1">
        <v>-0.0621164</v>
      </c>
      <c r="Y34" s="1">
        <v>1</v>
      </c>
      <c r="Z34" s="1">
        <v>10</v>
      </c>
      <c r="AA34" s="1">
        <v>10</v>
      </c>
      <c r="AB34" s="1">
        <v>-0.059515</v>
      </c>
      <c r="AC34" s="1">
        <v>-0.0618712</v>
      </c>
      <c r="AD34" s="1">
        <v>1</v>
      </c>
      <c r="AE34" s="1">
        <f>ABS(S34-'true value and the measurement'!$F34)</f>
        <v>0.0014857</v>
      </c>
      <c r="AF34" s="1">
        <f>ABS(X34-'true value and the measurement'!$F34)</f>
        <v>0.0011164</v>
      </c>
      <c r="AG34" s="1">
        <f>ABS(AC34-'true value and the measurement'!$F34)</f>
        <v>0.000871200000000003</v>
      </c>
      <c r="AH34" s="8">
        <f>(AE34)/'true value and the measurement'!$G34</f>
        <v>0.597386409328508</v>
      </c>
      <c r="AI34" s="8">
        <f>(AF34)/'true value and the measurement'!$G34</f>
        <v>0.448894250100524</v>
      </c>
      <c r="AJ34" s="8">
        <f>(AG34)/'true value and the measurement'!$G34</f>
        <v>0.350301568154404</v>
      </c>
    </row>
    <row r="35" spans="1:36">
      <c r="A35" s="3">
        <v>3</v>
      </c>
      <c r="B35" s="3">
        <v>2</v>
      </c>
      <c r="C35" s="3">
        <v>12</v>
      </c>
      <c r="D35" s="3">
        <v>12</v>
      </c>
      <c r="E35" s="4">
        <v>-0.015718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-0.015718</v>
      </c>
      <c r="S35" s="1">
        <v>-0.0162042</v>
      </c>
      <c r="T35" s="1">
        <v>1</v>
      </c>
      <c r="U35" s="1">
        <v>10</v>
      </c>
      <c r="V35" s="1">
        <v>10</v>
      </c>
      <c r="W35" s="1">
        <v>-0.015718</v>
      </c>
      <c r="X35" s="1">
        <v>-0.016376</v>
      </c>
      <c r="Y35" s="1">
        <v>1</v>
      </c>
      <c r="Z35" s="1">
        <v>10</v>
      </c>
      <c r="AA35" s="1">
        <v>10</v>
      </c>
      <c r="AB35" s="1">
        <v>-0.015718</v>
      </c>
      <c r="AC35" s="1">
        <v>-0.0164846</v>
      </c>
      <c r="AD35" s="1">
        <v>1</v>
      </c>
      <c r="AE35" s="1">
        <f>ABS(S35-'true value and the measurement'!$F35)</f>
        <v>0.000204199999999998</v>
      </c>
      <c r="AF35" s="1">
        <f>ABS(X35-'true value and the measurement'!$F35)</f>
        <v>0.000376000000000001</v>
      </c>
      <c r="AG35" s="1">
        <f>ABS(AC35-'true value and the measurement'!$F35)</f>
        <v>0.000484599999999998</v>
      </c>
      <c r="AH35" s="8">
        <f>(AE35)/'true value and the measurement'!$G35</f>
        <v>0.0933699131229987</v>
      </c>
      <c r="AI35" s="8">
        <f>(AF35)/'true value and the measurement'!$G35</f>
        <v>0.171925011431185</v>
      </c>
      <c r="AJ35" s="8">
        <f>(AG35)/'true value and the measurement'!$G35</f>
        <v>0.221582075903063</v>
      </c>
    </row>
    <row r="36" spans="1:36">
      <c r="A36" s="3">
        <v>3</v>
      </c>
      <c r="B36" s="3">
        <v>1</v>
      </c>
      <c r="C36" s="3">
        <v>6</v>
      </c>
      <c r="D36" s="3">
        <v>6</v>
      </c>
      <c r="E36" s="4">
        <v>-0.111673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-0.111673</v>
      </c>
      <c r="S36" s="1">
        <v>-0.112098</v>
      </c>
      <c r="T36" s="1">
        <v>1</v>
      </c>
      <c r="U36" s="1">
        <v>11</v>
      </c>
      <c r="V36" s="1">
        <v>11</v>
      </c>
      <c r="W36" s="1">
        <v>-0.111673</v>
      </c>
      <c r="X36" s="1">
        <v>-0.111948</v>
      </c>
      <c r="Y36" s="1">
        <v>1</v>
      </c>
      <c r="Z36" s="1">
        <v>11</v>
      </c>
      <c r="AA36" s="1">
        <v>11</v>
      </c>
      <c r="AB36" s="1">
        <v>-0.111673</v>
      </c>
      <c r="AC36" s="1">
        <v>-0.111933</v>
      </c>
      <c r="AD36" s="1">
        <v>1</v>
      </c>
      <c r="AE36" s="1">
        <f>ABS(S36-'true value and the measurement'!$F36)</f>
        <v>9.80000000000009e-5</v>
      </c>
      <c r="AF36" s="1">
        <f>ABS(X36-'true value and the measurement'!$F36)</f>
        <v>5.19999999999965e-5</v>
      </c>
      <c r="AG36" s="1">
        <f>ABS(AC36-'true value and the measurement'!$F36)</f>
        <v>6.69999999999976e-5</v>
      </c>
      <c r="AH36" s="8">
        <f>(AE36)/'true value and the measurement'!$G36</f>
        <v>0.034665723381677</v>
      </c>
      <c r="AI36" s="8">
        <f>(AF36)/'true value and the measurement'!$G36</f>
        <v>0.0183940573045619</v>
      </c>
      <c r="AJ36" s="8">
        <f>(AG36)/'true value and the measurement'!$G36</f>
        <v>0.0237000353731863</v>
      </c>
    </row>
    <row r="37" spans="1:36">
      <c r="A37" s="3">
        <v>3</v>
      </c>
      <c r="B37" s="3">
        <v>2</v>
      </c>
      <c r="C37" s="3">
        <v>6</v>
      </c>
      <c r="D37" s="3">
        <v>6</v>
      </c>
      <c r="E37" s="4">
        <v>0.104287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0.104287</v>
      </c>
      <c r="S37" s="1">
        <v>0.105666</v>
      </c>
      <c r="T37" s="1">
        <v>1</v>
      </c>
      <c r="U37" s="1">
        <v>11</v>
      </c>
      <c r="V37" s="1">
        <v>11</v>
      </c>
      <c r="W37" s="1">
        <v>0.104287</v>
      </c>
      <c r="X37" s="1">
        <v>0.105344</v>
      </c>
      <c r="Y37" s="1">
        <v>1</v>
      </c>
      <c r="Z37" s="1">
        <v>11</v>
      </c>
      <c r="AA37" s="1">
        <v>11</v>
      </c>
      <c r="AB37" s="1">
        <v>0.104287</v>
      </c>
      <c r="AC37" s="1">
        <v>0.105143</v>
      </c>
      <c r="AD37" s="1">
        <v>1</v>
      </c>
      <c r="AE37" s="1">
        <f>ABS(S37-'true value and the measurement'!$F37)</f>
        <v>0.000222</v>
      </c>
      <c r="AF37" s="1">
        <f>ABS(X37-'true value and the measurement'!$F37)</f>
        <v>0.000544000000000003</v>
      </c>
      <c r="AG37" s="1">
        <f>ABS(AC37-'true value and the measurement'!$F37)</f>
        <v>0.000744999999999996</v>
      </c>
      <c r="AH37" s="8">
        <f>(AE37)/'true value and the measurement'!$G37</f>
        <v>0.0796841349605169</v>
      </c>
      <c r="AI37" s="8">
        <f>(AF37)/'true value and the measurement'!$G37</f>
        <v>0.195262024407754</v>
      </c>
      <c r="AJ37" s="8">
        <f>(AG37)/'true value and the measurement'!$G37</f>
        <v>0.267408470926057</v>
      </c>
    </row>
    <row r="38" spans="1:36">
      <c r="A38" s="3">
        <v>3</v>
      </c>
      <c r="B38" s="3">
        <v>1</v>
      </c>
      <c r="C38" s="3">
        <v>13</v>
      </c>
      <c r="D38" s="3">
        <v>13</v>
      </c>
      <c r="E38" s="4">
        <v>-0.133413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-0.133413</v>
      </c>
      <c r="S38" s="1">
        <v>-0.136012</v>
      </c>
      <c r="T38" s="1">
        <v>1</v>
      </c>
      <c r="U38" s="1">
        <v>12</v>
      </c>
      <c r="V38" s="1">
        <v>12</v>
      </c>
      <c r="W38" s="1">
        <v>-0.133413</v>
      </c>
      <c r="X38" s="1">
        <v>-0.135881</v>
      </c>
      <c r="Y38" s="1">
        <v>1</v>
      </c>
      <c r="Z38" s="1">
        <v>12</v>
      </c>
      <c r="AA38" s="1">
        <v>12</v>
      </c>
      <c r="AB38" s="1">
        <v>-0.133413</v>
      </c>
      <c r="AC38" s="1">
        <v>-0.135884</v>
      </c>
      <c r="AD38" s="1">
        <v>1</v>
      </c>
      <c r="AE38" s="1">
        <f>ABS(S38-'true value and the measurement'!$F38)</f>
        <v>0.00101199999999999</v>
      </c>
      <c r="AF38" s="1">
        <f>ABS(X38-'true value and the measurement'!$F38)</f>
        <v>0.000880999999999993</v>
      </c>
      <c r="AG38" s="1">
        <f>ABS(AC38-'true value and the measurement'!$F38)</f>
        <v>0.000883999999999996</v>
      </c>
      <c r="AH38" s="8">
        <f>(AE38)/'true value and the measurement'!$G38</f>
        <v>0.339597315436237</v>
      </c>
      <c r="AI38" s="8">
        <f>(AF38)/'true value and the measurement'!$G38</f>
        <v>0.295637583892615</v>
      </c>
      <c r="AJ38" s="8">
        <f>(AG38)/'true value and the measurement'!$G38</f>
        <v>0.296644295302012</v>
      </c>
    </row>
    <row r="39" spans="1:36">
      <c r="A39" s="3">
        <v>3</v>
      </c>
      <c r="B39" s="3">
        <v>2</v>
      </c>
      <c r="C39" s="3">
        <v>13</v>
      </c>
      <c r="D39" s="3">
        <v>13</v>
      </c>
      <c r="E39" s="4">
        <v>-0.05711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-0.05711</v>
      </c>
      <c r="S39" s="1">
        <v>-0.0572565</v>
      </c>
      <c r="T39" s="1">
        <v>1</v>
      </c>
      <c r="U39" s="1">
        <v>12</v>
      </c>
      <c r="V39" s="1">
        <v>12</v>
      </c>
      <c r="W39" s="1">
        <v>-0.05711</v>
      </c>
      <c r="X39" s="1">
        <v>-0.0573603</v>
      </c>
      <c r="Y39" s="1">
        <v>1</v>
      </c>
      <c r="Z39" s="1">
        <v>12</v>
      </c>
      <c r="AA39" s="1">
        <v>12</v>
      </c>
      <c r="AB39" s="1">
        <v>-0.05711</v>
      </c>
      <c r="AC39" s="1">
        <v>-0.0574077</v>
      </c>
      <c r="AD39" s="1">
        <v>1</v>
      </c>
      <c r="AE39" s="1">
        <f>ABS(S39-'true value and the measurement'!$F39)</f>
        <v>0.000743500000000001</v>
      </c>
      <c r="AF39" s="1">
        <f>ABS(X39-'true value and the measurement'!$F39)</f>
        <v>0.0006397</v>
      </c>
      <c r="AG39" s="1">
        <f>ABS(AC39-'true value and the measurement'!$F39)</f>
        <v>0.000592300000000004</v>
      </c>
      <c r="AH39" s="8">
        <f>(AE39)/'true value and the measurement'!$G39</f>
        <v>0.301378192136198</v>
      </c>
      <c r="AI39" s="8">
        <f>(AF39)/'true value and the measurement'!$G39</f>
        <v>0.259302796919335</v>
      </c>
      <c r="AJ39" s="8">
        <f>(AG39)/'true value and the measurement'!$G39</f>
        <v>0.240089177138226</v>
      </c>
    </row>
    <row r="40" spans="1:36">
      <c r="A40" s="3">
        <v>3</v>
      </c>
      <c r="B40" s="3">
        <v>1</v>
      </c>
      <c r="C40" s="3">
        <v>14</v>
      </c>
      <c r="D40" s="3">
        <v>14</v>
      </c>
      <c r="E40" s="4">
        <v>-0.149597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-0.149597</v>
      </c>
      <c r="S40" s="1">
        <v>-0.149431</v>
      </c>
      <c r="T40" s="1">
        <v>1</v>
      </c>
      <c r="U40" s="1">
        <v>13</v>
      </c>
      <c r="V40" s="1">
        <v>13</v>
      </c>
      <c r="W40" s="1">
        <v>-0.149597</v>
      </c>
      <c r="X40" s="1">
        <v>-0.149379</v>
      </c>
      <c r="Y40" s="1">
        <v>1</v>
      </c>
      <c r="Z40" s="1">
        <v>13</v>
      </c>
      <c r="AA40" s="1">
        <v>13</v>
      </c>
      <c r="AB40" s="1">
        <v>-0.149597</v>
      </c>
      <c r="AC40" s="1">
        <v>-0.149334</v>
      </c>
      <c r="AD40" s="1">
        <v>1</v>
      </c>
      <c r="AE40" s="1">
        <f>ABS(S40-'true value and the measurement'!$F40)</f>
        <v>0.000431000000000015</v>
      </c>
      <c r="AF40" s="1">
        <f>ABS(X40-'true value and the measurement'!$F40)</f>
        <v>0.000379000000000018</v>
      </c>
      <c r="AG40" s="1">
        <f>ABS(AC40-'true value and the measurement'!$F40)</f>
        <v>0.000334000000000001</v>
      </c>
      <c r="AH40" s="8">
        <f>(AE40)/'true value and the measurement'!$G40</f>
        <v>0.140253823625127</v>
      </c>
      <c r="AI40" s="8">
        <f>(AF40)/'true value and the measurement'!$G40</f>
        <v>0.123332248616993</v>
      </c>
      <c r="AJ40" s="8">
        <f>(AG40)/'true value and the measurement'!$G40</f>
        <v>0.10868857793687</v>
      </c>
    </row>
    <row r="41" spans="1:36">
      <c r="A41" s="3">
        <v>3</v>
      </c>
      <c r="B41" s="3">
        <v>2</v>
      </c>
      <c r="C41" s="3">
        <v>14</v>
      </c>
      <c r="D41" s="3">
        <v>14</v>
      </c>
      <c r="E41" s="4">
        <v>-0.050286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-0.050286</v>
      </c>
      <c r="S41" s="1">
        <v>-0.0508247</v>
      </c>
      <c r="T41" s="1">
        <v>1</v>
      </c>
      <c r="U41" s="1">
        <v>13</v>
      </c>
      <c r="V41" s="1">
        <v>13</v>
      </c>
      <c r="W41" s="1">
        <v>-0.050286</v>
      </c>
      <c r="X41" s="1">
        <v>-0.0507539</v>
      </c>
      <c r="Y41" s="1">
        <v>1</v>
      </c>
      <c r="Z41" s="1">
        <v>13</v>
      </c>
      <c r="AA41" s="1">
        <v>13</v>
      </c>
      <c r="AB41" s="1">
        <v>-0.050286</v>
      </c>
      <c r="AC41" s="1">
        <v>-0.0507158</v>
      </c>
      <c r="AD41" s="1">
        <v>1</v>
      </c>
      <c r="AE41" s="1">
        <f>ABS(S41-'true value and the measurement'!$F41)</f>
        <v>0.000824699999999998</v>
      </c>
      <c r="AF41" s="1">
        <f>ABS(X41-'true value and the measurement'!$F41)</f>
        <v>0.000753899999999995</v>
      </c>
      <c r="AG41" s="1">
        <f>ABS(AC41-'true value and the measurement'!$F41)</f>
        <v>0.000715799999999996</v>
      </c>
      <c r="AH41" s="8">
        <f>(AE41)/'true value and the measurement'!$G41</f>
        <v>0.341773725652713</v>
      </c>
      <c r="AI41" s="8">
        <f>(AF41)/'true value and the measurement'!$G41</f>
        <v>0.312432656444258</v>
      </c>
      <c r="AJ41" s="8">
        <f>(AG41)/'true value and the measurement'!$G41</f>
        <v>0.296643182760048</v>
      </c>
    </row>
    <row r="42" spans="1:36">
      <c r="A42" s="3">
        <v>2</v>
      </c>
      <c r="B42" s="3">
        <v>1</v>
      </c>
      <c r="C42" s="3">
        <v>1</v>
      </c>
      <c r="D42" s="3">
        <v>2</v>
      </c>
      <c r="E42" s="4">
        <v>1.570052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1.57005</v>
      </c>
      <c r="S42" s="1">
        <v>1.55431</v>
      </c>
      <c r="T42" s="1">
        <v>1</v>
      </c>
      <c r="U42" s="1">
        <v>14</v>
      </c>
      <c r="V42" s="1">
        <v>3</v>
      </c>
      <c r="W42" s="1">
        <v>1.57005</v>
      </c>
      <c r="X42" s="1">
        <v>1.54633</v>
      </c>
      <c r="Y42" s="1">
        <v>1</v>
      </c>
      <c r="Z42" s="1">
        <v>14</v>
      </c>
      <c r="AA42" s="1">
        <v>3</v>
      </c>
      <c r="AB42" s="1">
        <v>1.57005</v>
      </c>
      <c r="AC42" s="1">
        <v>1.54583</v>
      </c>
      <c r="AD42" s="1">
        <v>1</v>
      </c>
      <c r="AE42" s="1">
        <f>ABS(S42-'true value and the measurement'!$F42)</f>
        <v>0.0152319999999999</v>
      </c>
      <c r="AF42" s="1">
        <f>ABS(X42-'true value and the measurement'!$F42)</f>
        <v>0.023212</v>
      </c>
      <c r="AG42" s="1">
        <f>ABS(AC42-'true value and the measurement'!$F42)</f>
        <v>0.023712</v>
      </c>
      <c r="AH42" s="8">
        <f>(AE42)/'true value and the measurement'!$G42</f>
        <v>1.21428571428571</v>
      </c>
      <c r="AI42" s="8">
        <f>(AF42)/'true value and the measurement'!$G42</f>
        <v>1.85044642857143</v>
      </c>
      <c r="AJ42" s="8">
        <f>(AG42)/'true value and the measurement'!$G42</f>
        <v>1.89030612244898</v>
      </c>
    </row>
    <row r="43" spans="1:36">
      <c r="A43" s="3">
        <v>2</v>
      </c>
      <c r="B43" s="3">
        <v>2</v>
      </c>
      <c r="C43" s="3">
        <v>1</v>
      </c>
      <c r="D43" s="3">
        <v>2</v>
      </c>
      <c r="E43" s="4">
        <v>-0.210013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-0.210013</v>
      </c>
      <c r="S43" s="1">
        <v>-0.204058</v>
      </c>
      <c r="T43" s="1">
        <v>1</v>
      </c>
      <c r="U43" s="1">
        <v>14</v>
      </c>
      <c r="V43" s="1">
        <v>3</v>
      </c>
      <c r="W43" s="1">
        <v>-0.210013</v>
      </c>
      <c r="X43" s="1">
        <v>-0.205393</v>
      </c>
      <c r="Y43" s="1">
        <v>1</v>
      </c>
      <c r="Z43" s="1">
        <v>14</v>
      </c>
      <c r="AA43" s="1">
        <v>3</v>
      </c>
      <c r="AB43" s="1">
        <v>-0.210013</v>
      </c>
      <c r="AC43" s="1">
        <v>-0.205122</v>
      </c>
      <c r="AD43" s="1">
        <v>1</v>
      </c>
      <c r="AE43" s="1">
        <f>ABS(S43-'true value and the measurement'!$F43)</f>
        <v>0.000152000000000013</v>
      </c>
      <c r="AF43" s="1">
        <f>ABS(X43-'true value and the measurement'!$F43)</f>
        <v>0.00118299999999999</v>
      </c>
      <c r="AG43" s="1">
        <f>ABS(AC43-'true value and the measurement'!$F43)</f>
        <v>0.000911999999999996</v>
      </c>
      <c r="AH43" s="8">
        <f>(AE43)/'true value and the measurement'!$G43</f>
        <v>0.0441732054635319</v>
      </c>
      <c r="AI43" s="8">
        <f>(AF43)/'true value and the measurement'!$G43</f>
        <v>0.343795408311534</v>
      </c>
      <c r="AJ43" s="8">
        <f>(AG43)/'true value and the measurement'!$G43</f>
        <v>0.265039232781167</v>
      </c>
    </row>
    <row r="44" spans="1:36">
      <c r="A44" s="3">
        <v>2</v>
      </c>
      <c r="B44" s="3">
        <v>1</v>
      </c>
      <c r="C44" s="3">
        <v>2</v>
      </c>
      <c r="D44" s="3">
        <v>3</v>
      </c>
      <c r="E44" s="4">
        <v>0.728414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0.728414</v>
      </c>
      <c r="S44" s="1">
        <v>0.730484</v>
      </c>
      <c r="T44" s="1">
        <v>1</v>
      </c>
      <c r="U44" s="1">
        <v>3</v>
      </c>
      <c r="V44" s="1">
        <v>2</v>
      </c>
      <c r="W44" s="1">
        <v>0.728414</v>
      </c>
      <c r="X44" s="1">
        <v>0.728421</v>
      </c>
      <c r="Y44" s="1">
        <v>1</v>
      </c>
      <c r="Z44" s="1">
        <v>3</v>
      </c>
      <c r="AA44" s="1">
        <v>2</v>
      </c>
      <c r="AB44" s="1">
        <v>0.728414</v>
      </c>
      <c r="AC44" s="1">
        <v>0.727425</v>
      </c>
      <c r="AD44" s="1">
        <v>1</v>
      </c>
      <c r="AE44" s="1">
        <f>ABS(S44-'true value and the measurement'!$F44)</f>
        <v>0.00250699999999993</v>
      </c>
      <c r="AF44" s="1">
        <f>ABS(X44-'true value and the measurement'!$F44)</f>
        <v>0.00456999999999996</v>
      </c>
      <c r="AG44" s="1">
        <f>ABS(AC44-'true value and the measurement'!$F44)</f>
        <v>0.00556599999999996</v>
      </c>
      <c r="AH44" s="8">
        <f>(AE44)/'true value and the measurement'!$G44</f>
        <v>0.359839242141514</v>
      </c>
      <c r="AI44" s="8">
        <f>(AF44)/'true value and the measurement'!$G44</f>
        <v>0.655949476101617</v>
      </c>
      <c r="AJ44" s="8">
        <f>(AG44)/'true value and the measurement'!$G44</f>
        <v>0.798909143103195</v>
      </c>
    </row>
    <row r="45" spans="1:36">
      <c r="A45" s="3">
        <v>2</v>
      </c>
      <c r="B45" s="3">
        <v>2</v>
      </c>
      <c r="C45" s="3">
        <v>2</v>
      </c>
      <c r="D45" s="3">
        <v>3</v>
      </c>
      <c r="E45" s="4">
        <v>0.036375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0.036375</v>
      </c>
      <c r="S45" s="1">
        <v>0.0363932</v>
      </c>
      <c r="T45" s="1">
        <v>1</v>
      </c>
      <c r="U45" s="1">
        <v>3</v>
      </c>
      <c r="V45" s="1">
        <v>2</v>
      </c>
      <c r="W45" s="1">
        <v>0.036375</v>
      </c>
      <c r="X45" s="1">
        <v>0.0360724</v>
      </c>
      <c r="Y45" s="1">
        <v>1</v>
      </c>
      <c r="Z45" s="1">
        <v>3</v>
      </c>
      <c r="AA45" s="1">
        <v>2</v>
      </c>
      <c r="AB45" s="1">
        <v>0.036375</v>
      </c>
      <c r="AC45" s="1">
        <v>0.0360696</v>
      </c>
      <c r="AD45" s="1">
        <v>1</v>
      </c>
      <c r="AE45" s="1">
        <f>ABS(S45-'true value and the measurement'!$F45)</f>
        <v>0.000851200000000003</v>
      </c>
      <c r="AF45" s="1">
        <f>ABS(X45-'true value and the measurement'!$F45)</f>
        <v>0.0005304</v>
      </c>
      <c r="AG45" s="1">
        <f>ABS(AC45-'true value and the measurement'!$F45)</f>
        <v>0.000527600000000003</v>
      </c>
      <c r="AH45" s="8">
        <f>(AE45)/'true value and the measurement'!$G45</f>
        <v>0.367371601208461</v>
      </c>
      <c r="AI45" s="8">
        <f>(AF45)/'true value and the measurement'!$G45</f>
        <v>0.228916702632715</v>
      </c>
      <c r="AJ45" s="8">
        <f>(AG45)/'true value and the measurement'!$G45</f>
        <v>0.227708243418215</v>
      </c>
    </row>
    <row r="46" spans="1:36">
      <c r="A46" s="3">
        <v>2</v>
      </c>
      <c r="B46" s="3">
        <v>1</v>
      </c>
      <c r="C46" s="3">
        <v>2</v>
      </c>
      <c r="D46" s="3">
        <v>4</v>
      </c>
      <c r="E46" s="4">
        <v>0.566764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0.566764</v>
      </c>
      <c r="S46" s="1">
        <v>0.554207</v>
      </c>
      <c r="T46" s="1">
        <v>1</v>
      </c>
      <c r="U46" s="1">
        <v>3</v>
      </c>
      <c r="V46" s="1">
        <v>6</v>
      </c>
      <c r="W46" s="1">
        <v>0.566764</v>
      </c>
      <c r="X46" s="1">
        <v>0.552175</v>
      </c>
      <c r="Y46" s="1">
        <v>1</v>
      </c>
      <c r="Z46" s="1">
        <v>3</v>
      </c>
      <c r="AA46" s="1">
        <v>6</v>
      </c>
      <c r="AB46" s="1">
        <v>0.566764</v>
      </c>
      <c r="AC46" s="1">
        <v>0.551495</v>
      </c>
      <c r="AD46" s="1">
        <v>1</v>
      </c>
      <c r="AE46" s="1">
        <f>ABS(S46-'true value and the measurement'!$F46)</f>
        <v>0.00775999999999999</v>
      </c>
      <c r="AF46" s="1">
        <f>ABS(X46-'true value and the measurement'!$F46)</f>
        <v>0.00979200000000002</v>
      </c>
      <c r="AG46" s="1">
        <f>ABS(AC46-'true value and the measurement'!$F46)</f>
        <v>0.010472</v>
      </c>
      <c r="AH46" s="8">
        <f>(AE46)/'true value and the measurement'!$G46</f>
        <v>1.33196017851013</v>
      </c>
      <c r="AI46" s="8">
        <f>(AF46)/'true value and the measurement'!$G46</f>
        <v>1.68074150360454</v>
      </c>
      <c r="AJ46" s="8">
        <f>(AG46)/'true value and the measurement'!$G46</f>
        <v>1.79745966357707</v>
      </c>
    </row>
    <row r="47" spans="1:36">
      <c r="A47" s="3">
        <v>2</v>
      </c>
      <c r="B47" s="3">
        <v>2</v>
      </c>
      <c r="C47" s="3">
        <v>2</v>
      </c>
      <c r="D47" s="3">
        <v>4</v>
      </c>
      <c r="E47" s="4">
        <v>-0.011536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-0.011536</v>
      </c>
      <c r="S47" s="1">
        <v>-0.0101718</v>
      </c>
      <c r="T47" s="1">
        <v>1</v>
      </c>
      <c r="U47" s="1">
        <v>3</v>
      </c>
      <c r="V47" s="1">
        <v>6</v>
      </c>
      <c r="W47" s="1">
        <v>-0.011536</v>
      </c>
      <c r="X47" s="1">
        <v>-0.0102245</v>
      </c>
      <c r="Y47" s="1">
        <v>1</v>
      </c>
      <c r="Z47" s="1">
        <v>3</v>
      </c>
      <c r="AA47" s="1">
        <v>6</v>
      </c>
      <c r="AB47" s="1">
        <v>-0.011536</v>
      </c>
      <c r="AC47" s="1">
        <v>-0.0101782</v>
      </c>
      <c r="AD47" s="1">
        <v>1</v>
      </c>
      <c r="AE47" s="1">
        <f>ABS(S47-'true value and the measurement'!$F47)</f>
        <v>0.0041532</v>
      </c>
      <c r="AF47" s="1">
        <f>ABS(X47-'true value and the measurement'!$F47)</f>
        <v>0.0041005</v>
      </c>
      <c r="AG47" s="1">
        <f>ABS(AC47-'true value and the measurement'!$F47)</f>
        <v>0.0041468</v>
      </c>
      <c r="AH47" s="8">
        <f>(AE47)/'true value and the measurement'!$G47</f>
        <v>1.90863970588235</v>
      </c>
      <c r="AI47" s="8">
        <f>(AF47)/'true value and the measurement'!$G47</f>
        <v>1.88442095588235</v>
      </c>
      <c r="AJ47" s="8">
        <f>(AG47)/'true value and the measurement'!$G47</f>
        <v>1.90569852941176</v>
      </c>
    </row>
    <row r="48" spans="1:36">
      <c r="A48" s="3">
        <v>2</v>
      </c>
      <c r="B48" s="3">
        <v>1</v>
      </c>
      <c r="C48" s="3">
        <v>1</v>
      </c>
      <c r="D48" s="3">
        <v>5</v>
      </c>
      <c r="E48" s="4">
        <v>0.74688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0.74688</v>
      </c>
      <c r="S48" s="1">
        <v>0.747331</v>
      </c>
      <c r="T48" s="1">
        <v>1</v>
      </c>
      <c r="U48" s="1">
        <v>14</v>
      </c>
      <c r="V48" s="1">
        <v>4</v>
      </c>
      <c r="W48" s="1">
        <v>0.74688</v>
      </c>
      <c r="X48" s="1">
        <v>0.743936</v>
      </c>
      <c r="Y48" s="1">
        <v>1</v>
      </c>
      <c r="Z48" s="1">
        <v>14</v>
      </c>
      <c r="AA48" s="1">
        <v>4</v>
      </c>
      <c r="AB48" s="1">
        <v>0.74688</v>
      </c>
      <c r="AC48" s="1">
        <v>0.74343</v>
      </c>
      <c r="AD48" s="1">
        <v>1</v>
      </c>
      <c r="AE48" s="1">
        <f>ABS(S48-'true value and the measurement'!$F48)</f>
        <v>0.00760100000000008</v>
      </c>
      <c r="AF48" s="1">
        <f>ABS(X48-'true value and the measurement'!$F48)</f>
        <v>0.010996</v>
      </c>
      <c r="AG48" s="1">
        <f>ABS(AC48-'true value and the measurement'!$F48)</f>
        <v>0.011502</v>
      </c>
      <c r="AH48" s="8">
        <f>(AE48)/'true value and the measurement'!$G48</f>
        <v>1.06860677632505</v>
      </c>
      <c r="AI48" s="8">
        <f>(AF48)/'true value and the measurement'!$G48</f>
        <v>1.54590186981583</v>
      </c>
      <c r="AJ48" s="8">
        <f>(AG48)/'true value and the measurement'!$G48</f>
        <v>1.61703922395614</v>
      </c>
    </row>
    <row r="49" spans="1:36">
      <c r="A49" s="3">
        <v>2</v>
      </c>
      <c r="B49" s="3">
        <v>2</v>
      </c>
      <c r="C49" s="3">
        <v>1</v>
      </c>
      <c r="D49" s="3">
        <v>5</v>
      </c>
      <c r="E49" s="4">
        <v>0.038864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0.038864</v>
      </c>
      <c r="S49" s="1">
        <v>0.0385608</v>
      </c>
      <c r="T49" s="1">
        <v>1</v>
      </c>
      <c r="U49" s="1">
        <v>14</v>
      </c>
      <c r="V49" s="1">
        <v>4</v>
      </c>
      <c r="W49" s="1">
        <v>0.038864</v>
      </c>
      <c r="X49" s="1">
        <v>0.0379784</v>
      </c>
      <c r="Y49" s="1">
        <v>1</v>
      </c>
      <c r="Z49" s="1">
        <v>14</v>
      </c>
      <c r="AA49" s="1">
        <v>4</v>
      </c>
      <c r="AB49" s="1">
        <v>0.038864</v>
      </c>
      <c r="AC49" s="1">
        <v>0.0379548</v>
      </c>
      <c r="AD49" s="1">
        <v>1</v>
      </c>
      <c r="AE49" s="1">
        <f>ABS(S49-'true value and the measurement'!$F49)</f>
        <v>0.000757799999999996</v>
      </c>
      <c r="AF49" s="1">
        <f>ABS(X49-'true value and the measurement'!$F49)</f>
        <v>0.000175399999999999</v>
      </c>
      <c r="AG49" s="1">
        <f>ABS(AC49-'true value and the measurement'!$F49)</f>
        <v>0.000151799999999994</v>
      </c>
      <c r="AH49" s="8">
        <f>(AE49)/'true value and the measurement'!$G49</f>
        <v>0.324957118353343</v>
      </c>
      <c r="AI49" s="8">
        <f>(AF49)/'true value and the measurement'!$G49</f>
        <v>0.0752144082332758</v>
      </c>
      <c r="AJ49" s="8">
        <f>(AG49)/'true value and the measurement'!$G49</f>
        <v>0.0650943396226388</v>
      </c>
    </row>
    <row r="50" spans="1:36">
      <c r="A50" s="3">
        <v>2</v>
      </c>
      <c r="B50" s="3">
        <v>1</v>
      </c>
      <c r="C50" s="3">
        <v>2</v>
      </c>
      <c r="D50" s="3">
        <v>5</v>
      </c>
      <c r="E50" s="4">
        <v>0.414282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0.414282</v>
      </c>
      <c r="S50" s="1">
        <v>0.410604</v>
      </c>
      <c r="T50" s="1">
        <v>1</v>
      </c>
      <c r="U50" s="1">
        <v>3</v>
      </c>
      <c r="V50" s="1">
        <v>4</v>
      </c>
      <c r="W50" s="1">
        <v>0.414282</v>
      </c>
      <c r="X50" s="1">
        <v>0.409109</v>
      </c>
      <c r="Y50" s="1">
        <v>1</v>
      </c>
      <c r="Z50" s="1">
        <v>3</v>
      </c>
      <c r="AA50" s="1">
        <v>4</v>
      </c>
      <c r="AB50" s="1">
        <v>0.414282</v>
      </c>
      <c r="AC50" s="1">
        <v>0.408635</v>
      </c>
      <c r="AD50" s="1">
        <v>1</v>
      </c>
      <c r="AE50" s="1">
        <f>ABS(S50-'true value and the measurement'!$F50)</f>
        <v>0.00396399999999997</v>
      </c>
      <c r="AF50" s="1">
        <f>ABS(X50-'true value and the measurement'!$F50)</f>
        <v>0.00545899999999999</v>
      </c>
      <c r="AG50" s="1">
        <f>ABS(AC50-'true value and the measurement'!$F50)</f>
        <v>0.00593299999999997</v>
      </c>
      <c r="AH50" s="8">
        <f>(AE50)/'true value and the measurement'!$G50</f>
        <v>0.818331957060274</v>
      </c>
      <c r="AI50" s="8">
        <f>(AF50)/'true value and the measurement'!$G50</f>
        <v>1.12696118909992</v>
      </c>
      <c r="AJ50" s="8">
        <f>(AG50)/'true value and the measurement'!$G50</f>
        <v>1.2248142031379</v>
      </c>
    </row>
    <row r="51" spans="1:36">
      <c r="A51" s="3">
        <v>2</v>
      </c>
      <c r="B51" s="3">
        <v>2</v>
      </c>
      <c r="C51" s="3">
        <v>2</v>
      </c>
      <c r="D51" s="3">
        <v>5</v>
      </c>
      <c r="E51" s="4">
        <v>0.014998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0.014998</v>
      </c>
      <c r="S51" s="1">
        <v>0.0136583</v>
      </c>
      <c r="T51" s="1">
        <v>1</v>
      </c>
      <c r="U51" s="1">
        <v>3</v>
      </c>
      <c r="V51" s="1">
        <v>4</v>
      </c>
      <c r="W51" s="1">
        <v>0.014998</v>
      </c>
      <c r="X51" s="1">
        <v>0.0140193</v>
      </c>
      <c r="Y51" s="1">
        <v>1</v>
      </c>
      <c r="Z51" s="1">
        <v>3</v>
      </c>
      <c r="AA51" s="1">
        <v>4</v>
      </c>
      <c r="AB51" s="1">
        <v>0.014998</v>
      </c>
      <c r="AC51" s="1">
        <v>0.0139485</v>
      </c>
      <c r="AD51" s="1">
        <v>1</v>
      </c>
      <c r="AE51" s="1">
        <f>ABS(S51-'true value and the measurement'!$F51)</f>
        <v>0.0024373</v>
      </c>
      <c r="AF51" s="1">
        <f>ABS(X51-'true value and the measurement'!$F51)</f>
        <v>0.0027983</v>
      </c>
      <c r="AG51" s="1">
        <f>ABS(AC51-'true value and the measurement'!$F51)</f>
        <v>0.0027275</v>
      </c>
      <c r="AH51" s="8">
        <f>(AE51)/'true value and the measurement'!$G51</f>
        <v>1.13099767981439</v>
      </c>
      <c r="AI51" s="8">
        <f>(AF51)/'true value and the measurement'!$G51</f>
        <v>1.2985150812065</v>
      </c>
      <c r="AJ51" s="8">
        <f>(AG51)/'true value and the measurement'!$G51</f>
        <v>1.26566125290023</v>
      </c>
    </row>
    <row r="52" spans="1:36">
      <c r="A52" s="3">
        <v>2</v>
      </c>
      <c r="B52" s="3">
        <v>1</v>
      </c>
      <c r="C52" s="3">
        <v>3</v>
      </c>
      <c r="D52" s="3">
        <v>4</v>
      </c>
      <c r="E52" s="4">
        <v>-0.237742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-0.237742</v>
      </c>
      <c r="S52" s="1">
        <v>-0.236676</v>
      </c>
      <c r="T52" s="1">
        <v>1</v>
      </c>
      <c r="U52" s="1">
        <v>2</v>
      </c>
      <c r="V52" s="1">
        <v>6</v>
      </c>
      <c r="W52" s="1">
        <v>-0.237742</v>
      </c>
      <c r="X52" s="1">
        <v>-0.236465</v>
      </c>
      <c r="Y52" s="1">
        <v>1</v>
      </c>
      <c r="Z52" s="1">
        <v>2</v>
      </c>
      <c r="AA52" s="1">
        <v>6</v>
      </c>
      <c r="AB52" s="1">
        <v>-0.237742</v>
      </c>
      <c r="AC52" s="1">
        <v>-0.236077</v>
      </c>
      <c r="AD52" s="1">
        <v>1</v>
      </c>
      <c r="AE52" s="1">
        <f>ABS(S52-'true value and the measurement'!$F52)</f>
        <v>0.00439600000000001</v>
      </c>
      <c r="AF52" s="1">
        <f>ABS(X52-'true value and the measurement'!$F52)</f>
        <v>0.00418500000000002</v>
      </c>
      <c r="AG52" s="1">
        <f>ABS(AC52-'true value and the measurement'!$F52)</f>
        <v>0.00379700000000002</v>
      </c>
      <c r="AH52" s="8">
        <f>(AE52)/'true value and the measurement'!$G52</f>
        <v>1.21135298980436</v>
      </c>
      <c r="AI52" s="8">
        <f>(AF52)/'true value and the measurement'!$G52</f>
        <v>1.15321025075779</v>
      </c>
      <c r="AJ52" s="8">
        <f>(AG52)/'true value and the measurement'!$G52</f>
        <v>1.04629374483329</v>
      </c>
    </row>
    <row r="53" spans="1:36">
      <c r="A53" s="3">
        <v>2</v>
      </c>
      <c r="B53" s="3">
        <v>2</v>
      </c>
      <c r="C53" s="3">
        <v>3</v>
      </c>
      <c r="D53" s="3">
        <v>4</v>
      </c>
      <c r="E53" s="4">
        <v>0.038439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0.038439</v>
      </c>
      <c r="S53" s="1">
        <v>0.0401857</v>
      </c>
      <c r="T53" s="1">
        <v>1</v>
      </c>
      <c r="U53" s="1">
        <v>2</v>
      </c>
      <c r="V53" s="1">
        <v>6</v>
      </c>
      <c r="W53" s="1">
        <v>0.038439</v>
      </c>
      <c r="X53" s="1">
        <v>0.0401363</v>
      </c>
      <c r="Y53" s="1">
        <v>1</v>
      </c>
      <c r="Z53" s="1">
        <v>2</v>
      </c>
      <c r="AA53" s="1">
        <v>6</v>
      </c>
      <c r="AB53" s="1">
        <v>0.038439</v>
      </c>
      <c r="AC53" s="1">
        <v>0.0400477</v>
      </c>
      <c r="AD53" s="1">
        <v>1</v>
      </c>
      <c r="AE53" s="1">
        <f>ABS(S53-'true value and the measurement'!$F53)</f>
        <v>0.0035147</v>
      </c>
      <c r="AF53" s="1">
        <f>ABS(X53-'true value and the measurement'!$F53)</f>
        <v>0.0034653</v>
      </c>
      <c r="AG53" s="1">
        <f>ABS(AC53-'true value and the measurement'!$F53)</f>
        <v>0.0033767</v>
      </c>
      <c r="AH53" s="8">
        <f>(AE53)/'true value and the measurement'!$G53</f>
        <v>1.51234939759036</v>
      </c>
      <c r="AI53" s="8">
        <f>(AF53)/'true value and the measurement'!$G53</f>
        <v>1.49109294320138</v>
      </c>
      <c r="AJ53" s="8">
        <f>(AG53)/'true value and the measurement'!$G53</f>
        <v>1.45296901893287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-0.586363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-0.586363</v>
      </c>
      <c r="N54" s="1">
        <v>-0.608075</v>
      </c>
      <c r="O54" s="1">
        <f>N54-(-0.617584)</f>
        <v>0.00950899999999999</v>
      </c>
      <c r="P54" s="1">
        <v>-0.602491</v>
      </c>
      <c r="Q54" s="1">
        <f>P54+0.617584</f>
        <v>0.015093</v>
      </c>
      <c r="S54" s="1">
        <v>-0.602476</v>
      </c>
      <c r="T54" s="1">
        <v>1</v>
      </c>
      <c r="U54" s="1">
        <v>6</v>
      </c>
      <c r="V54" s="1">
        <v>4</v>
      </c>
      <c r="W54" s="1">
        <v>-0.586363</v>
      </c>
      <c r="X54" s="1">
        <v>-0.600168</v>
      </c>
      <c r="Y54" s="1">
        <v>1</v>
      </c>
      <c r="Z54" s="1">
        <v>6</v>
      </c>
      <c r="AA54" s="1">
        <v>4</v>
      </c>
      <c r="AB54" s="1">
        <v>-0.586363</v>
      </c>
      <c r="AC54" s="1">
        <v>-0.59933</v>
      </c>
      <c r="AD54" s="1">
        <v>1</v>
      </c>
      <c r="AE54" s="1">
        <f>ABS(S54-'true value and the measurement'!$F54)</f>
        <v>0.015108</v>
      </c>
      <c r="AF54" s="1">
        <f>ABS(X54-'true value and the measurement'!$F54)</f>
        <v>0.017416</v>
      </c>
      <c r="AG54" s="1">
        <f>ABS(AC54-'true value and the measurement'!$F54)</f>
        <v>0.018254</v>
      </c>
      <c r="AH54" s="8">
        <f>(AE54)/'true value and the measurement'!$G54</f>
        <v>2.43795384863644</v>
      </c>
      <c r="AI54" s="8">
        <f>(AF54)/'true value and the measurement'!$G54</f>
        <v>2.81039212522188</v>
      </c>
      <c r="AJ54" s="8">
        <f>(AG54)/'true value and the measurement'!$G54</f>
        <v>2.94561884782959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0.118252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0.118252</v>
      </c>
      <c r="N55" s="1">
        <v>0.126782</v>
      </c>
      <c r="O55" s="1">
        <f>N55-0.136292</f>
        <v>-0.00950999999999999</v>
      </c>
      <c r="P55" s="1">
        <v>0.125563</v>
      </c>
      <c r="Q55" s="1">
        <f>P55-0.1362</f>
        <v>-0.010637</v>
      </c>
      <c r="S55" s="1">
        <v>0.126727</v>
      </c>
      <c r="T55" s="1">
        <v>1</v>
      </c>
      <c r="U55" s="1">
        <v>6</v>
      </c>
      <c r="V55" s="1">
        <v>4</v>
      </c>
      <c r="W55" s="1">
        <v>0.118252</v>
      </c>
      <c r="X55" s="1">
        <v>0.128008</v>
      </c>
      <c r="Y55" s="1">
        <v>3</v>
      </c>
      <c r="Z55" s="1">
        <v>6</v>
      </c>
      <c r="AA55" s="1">
        <v>4</v>
      </c>
      <c r="AB55" s="1">
        <v>0.118252</v>
      </c>
      <c r="AC55" s="1">
        <v>0.127493</v>
      </c>
      <c r="AD55" s="1">
        <v>3</v>
      </c>
      <c r="AE55" s="1">
        <f>ABS(S55-'true value and the measurement'!$F55)</f>
        <v>0.00956499999999999</v>
      </c>
      <c r="AF55" s="1">
        <f>ABS(X55-'true value and the measurement'!$F55)</f>
        <v>0.00828399999999999</v>
      </c>
      <c r="AG55" s="1">
        <f>ABS(AC55-'true value and the measurement'!$F55)</f>
        <v>0.008799</v>
      </c>
      <c r="AH55" s="8">
        <f>(AE55)/'true value and the measurement'!$G55</f>
        <v>3.2000669120107</v>
      </c>
      <c r="AI55" s="8">
        <f>(AF55)/'true value and the measurement'!$G55</f>
        <v>2.77149548343927</v>
      </c>
      <c r="AJ55" s="8">
        <f>(AG55)/'true value and the measurement'!$G55</f>
        <v>2.94379391100703</v>
      </c>
    </row>
    <row r="56" spans="1:36">
      <c r="A56" s="3">
        <v>1</v>
      </c>
      <c r="B56" s="3">
        <v>1</v>
      </c>
      <c r="C56" s="3">
        <v>5</v>
      </c>
      <c r="D56" s="3">
        <v>6</v>
      </c>
      <c r="E56" s="4">
        <v>0.434832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0.434832</v>
      </c>
      <c r="S56" s="1">
        <v>0.435724</v>
      </c>
      <c r="T56" s="1">
        <v>1</v>
      </c>
      <c r="U56" s="1">
        <v>4</v>
      </c>
      <c r="V56" s="1">
        <v>11</v>
      </c>
      <c r="W56" s="1">
        <v>0.434832</v>
      </c>
      <c r="X56" s="1">
        <v>0.434907</v>
      </c>
      <c r="Y56" s="1">
        <v>1</v>
      </c>
      <c r="Z56" s="1">
        <v>4</v>
      </c>
      <c r="AA56" s="1">
        <v>11</v>
      </c>
      <c r="AB56" s="1">
        <v>0.434832</v>
      </c>
      <c r="AC56" s="1">
        <v>0.4345</v>
      </c>
      <c r="AD56" s="1">
        <v>1</v>
      </c>
      <c r="AE56" s="1">
        <f>ABS(S56-'true value and the measurement'!$F56)</f>
        <v>0.001614</v>
      </c>
      <c r="AF56" s="1">
        <f>ABS(X56-'true value and the measurement'!$F56)</f>
        <v>0.000796999999999992</v>
      </c>
      <c r="AG56" s="1">
        <f>ABS(AC56-'true value and the measurement'!$F56)</f>
        <v>0.000390000000000001</v>
      </c>
      <c r="AH56" s="8">
        <f>(AE56)/'true value and the measurement'!$G56</f>
        <v>0.324487334137516</v>
      </c>
      <c r="AI56" s="8">
        <f>(AF56)/'true value and the measurement'!$G56</f>
        <v>0.16023321270607</v>
      </c>
      <c r="AJ56" s="8">
        <f>(AG56)/'true value and the measurement'!$G56</f>
        <v>0.078407720144753</v>
      </c>
    </row>
    <row r="57" spans="1:36">
      <c r="A57" s="3">
        <v>1</v>
      </c>
      <c r="B57" s="3">
        <v>2</v>
      </c>
      <c r="C57" s="3">
        <v>5</v>
      </c>
      <c r="D57" s="3">
        <v>6</v>
      </c>
      <c r="E57" s="4">
        <v>0.114508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0.114508</v>
      </c>
      <c r="S57" s="1">
        <v>0.115541</v>
      </c>
      <c r="T57" s="1">
        <v>1</v>
      </c>
      <c r="U57" s="1">
        <v>4</v>
      </c>
      <c r="V57" s="1">
        <v>11</v>
      </c>
      <c r="W57" s="1">
        <v>0.114508</v>
      </c>
      <c r="X57" s="1">
        <v>0.115553</v>
      </c>
      <c r="Y57" s="1">
        <v>1</v>
      </c>
      <c r="Z57" s="1">
        <v>4</v>
      </c>
      <c r="AA57" s="1">
        <v>11</v>
      </c>
      <c r="AB57" s="1">
        <v>0.114508</v>
      </c>
      <c r="AC57" s="1">
        <v>0.115668</v>
      </c>
      <c r="AD57" s="1">
        <v>1</v>
      </c>
      <c r="AE57" s="1">
        <f>ABS(S57-'true value and the measurement'!$F57)</f>
        <v>0.001337</v>
      </c>
      <c r="AF57" s="1">
        <f>ABS(X57-'true value and the measurement'!$F57)</f>
        <v>0.001349</v>
      </c>
      <c r="AG57" s="1">
        <f>ABS(AC57-'true value and the measurement'!$F57)</f>
        <v>0.00146400000000001</v>
      </c>
      <c r="AH57" s="8">
        <f>(AE57)/'true value and the measurement'!$G57</f>
        <v>0.470608940513905</v>
      </c>
      <c r="AI57" s="8">
        <f>(AF57)/'true value and the measurement'!$G57</f>
        <v>0.47483280535023</v>
      </c>
      <c r="AJ57" s="8">
        <f>(AG57)/'true value and the measurement'!$G57</f>
        <v>0.515311510031681</v>
      </c>
    </row>
    <row r="58" spans="1:36">
      <c r="A58" s="3">
        <v>1</v>
      </c>
      <c r="B58" s="3">
        <v>1</v>
      </c>
      <c r="C58" s="3">
        <v>4</v>
      </c>
      <c r="D58" s="3">
        <v>7</v>
      </c>
      <c r="E58" s="4">
        <v>0.29315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0.29315</v>
      </c>
      <c r="S58" s="1">
        <v>0.292453</v>
      </c>
      <c r="T58" s="1">
        <v>1</v>
      </c>
      <c r="U58" s="1">
        <v>6</v>
      </c>
      <c r="V58" s="1">
        <v>5</v>
      </c>
      <c r="W58" s="1">
        <v>0.29315</v>
      </c>
      <c r="X58" s="1">
        <v>0.291741</v>
      </c>
      <c r="Y58" s="1">
        <v>1</v>
      </c>
      <c r="Z58" s="1">
        <v>6</v>
      </c>
      <c r="AA58" s="1">
        <v>5</v>
      </c>
      <c r="AB58" s="1">
        <v>0.29315</v>
      </c>
      <c r="AC58" s="1">
        <v>0.291571</v>
      </c>
      <c r="AD58" s="1">
        <v>1</v>
      </c>
      <c r="AE58" s="1">
        <f>ABS(S58-'true value and the measurement'!$F58)</f>
        <v>0.00346200000000002</v>
      </c>
      <c r="AF58" s="1">
        <f>ABS(X58-'true value and the measurement'!$F58)</f>
        <v>0.00274999999999997</v>
      </c>
      <c r="AG58" s="1">
        <f>ABS(AC58-'true value and the measurement'!$F58)</f>
        <v>0.00258000000000003</v>
      </c>
      <c r="AH58" s="8">
        <f>(AE58)/'true value and the measurement'!$G58</f>
        <v>0.863988020963319</v>
      </c>
      <c r="AI58" s="8">
        <f>(AF58)/'true value and the measurement'!$G58</f>
        <v>0.68629897679061</v>
      </c>
      <c r="AJ58" s="8">
        <f>(AG58)/'true value and the measurement'!$G58</f>
        <v>0.643873221861749</v>
      </c>
    </row>
    <row r="59" spans="1:36">
      <c r="A59" s="3">
        <v>1</v>
      </c>
      <c r="B59" s="3">
        <v>2</v>
      </c>
      <c r="C59" s="3">
        <v>4</v>
      </c>
      <c r="D59" s="3">
        <v>7</v>
      </c>
      <c r="E59" s="4">
        <v>-0.070244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-0.070244</v>
      </c>
      <c r="S59" s="1">
        <v>-0.0729602</v>
      </c>
      <c r="T59" s="1">
        <v>1</v>
      </c>
      <c r="U59" s="1">
        <v>6</v>
      </c>
      <c r="V59" s="1">
        <v>5</v>
      </c>
      <c r="W59" s="1">
        <v>-0.070244</v>
      </c>
      <c r="X59" s="1">
        <v>-0.0733882</v>
      </c>
      <c r="Y59" s="1">
        <v>1</v>
      </c>
      <c r="Z59" s="1">
        <v>6</v>
      </c>
      <c r="AA59" s="1">
        <v>5</v>
      </c>
      <c r="AB59" s="1">
        <v>-0.070244</v>
      </c>
      <c r="AC59" s="1">
        <v>-0.0729689</v>
      </c>
      <c r="AD59" s="1">
        <v>1</v>
      </c>
      <c r="AE59" s="1">
        <f>ABS(S59-'true value and the measurement'!$F59)</f>
        <v>8.91999999999976e-5</v>
      </c>
      <c r="AF59" s="1">
        <f>ABS(X59-'true value and the measurement'!$F59)</f>
        <v>0.000517199999999995</v>
      </c>
      <c r="AG59" s="1">
        <f>ABS(AC59-'true value and the measurement'!$F59)</f>
        <v>9.7899999999998e-5</v>
      </c>
      <c r="AH59" s="8">
        <f>(AE59)/'true value and the measurement'!$G59</f>
        <v>0.0347622759158214</v>
      </c>
      <c r="AI59" s="8">
        <f>(AF59)/'true value and the measurement'!$G59</f>
        <v>0.201558846453623</v>
      </c>
      <c r="AJ59" s="8">
        <f>(AG59)/'true value and the measurement'!$G59</f>
        <v>0.0381527669524544</v>
      </c>
    </row>
    <row r="60" spans="1:36">
      <c r="A60" s="3">
        <v>2</v>
      </c>
      <c r="B60" s="3">
        <v>1</v>
      </c>
      <c r="C60" s="3">
        <v>7</v>
      </c>
      <c r="D60" s="3">
        <v>8</v>
      </c>
      <c r="E60" s="4">
        <v>0.003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0.003</v>
      </c>
      <c r="N60" s="7"/>
      <c r="O60" s="7"/>
      <c r="P60" s="7"/>
      <c r="Q60" s="7"/>
      <c r="R60" s="7"/>
      <c r="S60" s="7">
        <v>0.00241008</v>
      </c>
      <c r="T60" s="1">
        <v>1</v>
      </c>
      <c r="U60" s="1">
        <v>5</v>
      </c>
      <c r="V60" s="1">
        <v>1</v>
      </c>
      <c r="W60" s="7">
        <v>0.003</v>
      </c>
      <c r="X60" s="7">
        <v>0.00225557</v>
      </c>
      <c r="Y60" s="1">
        <v>1</v>
      </c>
      <c r="Z60" s="1">
        <v>5</v>
      </c>
      <c r="AA60" s="1">
        <v>1</v>
      </c>
      <c r="AB60" s="1">
        <v>0.003</v>
      </c>
      <c r="AC60" s="1">
        <v>0.00210265</v>
      </c>
      <c r="AD60" s="1">
        <v>1</v>
      </c>
      <c r="AE60" s="1">
        <f>ABS(S60-'true value and the measurement'!$F60)</f>
        <v>0.00241008</v>
      </c>
      <c r="AF60" s="1">
        <f>ABS(X60-'true value and the measurement'!$F60)</f>
        <v>0.00225557</v>
      </c>
      <c r="AG60" s="1">
        <f>ABS(AC60-'true value and the measurement'!$F60)</f>
        <v>0.00210265</v>
      </c>
      <c r="AH60" s="8">
        <f>(AE60)/'true value and the measurement'!$G60</f>
        <v>1.15869230769231</v>
      </c>
      <c r="AI60" s="8">
        <f>(AF60)/'true value and the measurement'!$G60</f>
        <v>1.08440865384615</v>
      </c>
      <c r="AJ60" s="8">
        <f>(AG60)/'true value and the measurement'!$G60</f>
        <v>1.01088942307692</v>
      </c>
    </row>
    <row r="61" spans="1:36">
      <c r="A61" s="3">
        <v>2</v>
      </c>
      <c r="B61" s="3">
        <v>2</v>
      </c>
      <c r="C61" s="3">
        <v>7</v>
      </c>
      <c r="D61" s="3">
        <v>8</v>
      </c>
      <c r="E61" s="4">
        <v>-0.201459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-0.201459</v>
      </c>
      <c r="S61" s="1">
        <v>-0.196152</v>
      </c>
      <c r="T61" s="1">
        <v>1</v>
      </c>
      <c r="U61" s="1">
        <v>5</v>
      </c>
      <c r="V61" s="1">
        <v>1</v>
      </c>
      <c r="W61" s="1">
        <v>-0.201459</v>
      </c>
      <c r="X61" s="1">
        <v>-0.195686</v>
      </c>
      <c r="Y61" s="1">
        <v>1</v>
      </c>
      <c r="Z61" s="1">
        <v>5</v>
      </c>
      <c r="AA61" s="1">
        <v>1</v>
      </c>
      <c r="AB61" s="1">
        <v>-0.201459</v>
      </c>
      <c r="AC61" s="1">
        <v>-0.195725</v>
      </c>
      <c r="AD61" s="1">
        <v>1</v>
      </c>
      <c r="AE61" s="1">
        <f>ABS(S61-'true value and the measurement'!$F61)</f>
        <v>0.00148800000000002</v>
      </c>
      <c r="AF61" s="1">
        <f>ABS(X61-'true value and the measurement'!$F61)</f>
        <v>0.00195400000000001</v>
      </c>
      <c r="AG61" s="1">
        <f>ABS(AC61-'true value and the measurement'!$F61)</f>
        <v>0.001915</v>
      </c>
      <c r="AH61" s="8">
        <f>(AE61)/'true value and the measurement'!$G61</f>
        <v>0.437904649794002</v>
      </c>
      <c r="AI61" s="8">
        <f>(AF61)/'true value and the measurement'!$G61</f>
        <v>0.575044143613894</v>
      </c>
      <c r="AJ61" s="8">
        <f>(AG61)/'true value and the measurement'!$G61</f>
        <v>0.563566804002354</v>
      </c>
    </row>
    <row r="62" spans="1:36">
      <c r="A62" s="3">
        <v>1</v>
      </c>
      <c r="B62" s="3">
        <v>1</v>
      </c>
      <c r="C62" s="3">
        <v>4</v>
      </c>
      <c r="D62" s="3">
        <v>9</v>
      </c>
      <c r="E62" s="4">
        <v>0.163528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0.163528</v>
      </c>
      <c r="S62" s="1">
        <v>0.160975</v>
      </c>
      <c r="T62" s="1">
        <v>1</v>
      </c>
      <c r="U62" s="1">
        <v>6</v>
      </c>
      <c r="V62" s="1">
        <v>9</v>
      </c>
      <c r="W62" s="1">
        <v>0.163528</v>
      </c>
      <c r="X62" s="1">
        <v>0.160766</v>
      </c>
      <c r="Y62" s="1">
        <v>1</v>
      </c>
      <c r="Z62" s="1">
        <v>6</v>
      </c>
      <c r="AA62" s="1">
        <v>9</v>
      </c>
      <c r="AB62" s="1">
        <v>0.163528</v>
      </c>
      <c r="AC62" s="1">
        <v>0.160658</v>
      </c>
      <c r="AD62" s="1">
        <v>1</v>
      </c>
      <c r="AE62" s="1">
        <f>ABS(S62-'true value and the measurement'!$F62)</f>
        <v>0.00124000000000002</v>
      </c>
      <c r="AF62" s="1">
        <f>ABS(X62-'true value and the measurement'!$F62)</f>
        <v>0.001031</v>
      </c>
      <c r="AG62" s="1">
        <f>ABS(AC62-'true value and the measurement'!$F62)</f>
        <v>0.000923000000000007</v>
      </c>
      <c r="AH62" s="8">
        <f>(AE62)/'true value and the measurement'!$G62</f>
        <v>0.394276629570753</v>
      </c>
      <c r="AI62" s="8">
        <f>(AF62)/'true value and the measurement'!$G62</f>
        <v>0.327821939586647</v>
      </c>
      <c r="AJ62" s="8">
        <f>(AG62)/'true value and the measurement'!$G62</f>
        <v>0.293481717011131</v>
      </c>
    </row>
    <row r="63" spans="1:36">
      <c r="A63" s="3">
        <v>1</v>
      </c>
      <c r="B63" s="3">
        <v>2</v>
      </c>
      <c r="C63" s="3">
        <v>4</v>
      </c>
      <c r="D63" s="3">
        <v>9</v>
      </c>
      <c r="E63" s="4">
        <v>0.011319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0.011319</v>
      </c>
      <c r="S63" s="1">
        <v>0.0126048</v>
      </c>
      <c r="T63" s="1">
        <v>1</v>
      </c>
      <c r="U63" s="1">
        <v>6</v>
      </c>
      <c r="V63" s="1">
        <v>9</v>
      </c>
      <c r="W63" s="1">
        <v>0.011319</v>
      </c>
      <c r="X63" s="1">
        <v>0.0124933</v>
      </c>
      <c r="Y63" s="1">
        <v>1</v>
      </c>
      <c r="Z63" s="1">
        <v>6</v>
      </c>
      <c r="AA63" s="1">
        <v>9</v>
      </c>
      <c r="AB63" s="1">
        <v>0.011319</v>
      </c>
      <c r="AC63" s="1">
        <v>0.012576</v>
      </c>
      <c r="AD63" s="1">
        <v>1</v>
      </c>
      <c r="AE63" s="1">
        <f>ABS(S63-'true value and the measurement'!$F63)</f>
        <v>9.52000000000001e-5</v>
      </c>
      <c r="AF63" s="1">
        <f>ABS(X63-'true value and the measurement'!$F63)</f>
        <v>0.000206699999999999</v>
      </c>
      <c r="AG63" s="1">
        <f>ABS(AC63-'true value and the measurement'!$F63)</f>
        <v>0.000123999999999999</v>
      </c>
      <c r="AH63" s="8">
        <f>(AE63)/'true value and the measurement'!$G63</f>
        <v>0.043972286374134</v>
      </c>
      <c r="AI63" s="8">
        <f>(AF63)/'true value and the measurement'!$G63</f>
        <v>0.0954734411085445</v>
      </c>
      <c r="AJ63" s="8">
        <f>(AG63)/'true value and the measurement'!$G63</f>
        <v>0.0572748267898379</v>
      </c>
    </row>
    <row r="64" spans="1:36">
      <c r="A64" s="3">
        <v>2</v>
      </c>
      <c r="B64" s="3">
        <v>1</v>
      </c>
      <c r="C64" s="3">
        <v>7</v>
      </c>
      <c r="D64" s="3">
        <v>9</v>
      </c>
      <c r="E64" s="4">
        <v>0.283812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0.283812</v>
      </c>
      <c r="S64" s="1">
        <v>0.28875</v>
      </c>
      <c r="T64" s="1">
        <v>1</v>
      </c>
      <c r="U64" s="1">
        <v>5</v>
      </c>
      <c r="V64" s="1">
        <v>9</v>
      </c>
      <c r="W64" s="1">
        <v>0.283812</v>
      </c>
      <c r="X64" s="1">
        <v>0.289072</v>
      </c>
      <c r="Y64" s="1">
        <v>1</v>
      </c>
      <c r="Z64" s="1">
        <v>5</v>
      </c>
      <c r="AA64" s="1">
        <v>9</v>
      </c>
      <c r="AB64" s="1">
        <v>0.283812</v>
      </c>
      <c r="AC64" s="1">
        <v>0.288801</v>
      </c>
      <c r="AD64" s="1">
        <v>1</v>
      </c>
      <c r="AE64" s="1">
        <f>ABS(S64-'true value and the measurement'!$F64)</f>
        <v>0.000240999999999991</v>
      </c>
      <c r="AF64" s="1">
        <f>ABS(X64-'true value and the measurement'!$F64)</f>
        <v>8.09999999999977e-5</v>
      </c>
      <c r="AG64" s="1">
        <f>ABS(AC64-'true value and the measurement'!$F64)</f>
        <v>0.000190000000000023</v>
      </c>
      <c r="AH64" s="8">
        <f>(AE64)/'true value and the measurement'!$G64</f>
        <v>0.0601447466932846</v>
      </c>
      <c r="AI64" s="8">
        <f>(AF64)/'true value and the measurement'!$G64</f>
        <v>0.0202146244072867</v>
      </c>
      <c r="AJ64" s="8">
        <f>(AG64)/'true value and the measurement'!$G64</f>
        <v>0.0474170202146303</v>
      </c>
    </row>
    <row r="65" spans="1:36">
      <c r="A65" s="3">
        <v>2</v>
      </c>
      <c r="B65" s="3">
        <v>2</v>
      </c>
      <c r="C65" s="3">
        <v>7</v>
      </c>
      <c r="D65" s="3">
        <v>9</v>
      </c>
      <c r="E65" s="4">
        <v>0.105479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0.105479</v>
      </c>
      <c r="S65" s="1">
        <v>0.106076</v>
      </c>
      <c r="T65" s="1">
        <v>1</v>
      </c>
      <c r="U65" s="1">
        <v>5</v>
      </c>
      <c r="V65" s="1">
        <v>9</v>
      </c>
      <c r="W65" s="1">
        <v>0.105479</v>
      </c>
      <c r="X65" s="1">
        <v>0.106333</v>
      </c>
      <c r="Y65" s="1">
        <v>1</v>
      </c>
      <c r="Z65" s="1">
        <v>5</v>
      </c>
      <c r="AA65" s="1">
        <v>9</v>
      </c>
      <c r="AB65" s="1">
        <v>0.105479</v>
      </c>
      <c r="AC65" s="1">
        <v>0.106053</v>
      </c>
      <c r="AD65" s="1">
        <v>1</v>
      </c>
      <c r="AE65" s="1">
        <f>ABS(S65-'true value and the measurement'!$F65)</f>
        <v>0.000737000000000002</v>
      </c>
      <c r="AF65" s="1">
        <f>ABS(X65-'true value and the measurement'!$F65)</f>
        <v>0.000480000000000008</v>
      </c>
      <c r="AG65" s="1">
        <f>ABS(AC65-'true value and the measurement'!$F65)</f>
        <v>0.000760000000000011</v>
      </c>
      <c r="AH65" s="8">
        <f>(AE65)/'true value and the measurement'!$G65</f>
        <v>0.263968481375359</v>
      </c>
      <c r="AI65" s="8">
        <f>(AF65)/'true value and the measurement'!$G65</f>
        <v>0.171919770773642</v>
      </c>
      <c r="AJ65" s="8">
        <f>(AG65)/'true value and the measurement'!$G65</f>
        <v>0.272206303724932</v>
      </c>
    </row>
    <row r="66" spans="1:36">
      <c r="A66" s="3">
        <v>2</v>
      </c>
      <c r="B66" s="3">
        <v>1</v>
      </c>
      <c r="C66" s="3">
        <v>9</v>
      </c>
      <c r="D66" s="3">
        <v>10</v>
      </c>
      <c r="E66" s="4">
        <v>0.063782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0.063782</v>
      </c>
      <c r="S66" s="1">
        <v>0.0607094</v>
      </c>
      <c r="T66" s="1">
        <v>1</v>
      </c>
      <c r="U66" s="1">
        <v>9</v>
      </c>
      <c r="V66" s="1">
        <v>7</v>
      </c>
      <c r="W66" s="1">
        <v>0.063782</v>
      </c>
      <c r="X66" s="1">
        <v>0.0608686</v>
      </c>
      <c r="Y66" s="1">
        <v>1</v>
      </c>
      <c r="Z66" s="1">
        <v>9</v>
      </c>
      <c r="AA66" s="1">
        <v>7</v>
      </c>
      <c r="AB66" s="1">
        <v>0.063782</v>
      </c>
      <c r="AC66" s="1">
        <v>0.0609206</v>
      </c>
      <c r="AD66" s="1">
        <v>1</v>
      </c>
      <c r="AE66" s="1">
        <f>ABS(S66-'true value and the measurement'!$F66)</f>
        <v>0.0020674</v>
      </c>
      <c r="AF66" s="1">
        <f>ABS(X66-'true value and the measurement'!$F66)</f>
        <v>0.0022266</v>
      </c>
      <c r="AG66" s="1">
        <f>ABS(AC66-'true value and the measurement'!$F66)</f>
        <v>0.0022786</v>
      </c>
      <c r="AH66" s="8">
        <f>(AE66)/'true value and the measurement'!$G66</f>
        <v>0.836665317685147</v>
      </c>
      <c r="AI66" s="8">
        <f>(AF66)/'true value and the measurement'!$G66</f>
        <v>0.901092675030353</v>
      </c>
      <c r="AJ66" s="8">
        <f>(AG66)/'true value and the measurement'!$G66</f>
        <v>0.922136786726021</v>
      </c>
    </row>
    <row r="67" spans="1:36">
      <c r="A67" s="3">
        <v>2</v>
      </c>
      <c r="B67" s="3">
        <v>2</v>
      </c>
      <c r="C67" s="3">
        <v>9</v>
      </c>
      <c r="D67" s="3">
        <v>10</v>
      </c>
      <c r="E67" s="4">
        <v>0.020333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0.020333</v>
      </c>
      <c r="S67" s="1">
        <v>0.0197162</v>
      </c>
      <c r="T67" s="1">
        <v>1</v>
      </c>
      <c r="U67" s="1">
        <v>9</v>
      </c>
      <c r="V67" s="1">
        <v>7</v>
      </c>
      <c r="W67" s="1">
        <v>0.020333</v>
      </c>
      <c r="X67" s="1">
        <v>0.0199693</v>
      </c>
      <c r="Y67" s="1">
        <v>1</v>
      </c>
      <c r="Z67" s="1">
        <v>9</v>
      </c>
      <c r="AA67" s="1">
        <v>7</v>
      </c>
      <c r="AB67" s="1">
        <v>0.020333</v>
      </c>
      <c r="AC67" s="1">
        <v>0.0199585</v>
      </c>
      <c r="AD67" s="1">
        <v>1</v>
      </c>
      <c r="AE67" s="1">
        <f>ABS(S67-'true value and the measurement'!$F67)</f>
        <v>0.0013052</v>
      </c>
      <c r="AF67" s="1">
        <f>ABS(X67-'true value and the measurement'!$F67)</f>
        <v>0.0015583</v>
      </c>
      <c r="AG67" s="1">
        <f>ABS(AC67-'true value and the measurement'!$F67)</f>
        <v>0.0015475</v>
      </c>
      <c r="AH67" s="8">
        <f>(AE67)/'true value and the measurement'!$G67</f>
        <v>0.592464820699046</v>
      </c>
      <c r="AI67" s="8">
        <f>(AF67)/'true value and the measurement'!$G67</f>
        <v>0.707353608715387</v>
      </c>
      <c r="AJ67" s="8">
        <f>(AG67)/'true value and the measurement'!$G67</f>
        <v>0.702451202905129</v>
      </c>
    </row>
    <row r="68" spans="1:36">
      <c r="A68" s="3">
        <v>2</v>
      </c>
      <c r="B68" s="3">
        <v>1</v>
      </c>
      <c r="C68" s="3">
        <v>6</v>
      </c>
      <c r="D68" s="3">
        <v>11</v>
      </c>
      <c r="E68" s="4">
        <v>0.064123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0.064123</v>
      </c>
      <c r="S68" s="1">
        <v>0.067047</v>
      </c>
      <c r="T68" s="1">
        <v>1</v>
      </c>
      <c r="U68" s="1">
        <v>11</v>
      </c>
      <c r="V68" s="1">
        <v>8</v>
      </c>
      <c r="W68" s="1">
        <v>0.064123</v>
      </c>
      <c r="X68" s="1">
        <v>0.0669823</v>
      </c>
      <c r="Y68" s="1">
        <v>1</v>
      </c>
      <c r="Z68" s="1">
        <v>11</v>
      </c>
      <c r="AA68" s="1">
        <v>8</v>
      </c>
      <c r="AB68" s="1">
        <v>0.064123</v>
      </c>
      <c r="AC68" s="1">
        <v>0.0668537</v>
      </c>
      <c r="AD68" s="1">
        <v>1</v>
      </c>
      <c r="AE68" s="1">
        <f>ABS(S68-'true value and the measurement'!$F68)</f>
        <v>0.00028800000000001</v>
      </c>
      <c r="AF68" s="1">
        <f>ABS(X68-'true value and the measurement'!$F68)</f>
        <v>0.000352700000000011</v>
      </c>
      <c r="AG68" s="1">
        <f>ABS(AC68-'true value and the measurement'!$F68)</f>
        <v>0.000481300000000004</v>
      </c>
      <c r="AH68" s="8">
        <f>(AE68)/'true value and the measurement'!$G68</f>
        <v>0.113879003558723</v>
      </c>
      <c r="AI68" s="8">
        <f>(AF68)/'true value and the measurement'!$G68</f>
        <v>0.139462238038755</v>
      </c>
      <c r="AJ68" s="8">
        <f>(AG68)/'true value and the measurement'!$G68</f>
        <v>0.190312376433374</v>
      </c>
    </row>
    <row r="69" spans="1:36">
      <c r="A69" s="3">
        <v>2</v>
      </c>
      <c r="B69" s="3">
        <v>2</v>
      </c>
      <c r="C69" s="3">
        <v>6</v>
      </c>
      <c r="D69" s="3">
        <v>11</v>
      </c>
      <c r="E69" s="4">
        <v>0.059487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0.059487</v>
      </c>
      <c r="S69" s="1">
        <v>0.0605724</v>
      </c>
      <c r="T69" s="1">
        <v>1</v>
      </c>
      <c r="U69" s="1">
        <v>11</v>
      </c>
      <c r="V69" s="1">
        <v>8</v>
      </c>
      <c r="W69" s="1">
        <v>0.059487</v>
      </c>
      <c r="X69" s="1">
        <v>0.0604193</v>
      </c>
      <c r="Y69" s="1">
        <v>1</v>
      </c>
      <c r="Z69" s="1">
        <v>11</v>
      </c>
      <c r="AA69" s="1">
        <v>8</v>
      </c>
      <c r="AB69" s="1">
        <v>0.059487</v>
      </c>
      <c r="AC69" s="1">
        <v>0.0602572</v>
      </c>
      <c r="AD69" s="1">
        <v>1</v>
      </c>
      <c r="AE69" s="1">
        <f>ABS(S69-'true value and the measurement'!$F69)</f>
        <v>0.0008284</v>
      </c>
      <c r="AF69" s="1">
        <f>ABS(X69-'true value and the measurement'!$F69)</f>
        <v>0.000675300000000004</v>
      </c>
      <c r="AG69" s="1">
        <f>ABS(AC69-'true value and the measurement'!$F69)</f>
        <v>0.000513199999999998</v>
      </c>
      <c r="AH69" s="8">
        <f>(AE69)/'true value and the measurement'!$G69</f>
        <v>0.334301856335755</v>
      </c>
      <c r="AI69" s="8">
        <f>(AF69)/'true value and the measurement'!$G69</f>
        <v>0.272518159806297</v>
      </c>
      <c r="AJ69" s="8">
        <f>(AG69)/'true value and the measurement'!$G69</f>
        <v>0.207102502017756</v>
      </c>
    </row>
    <row r="70" spans="1:36">
      <c r="A70" s="3">
        <v>2</v>
      </c>
      <c r="B70" s="3">
        <v>1</v>
      </c>
      <c r="C70" s="3">
        <v>6</v>
      </c>
      <c r="D70" s="3">
        <v>12</v>
      </c>
      <c r="E70" s="4">
        <v>0.096201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0.096201</v>
      </c>
      <c r="S70" s="1">
        <v>0.0915053</v>
      </c>
      <c r="T70" s="1">
        <v>1</v>
      </c>
      <c r="U70" s="1">
        <v>11</v>
      </c>
      <c r="V70" s="1">
        <v>10</v>
      </c>
      <c r="W70" s="1">
        <v>0.096201</v>
      </c>
      <c r="X70" s="1">
        <v>0.0911867</v>
      </c>
      <c r="Y70" s="1">
        <v>1</v>
      </c>
      <c r="Z70" s="1">
        <v>11</v>
      </c>
      <c r="AA70" s="1">
        <v>10</v>
      </c>
      <c r="AB70" s="1">
        <v>0.096201</v>
      </c>
      <c r="AC70" s="1">
        <v>0.0910104</v>
      </c>
      <c r="AD70" s="1">
        <v>1</v>
      </c>
      <c r="AE70" s="1">
        <f>ABS(S70-'true value and the measurement'!$F70)</f>
        <v>0.0010893</v>
      </c>
      <c r="AF70" s="1">
        <f>ABS(X70-'true value and the measurement'!$F70)</f>
        <v>0.000770699999999999</v>
      </c>
      <c r="AG70" s="1">
        <f>ABS(AC70-'true value and the measurement'!$F70)</f>
        <v>0.000594400000000009</v>
      </c>
      <c r="AH70" s="8">
        <f>(AE70)/'true value and the measurement'!$G70</f>
        <v>0.406000745434216</v>
      </c>
      <c r="AI70" s="8">
        <f>(AF70)/'true value and the measurement'!$G70</f>
        <v>0.287253074916138</v>
      </c>
      <c r="AJ70" s="8">
        <f>(AG70)/'true value and the measurement'!$G70</f>
        <v>0.221543048825944</v>
      </c>
    </row>
    <row r="71" spans="1:36">
      <c r="A71" s="3">
        <v>2</v>
      </c>
      <c r="B71" s="3">
        <v>2</v>
      </c>
      <c r="C71" s="3">
        <v>6</v>
      </c>
      <c r="D71" s="3">
        <v>12</v>
      </c>
      <c r="E71" s="4">
        <v>0.024413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0.024413</v>
      </c>
      <c r="S71" s="1">
        <v>0.023338</v>
      </c>
      <c r="T71" s="1">
        <v>1</v>
      </c>
      <c r="U71" s="1">
        <v>11</v>
      </c>
      <c r="V71" s="1">
        <v>10</v>
      </c>
      <c r="W71" s="1">
        <v>0.024413</v>
      </c>
      <c r="X71" s="1">
        <v>0.0234294</v>
      </c>
      <c r="Y71" s="1">
        <v>1</v>
      </c>
      <c r="Z71" s="1">
        <v>11</v>
      </c>
      <c r="AA71" s="1">
        <v>10</v>
      </c>
      <c r="AB71" s="1">
        <v>0.024413</v>
      </c>
      <c r="AC71" s="1">
        <v>0.0234976</v>
      </c>
      <c r="AD71" s="1">
        <v>1</v>
      </c>
      <c r="AE71" s="1">
        <f>ABS(S71-'true value and the measurement'!$F71)</f>
        <v>0.000110000000000002</v>
      </c>
      <c r="AF71" s="1">
        <f>ABS(X71-'true value and the measurement'!$F71)</f>
        <v>0.000201400000000001</v>
      </c>
      <c r="AG71" s="1">
        <f>ABS(AC71-'true value and the measurement'!$F71)</f>
        <v>0.000269600000000002</v>
      </c>
      <c r="AH71" s="8">
        <f>(AE71)/'true value and the measurement'!$G71</f>
        <v>0.0492170022371376</v>
      </c>
      <c r="AI71" s="8">
        <f>(AF71)/'true value and the measurement'!$G71</f>
        <v>0.0901118568232666</v>
      </c>
      <c r="AJ71" s="8">
        <f>(AG71)/'true value and the measurement'!$G71</f>
        <v>0.120626398210292</v>
      </c>
    </row>
    <row r="72" spans="1:36">
      <c r="A72" s="3">
        <v>2</v>
      </c>
      <c r="B72" s="3">
        <v>1</v>
      </c>
      <c r="C72" s="3">
        <v>6</v>
      </c>
      <c r="D72" s="3">
        <v>13</v>
      </c>
      <c r="E72" s="4">
        <v>0.167268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0.167268</v>
      </c>
      <c r="S72" s="1">
        <v>0.165074</v>
      </c>
      <c r="T72" s="1">
        <v>1</v>
      </c>
      <c r="U72" s="1">
        <v>11</v>
      </c>
      <c r="V72" s="1">
        <v>12</v>
      </c>
      <c r="W72" s="1">
        <v>0.167268</v>
      </c>
      <c r="X72" s="1">
        <v>0.16479</v>
      </c>
      <c r="Y72" s="1">
        <v>1</v>
      </c>
      <c r="Z72" s="1">
        <v>11</v>
      </c>
      <c r="AA72" s="1">
        <v>12</v>
      </c>
      <c r="AB72" s="1">
        <v>0.167268</v>
      </c>
      <c r="AC72" s="1">
        <v>0.164702</v>
      </c>
      <c r="AD72" s="1">
        <v>1</v>
      </c>
      <c r="AE72" s="1">
        <f>ABS(S72-'true value and the measurement'!$F72)</f>
        <v>0.000714999999999993</v>
      </c>
      <c r="AF72" s="1">
        <f>ABS(X72-'true value and the measurement'!$F72)</f>
        <v>0.000430999999999987</v>
      </c>
      <c r="AG72" s="1">
        <f>ABS(AC72-'true value and the measurement'!$F72)</f>
        <v>0.000342999999999982</v>
      </c>
      <c r="AH72" s="8">
        <f>(AE72)/'true value and the measurement'!$G72</f>
        <v>0.225125944584381</v>
      </c>
      <c r="AI72" s="8">
        <f>(AF72)/'true value and the measurement'!$G72</f>
        <v>0.13570528967254</v>
      </c>
      <c r="AJ72" s="8">
        <f>(AG72)/'true value and the measurement'!$G72</f>
        <v>0.107997481108307</v>
      </c>
    </row>
    <row r="73" spans="1:36">
      <c r="A73" s="3">
        <v>2</v>
      </c>
      <c r="B73" s="3">
        <v>2</v>
      </c>
      <c r="C73" s="3">
        <v>6</v>
      </c>
      <c r="D73" s="3">
        <v>13</v>
      </c>
      <c r="E73" s="4">
        <v>0.089462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0.089462</v>
      </c>
      <c r="S73" s="1">
        <v>0.0881827</v>
      </c>
      <c r="T73" s="1">
        <v>1</v>
      </c>
      <c r="U73" s="1">
        <v>11</v>
      </c>
      <c r="V73" s="1">
        <v>12</v>
      </c>
      <c r="W73" s="1">
        <v>0.089462</v>
      </c>
      <c r="X73" s="1">
        <v>0.0881188</v>
      </c>
      <c r="Y73" s="1">
        <v>1</v>
      </c>
      <c r="Z73" s="1">
        <v>11</v>
      </c>
      <c r="AA73" s="1">
        <v>12</v>
      </c>
      <c r="AB73" s="1">
        <v>0.089462</v>
      </c>
      <c r="AC73" s="1">
        <v>0.088142</v>
      </c>
      <c r="AD73" s="1">
        <v>1</v>
      </c>
      <c r="AE73" s="1">
        <f>ABS(S73-'true value and the measurement'!$F73)</f>
        <v>9.72999999999946e-5</v>
      </c>
      <c r="AF73" s="1">
        <f>ABS(X73-'true value and the measurement'!$F73)</f>
        <v>0.0001612</v>
      </c>
      <c r="AG73" s="1">
        <f>ABS(AC73-'true value and the measurement'!$F73)</f>
        <v>0.000137999999999999</v>
      </c>
      <c r="AH73" s="8">
        <f>(AE73)/'true value and the measurement'!$G73</f>
        <v>0.0364556013488178</v>
      </c>
      <c r="AI73" s="8">
        <f>(AF73)/'true value and the measurement'!$G73</f>
        <v>0.06039715249157</v>
      </c>
      <c r="AJ73" s="8">
        <f>(AG73)/'true value and the measurement'!$G73</f>
        <v>0.0517047583364553</v>
      </c>
    </row>
    <row r="74" spans="1:36">
      <c r="A74" s="3">
        <v>2</v>
      </c>
      <c r="B74" s="3">
        <v>1</v>
      </c>
      <c r="C74" s="3">
        <v>9</v>
      </c>
      <c r="D74" s="3">
        <v>14</v>
      </c>
      <c r="E74" s="4">
        <v>0.093597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0.093597</v>
      </c>
      <c r="S74" s="1">
        <v>0.0962468</v>
      </c>
      <c r="T74" s="1">
        <v>1</v>
      </c>
      <c r="U74" s="1">
        <v>9</v>
      </c>
      <c r="V74" s="1">
        <v>13</v>
      </c>
      <c r="W74" s="1">
        <v>0.093597</v>
      </c>
      <c r="X74" s="1">
        <v>0.0962831</v>
      </c>
      <c r="Y74" s="1">
        <v>1</v>
      </c>
      <c r="Z74" s="1">
        <v>9</v>
      </c>
      <c r="AA74" s="1">
        <v>13</v>
      </c>
      <c r="AB74" s="1">
        <v>0.093597</v>
      </c>
      <c r="AC74" s="1">
        <v>0.0962606</v>
      </c>
      <c r="AD74" s="1">
        <v>1</v>
      </c>
      <c r="AE74" s="1">
        <f>ABS(S74-'true value and the measurement'!$F74)</f>
        <v>0.00116279999999999</v>
      </c>
      <c r="AF74" s="1">
        <f>ABS(X74-'true value and the measurement'!$F74)</f>
        <v>0.00119909999999999</v>
      </c>
      <c r="AG74" s="1">
        <f>ABS(AC74-'true value and the measurement'!$F74)</f>
        <v>0.0011766</v>
      </c>
      <c r="AH74" s="8">
        <f>(AE74)/'true value and the measurement'!$G74</f>
        <v>0.428445099484153</v>
      </c>
      <c r="AI74" s="8">
        <f>(AF74)/'true value and the measurement'!$G74</f>
        <v>0.441820191599114</v>
      </c>
      <c r="AJ74" s="8">
        <f>(AG74)/'true value and the measurement'!$G74</f>
        <v>0.433529845246868</v>
      </c>
    </row>
    <row r="75" spans="1:36">
      <c r="A75" s="3">
        <v>2</v>
      </c>
      <c r="B75" s="3">
        <v>2</v>
      </c>
      <c r="C75" s="3">
        <v>9</v>
      </c>
      <c r="D75" s="3">
        <v>14</v>
      </c>
      <c r="E75" s="4">
        <v>0.022237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0.022237</v>
      </c>
      <c r="S75" s="1">
        <v>0.0217866</v>
      </c>
      <c r="T75" s="1">
        <v>1</v>
      </c>
      <c r="U75" s="1">
        <v>9</v>
      </c>
      <c r="V75" s="1">
        <v>13</v>
      </c>
      <c r="W75" s="1">
        <v>0.022237</v>
      </c>
      <c r="X75" s="1">
        <v>0.0219377</v>
      </c>
      <c r="Y75" s="1">
        <v>1</v>
      </c>
      <c r="Z75" s="1">
        <v>9</v>
      </c>
      <c r="AA75" s="1">
        <v>13</v>
      </c>
      <c r="AB75" s="1">
        <v>0.022237</v>
      </c>
      <c r="AC75" s="1">
        <v>0.0219683</v>
      </c>
      <c r="AD75" s="1">
        <v>1</v>
      </c>
      <c r="AE75" s="1">
        <f>ABS(S75-'true value and the measurement'!$F75)</f>
        <v>0.000343599999999999</v>
      </c>
      <c r="AF75" s="1">
        <f>ABS(X75-'true value and the measurement'!$F75)</f>
        <v>0.000494700000000001</v>
      </c>
      <c r="AG75" s="1">
        <f>ABS(AC75-'true value and the measurement'!$F75)</f>
        <v>0.000525299999999999</v>
      </c>
      <c r="AH75" s="8">
        <f>(AE75)/'true value and the measurement'!$G75</f>
        <v>0.154565901934323</v>
      </c>
      <c r="AI75" s="8">
        <f>(AF75)/'true value and the measurement'!$G75</f>
        <v>0.222537112010797</v>
      </c>
      <c r="AJ75" s="8">
        <f>(AG75)/'true value and the measurement'!$G75</f>
        <v>0.236302294197031</v>
      </c>
    </row>
    <row r="76" spans="1:36">
      <c r="A76" s="3">
        <v>2</v>
      </c>
      <c r="B76" s="3">
        <v>1</v>
      </c>
      <c r="C76" s="3">
        <v>10</v>
      </c>
      <c r="D76" s="3">
        <v>11</v>
      </c>
      <c r="E76" s="4">
        <v>-0.030175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-0.030175</v>
      </c>
      <c r="S76" s="1">
        <v>-0.0301698</v>
      </c>
      <c r="T76" s="1">
        <v>1</v>
      </c>
      <c r="U76" s="1">
        <v>7</v>
      </c>
      <c r="V76" s="1">
        <v>8</v>
      </c>
      <c r="W76" s="1">
        <v>-0.030175</v>
      </c>
      <c r="X76" s="1">
        <v>-0.0299463</v>
      </c>
      <c r="Y76" s="1">
        <v>1</v>
      </c>
      <c r="Z76" s="1">
        <v>7</v>
      </c>
      <c r="AA76" s="1">
        <v>8</v>
      </c>
      <c r="AB76" s="1">
        <v>-0.030175</v>
      </c>
      <c r="AC76" s="1">
        <v>-0.0300379</v>
      </c>
      <c r="AD76" s="1">
        <v>1</v>
      </c>
      <c r="AE76" s="1">
        <f>ABS(S76-'true value and the measurement'!$F76)</f>
        <v>0.0012982</v>
      </c>
      <c r="AF76" s="1">
        <f>ABS(X76-'true value and the measurement'!$F76)</f>
        <v>0.0015217</v>
      </c>
      <c r="AG76" s="1">
        <f>ABS(AC76-'true value and the measurement'!$F76)</f>
        <v>0.0014301</v>
      </c>
      <c r="AH76" s="8">
        <f>(AE76)/'true value and the measurement'!$G76</f>
        <v>0.566899563318779</v>
      </c>
      <c r="AI76" s="8">
        <f>(AF76)/'true value and the measurement'!$G76</f>
        <v>0.664497816593888</v>
      </c>
      <c r="AJ76" s="8">
        <f>(AG76)/'true value and the measurement'!$G76</f>
        <v>0.624497816593888</v>
      </c>
    </row>
    <row r="77" spans="1:36">
      <c r="A77" s="3">
        <v>2</v>
      </c>
      <c r="B77" s="3">
        <v>2</v>
      </c>
      <c r="C77" s="3">
        <v>10</v>
      </c>
      <c r="D77" s="3">
        <v>11</v>
      </c>
      <c r="E77" s="4">
        <v>-0.038603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-0.038603</v>
      </c>
      <c r="S77" s="1">
        <v>-0.039926</v>
      </c>
      <c r="T77" s="1">
        <v>1</v>
      </c>
      <c r="U77" s="1">
        <v>7</v>
      </c>
      <c r="V77" s="1">
        <v>8</v>
      </c>
      <c r="W77" s="1">
        <v>-0.038603</v>
      </c>
      <c r="X77" s="1">
        <v>-0.039496</v>
      </c>
      <c r="Y77" s="1">
        <v>1</v>
      </c>
      <c r="Z77" s="1">
        <v>7</v>
      </c>
      <c r="AA77" s="1">
        <v>8</v>
      </c>
      <c r="AB77" s="1">
        <v>-0.038603</v>
      </c>
      <c r="AC77" s="1">
        <v>-0.0395076</v>
      </c>
      <c r="AD77" s="1">
        <v>1</v>
      </c>
      <c r="AE77" s="1">
        <f>ABS(S77-'true value and the measurement'!$F77)</f>
        <v>4.60000000000044e-5</v>
      </c>
      <c r="AF77" s="1">
        <f>ABS(X77-'true value and the measurement'!$F77)</f>
        <v>0.000383999999999995</v>
      </c>
      <c r="AG77" s="1">
        <f>ABS(AC77-'true value and the measurement'!$F77)</f>
        <v>0.000372400000000002</v>
      </c>
      <c r="AH77" s="8">
        <f>(AE77)/'true value and the measurement'!$G77</f>
        <v>0.0196078431372568</v>
      </c>
      <c r="AI77" s="8">
        <f>(AF77)/'true value and the measurement'!$G77</f>
        <v>0.163682864450126</v>
      </c>
      <c r="AJ77" s="8">
        <f>(AG77)/'true value and the measurement'!$G77</f>
        <v>0.158738277919864</v>
      </c>
    </row>
    <row r="78" spans="1:36">
      <c r="A78" s="3">
        <v>2</v>
      </c>
      <c r="B78" s="3">
        <v>1</v>
      </c>
      <c r="C78" s="3">
        <v>12</v>
      </c>
      <c r="D78" s="3">
        <v>13</v>
      </c>
      <c r="E78" s="4">
        <v>0.028751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0.028751</v>
      </c>
      <c r="S78" s="1">
        <v>0.0280645</v>
      </c>
      <c r="T78" s="1">
        <v>1</v>
      </c>
      <c r="U78" s="1">
        <v>10</v>
      </c>
      <c r="V78" s="1">
        <v>12</v>
      </c>
      <c r="W78" s="1">
        <v>0.028751</v>
      </c>
      <c r="X78" s="1">
        <v>0.0281212</v>
      </c>
      <c r="Y78" s="1">
        <v>1</v>
      </c>
      <c r="Z78" s="1">
        <v>10</v>
      </c>
      <c r="AA78" s="1">
        <v>12</v>
      </c>
      <c r="AB78" s="1">
        <v>0.028751</v>
      </c>
      <c r="AC78" s="1">
        <v>0.0281918</v>
      </c>
      <c r="AD78" s="1">
        <v>1</v>
      </c>
      <c r="AE78" s="1">
        <f>ABS(S78-'true value and the measurement'!$F78)</f>
        <v>0.000415499999999999</v>
      </c>
      <c r="AF78" s="1">
        <f>ABS(X78-'true value and the measurement'!$F78)</f>
        <v>0.000358799999999999</v>
      </c>
      <c r="AG78" s="1">
        <f>ABS(AC78-'true value and the measurement'!$F78)</f>
        <v>0.000288199999999999</v>
      </c>
      <c r="AH78" s="8">
        <f>(AE78)/'true value and the measurement'!$G78</f>
        <v>0.183039647577092</v>
      </c>
      <c r="AI78" s="8">
        <f>(AF78)/'true value and the measurement'!$G78</f>
        <v>0.15806167400881</v>
      </c>
      <c r="AJ78" s="8">
        <f>(AG78)/'true value and the measurement'!$G78</f>
        <v>0.126960352422907</v>
      </c>
    </row>
    <row r="79" spans="1:36">
      <c r="A79" s="3">
        <v>2</v>
      </c>
      <c r="B79" s="3">
        <v>2</v>
      </c>
      <c r="C79" s="3">
        <v>12</v>
      </c>
      <c r="D79" s="3">
        <v>13</v>
      </c>
      <c r="E79" s="4">
        <v>0.004793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0.004793</v>
      </c>
      <c r="S79" s="1">
        <v>0.005923</v>
      </c>
      <c r="T79" s="1">
        <v>1</v>
      </c>
      <c r="U79" s="1">
        <v>10</v>
      </c>
      <c r="V79" s="1">
        <v>12</v>
      </c>
      <c r="W79" s="1">
        <v>0.004793</v>
      </c>
      <c r="X79" s="1">
        <v>0.00585024</v>
      </c>
      <c r="Y79" s="1">
        <v>1</v>
      </c>
      <c r="Z79" s="1">
        <v>10</v>
      </c>
      <c r="AA79" s="1">
        <v>12</v>
      </c>
      <c r="AB79" s="1">
        <v>0.004793</v>
      </c>
      <c r="AC79" s="1">
        <v>0.00581201</v>
      </c>
      <c r="AD79" s="1">
        <v>1</v>
      </c>
      <c r="AE79" s="1">
        <f>ABS(S79-'true value and the measurement'!$F79)</f>
        <v>0.000118999999999999</v>
      </c>
      <c r="AF79" s="1">
        <f>ABS(X79-'true value and the measurement'!$F79)</f>
        <v>0.00019176</v>
      </c>
      <c r="AG79" s="1">
        <f>ABS(AC79-'true value and the measurement'!$F79)</f>
        <v>0.000229989999999999</v>
      </c>
      <c r="AH79" s="8">
        <f>(AE79)/'true value and the measurement'!$G79</f>
        <v>0.0561320754716978</v>
      </c>
      <c r="AI79" s="8">
        <f>(AF79)/'true value and the measurement'!$G79</f>
        <v>0.0904528301886793</v>
      </c>
      <c r="AJ79" s="8">
        <f>(AG79)/'true value and the measurement'!$G79</f>
        <v>0.108485849056603</v>
      </c>
    </row>
    <row r="80" spans="1:36">
      <c r="A80" s="3">
        <v>2</v>
      </c>
      <c r="B80" s="3">
        <v>1</v>
      </c>
      <c r="C80" s="3">
        <v>13</v>
      </c>
      <c r="D80" s="3">
        <v>14</v>
      </c>
      <c r="E80" s="4">
        <v>0.055855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0.055855</v>
      </c>
      <c r="S80" s="1">
        <v>0.0549448</v>
      </c>
      <c r="T80" s="1">
        <v>1</v>
      </c>
      <c r="U80" s="1">
        <v>12</v>
      </c>
      <c r="V80" s="1">
        <v>13</v>
      </c>
      <c r="W80" s="1">
        <v>0.055855</v>
      </c>
      <c r="X80" s="1">
        <v>0.0548543</v>
      </c>
      <c r="Y80" s="1">
        <v>1</v>
      </c>
      <c r="Z80" s="1">
        <v>12</v>
      </c>
      <c r="AA80" s="1">
        <v>13</v>
      </c>
      <c r="AB80" s="1">
        <v>0.055855</v>
      </c>
      <c r="AC80" s="1">
        <v>0.0548325</v>
      </c>
      <c r="AD80" s="1">
        <v>1</v>
      </c>
      <c r="AE80" s="1">
        <f>ABS(S80-'true value and the measurement'!$F80)</f>
        <v>0.0007162</v>
      </c>
      <c r="AF80" s="1">
        <f>ABS(X80-'true value and the measurement'!$F80)</f>
        <v>0.0008067</v>
      </c>
      <c r="AG80" s="1">
        <f>ABS(AC80-'true value and the measurement'!$F80)</f>
        <v>0.000828500000000003</v>
      </c>
      <c r="AH80" s="8">
        <f>(AE80)/'true value and the measurement'!$G80</f>
        <v>0.292207262341901</v>
      </c>
      <c r="AI80" s="8">
        <f>(AF80)/'true value and the measurement'!$G80</f>
        <v>0.329130966952265</v>
      </c>
      <c r="AJ80" s="8">
        <f>(AG80)/'true value and the measurement'!$G80</f>
        <v>0.338025295797635</v>
      </c>
    </row>
    <row r="81" spans="1:36">
      <c r="A81" s="3">
        <v>2</v>
      </c>
      <c r="B81" s="3">
        <v>2</v>
      </c>
      <c r="C81" s="3">
        <v>13</v>
      </c>
      <c r="D81" s="3">
        <v>14</v>
      </c>
      <c r="E81" s="4">
        <v>0.032783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0.032783</v>
      </c>
      <c r="S81" s="1">
        <v>0.0327262</v>
      </c>
      <c r="T81" s="1">
        <v>1</v>
      </c>
      <c r="U81" s="1">
        <v>12</v>
      </c>
      <c r="V81" s="1">
        <v>13</v>
      </c>
      <c r="W81" s="1">
        <v>0.032783</v>
      </c>
      <c r="X81" s="1">
        <v>0.0324983</v>
      </c>
      <c r="Y81" s="1">
        <v>1</v>
      </c>
      <c r="Z81" s="1">
        <v>12</v>
      </c>
      <c r="AA81" s="1">
        <v>13</v>
      </c>
      <c r="AB81" s="1">
        <v>0.032783</v>
      </c>
      <c r="AC81" s="1">
        <v>0.032432</v>
      </c>
      <c r="AD81" s="1">
        <v>1</v>
      </c>
      <c r="AE81" s="1">
        <f>ABS(S81-'true value and the measurement'!$F81)</f>
        <v>0.000516199999999994</v>
      </c>
      <c r="AF81" s="1">
        <f>ABS(X81-'true value and the measurement'!$F81)</f>
        <v>0.000288299999999998</v>
      </c>
      <c r="AG81" s="1">
        <f>ABS(AC81-'true value and the measurement'!$F81)</f>
        <v>0.000222</v>
      </c>
      <c r="AH81" s="8">
        <f>(AE81)/'true value and the measurement'!$G81</f>
        <v>0.224923747276686</v>
      </c>
      <c r="AI81" s="8">
        <f>(AF81)/'true value and the measurement'!$G81</f>
        <v>0.125620915032679</v>
      </c>
      <c r="AJ81" s="8">
        <f>(AG81)/'true value and the measurement'!$G81</f>
        <v>0.0967320261437908</v>
      </c>
    </row>
    <row r="82" spans="1:36">
      <c r="A82" s="3">
        <v>4</v>
      </c>
      <c r="B82" s="3">
        <v>1</v>
      </c>
      <c r="C82" s="3">
        <v>9</v>
      </c>
      <c r="D82" s="3">
        <v>9</v>
      </c>
      <c r="E82" s="4">
        <v>0.00181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0.00181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0.00181</v>
      </c>
      <c r="X82" s="1">
        <v>0</v>
      </c>
      <c r="Y82" s="1">
        <v>1</v>
      </c>
      <c r="Z82" s="1">
        <v>9</v>
      </c>
      <c r="AA82" s="1">
        <v>9</v>
      </c>
      <c r="AB82" s="1">
        <v>0.00181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spans="1:36">
      <c r="A83" s="3">
        <v>4</v>
      </c>
      <c r="B83" s="3">
        <v>2</v>
      </c>
      <c r="C83" s="3">
        <v>9</v>
      </c>
      <c r="D83" s="3">
        <v>9</v>
      </c>
      <c r="E83" s="4">
        <v>-0.108985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-0.108985</v>
      </c>
      <c r="S83" s="1">
        <v>-0.10979</v>
      </c>
      <c r="T83" s="1">
        <v>1</v>
      </c>
      <c r="U83" s="1">
        <v>9</v>
      </c>
      <c r="V83" s="1">
        <v>9</v>
      </c>
      <c r="W83" s="1">
        <v>-0.108985</v>
      </c>
      <c r="X83" s="1">
        <v>-0.109849</v>
      </c>
      <c r="Y83" s="1">
        <v>1</v>
      </c>
      <c r="Z83" s="1">
        <v>9</v>
      </c>
      <c r="AA83" s="1">
        <v>9</v>
      </c>
      <c r="AB83" s="1">
        <v>-0.108985</v>
      </c>
      <c r="AC83" s="1">
        <v>-0.109692</v>
      </c>
      <c r="AD83" s="1">
        <v>1</v>
      </c>
      <c r="AE83" s="1">
        <f>ABS(S83-'true value and the measurement'!$F83)</f>
        <v>0.000298999999999994</v>
      </c>
      <c r="AF83" s="1">
        <f>ABS(X83-'true value and the measurement'!$F83)</f>
        <v>0.000357999999999997</v>
      </c>
      <c r="AG83" s="1">
        <f>ABS(AC83-'true value and the measurement'!$F83)</f>
        <v>0.000200999999999993</v>
      </c>
      <c r="AH83" s="8">
        <f>(AE83)/'true value and the measurement'!$G83</f>
        <v>0.106405693950176</v>
      </c>
      <c r="AI83" s="8">
        <f>(AF83)/'true value and the measurement'!$G83</f>
        <v>0.127402135231316</v>
      </c>
      <c r="AJ83" s="8">
        <f>(AG83)/'true value and the measurement'!$G83</f>
        <v>0.0715302491103177</v>
      </c>
    </row>
    <row r="84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0.118252</v>
      </c>
    </row>
  </sheetData>
  <autoFilter ref="A1:H84"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spans="1:36">
      <c r="A2" s="3">
        <v>3</v>
      </c>
      <c r="B2" s="3">
        <v>5</v>
      </c>
      <c r="C2" s="3">
        <v>8</v>
      </c>
      <c r="D2" s="3">
        <v>8</v>
      </c>
      <c r="E2" s="4">
        <v>1.08743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1.08743</v>
      </c>
      <c r="S2" s="1">
        <v>1.09032</v>
      </c>
      <c r="T2" s="1">
        <v>1</v>
      </c>
      <c r="U2" s="6">
        <v>1</v>
      </c>
      <c r="V2" s="1">
        <v>1</v>
      </c>
      <c r="W2" s="1">
        <v>1.08743</v>
      </c>
      <c r="X2" s="1">
        <v>1.09739</v>
      </c>
      <c r="Y2" s="1">
        <v>1</v>
      </c>
      <c r="Z2" s="6">
        <v>1</v>
      </c>
      <c r="AA2" s="1">
        <v>1</v>
      </c>
      <c r="AB2" s="1">
        <v>1.08743</v>
      </c>
      <c r="AC2" s="1">
        <v>1.08889</v>
      </c>
      <c r="AD2" s="1">
        <v>1</v>
      </c>
      <c r="AE2" s="1">
        <f>ABS(S2-'true value and the measurement'!$F2)</f>
        <v>0.000319999999999876</v>
      </c>
      <c r="AF2" s="1">
        <f>ABS(X2-'true value and the measurement'!$F2)</f>
        <v>0.00739000000000001</v>
      </c>
      <c r="AG2" s="1">
        <f>ABS(AC2-'true value and the measurement'!$F2)</f>
        <v>0.00111000000000017</v>
      </c>
      <c r="AH2" s="8">
        <f>(AE2)/'true value and the measurement'!$G2</f>
        <v>0.0342355836097011</v>
      </c>
      <c r="AI2" s="8">
        <f>(AF2)/'true value and the measurement'!$G2</f>
        <v>0.790628008986842</v>
      </c>
      <c r="AJ2" s="8">
        <f>(AG2)/'true value and the measurement'!$G2</f>
        <v>0.118754680646214</v>
      </c>
    </row>
    <row r="3" spans="1:36">
      <c r="A3" s="3">
        <v>3</v>
      </c>
      <c r="B3" s="3">
        <v>5</v>
      </c>
      <c r="C3" s="3">
        <v>3</v>
      </c>
      <c r="D3" s="3">
        <v>3</v>
      </c>
      <c r="E3" s="4">
        <v>0.999362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0.999362</v>
      </c>
      <c r="S3" s="1">
        <v>1.0108</v>
      </c>
      <c r="T3" s="1">
        <v>1</v>
      </c>
      <c r="U3" s="1">
        <v>2</v>
      </c>
      <c r="V3" s="1">
        <v>2</v>
      </c>
      <c r="W3" s="1">
        <v>0.999362</v>
      </c>
      <c r="X3" s="1">
        <v>1.01827</v>
      </c>
      <c r="Y3" s="1">
        <v>1</v>
      </c>
      <c r="Z3" s="1">
        <v>2</v>
      </c>
      <c r="AA3" s="1">
        <v>2</v>
      </c>
      <c r="AB3" s="1">
        <v>0.999362</v>
      </c>
      <c r="AC3" s="1">
        <v>1.01003</v>
      </c>
      <c r="AD3" s="1">
        <v>1</v>
      </c>
      <c r="AE3" s="1">
        <f>ABS(S3-'true value and the measurement'!$F3)</f>
        <v>0.000799999999999912</v>
      </c>
      <c r="AF3" s="1">
        <f>ABS(X3-'true value and the measurement'!$F3)</f>
        <v>0.00827</v>
      </c>
      <c r="AG3" s="1">
        <f>ABS(AC3-'true value and the measurement'!$F3)</f>
        <v>2.99999999999745e-5</v>
      </c>
      <c r="AH3" s="8">
        <f>(AE3)/'true value and the measurement'!$G3</f>
        <v>0.0907749914898345</v>
      </c>
      <c r="AI3" s="8">
        <f>(AF3)/'true value and the measurement'!$G3</f>
        <v>0.938386474526268</v>
      </c>
      <c r="AJ3" s="8">
        <f>(AG3)/'true value and the measurement'!$G3</f>
        <v>0.00340406218086628</v>
      </c>
    </row>
    <row r="4" spans="1:36">
      <c r="A4" s="3">
        <v>3</v>
      </c>
      <c r="B4" s="3">
        <v>5</v>
      </c>
      <c r="C4" s="3">
        <v>2</v>
      </c>
      <c r="D4" s="3">
        <v>2</v>
      </c>
      <c r="E4" s="4">
        <v>1.057502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1.0575</v>
      </c>
      <c r="S4" s="1">
        <v>1.04582</v>
      </c>
      <c r="T4" s="1">
        <v>1</v>
      </c>
      <c r="U4" s="1">
        <v>3</v>
      </c>
      <c r="V4" s="1">
        <v>3</v>
      </c>
      <c r="W4" s="1">
        <v>1.0575</v>
      </c>
      <c r="X4" s="1">
        <v>1.05296</v>
      </c>
      <c r="Y4" s="1">
        <v>1</v>
      </c>
      <c r="Z4" s="1">
        <v>3</v>
      </c>
      <c r="AA4" s="1">
        <v>3</v>
      </c>
      <c r="AB4" s="1">
        <v>1.0575</v>
      </c>
      <c r="AC4" s="1">
        <v>1.04497</v>
      </c>
      <c r="AD4" s="1">
        <v>1</v>
      </c>
      <c r="AE4" s="1">
        <f>ABS(S4-'true value and the measurement'!$F4)</f>
        <v>0.000820000000000043</v>
      </c>
      <c r="AF4" s="1">
        <f>ABS(X4-'true value and the measurement'!$F4)</f>
        <v>0.00795999999999997</v>
      </c>
      <c r="AG4" s="1">
        <f>ABS(AC4-'true value and the measurement'!$F4)</f>
        <v>2.99999999999745e-5</v>
      </c>
      <c r="AH4" s="8">
        <f>(AE4)/'true value and the measurement'!$G4</f>
        <v>0.0906377804797218</v>
      </c>
      <c r="AI4" s="8">
        <f>(AF4)/'true value and the measurement'!$G4</f>
        <v>0.879849673925054</v>
      </c>
      <c r="AJ4" s="8">
        <f>(AG4)/'true value and the measurement'!$G4</f>
        <v>0.00331601635901122</v>
      </c>
    </row>
    <row r="5" spans="1:36">
      <c r="A5" s="3">
        <v>3</v>
      </c>
      <c r="B5" s="3">
        <v>5</v>
      </c>
      <c r="C5" s="3">
        <v>5</v>
      </c>
      <c r="D5" s="3">
        <v>5</v>
      </c>
      <c r="E5" s="4">
        <v>1.010478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1.01048</v>
      </c>
      <c r="S5" s="1">
        <v>1.02031</v>
      </c>
      <c r="T5" s="1">
        <v>1</v>
      </c>
      <c r="U5" s="1">
        <v>4</v>
      </c>
      <c r="V5" s="1">
        <v>4</v>
      </c>
      <c r="W5" s="1">
        <v>1.01048</v>
      </c>
      <c r="X5" s="1">
        <v>1.02747</v>
      </c>
      <c r="Y5" s="1">
        <v>1</v>
      </c>
      <c r="Z5" s="1">
        <v>4</v>
      </c>
      <c r="AA5" s="1">
        <v>4</v>
      </c>
      <c r="AB5" s="1">
        <v>1.01048</v>
      </c>
      <c r="AC5" s="1">
        <v>1.02063</v>
      </c>
      <c r="AD5" s="1">
        <v>1</v>
      </c>
      <c r="AE5" s="1">
        <f>ABS(S5-'true value and the measurement'!$F5)</f>
        <v>0.000631999999999966</v>
      </c>
      <c r="AF5" s="1">
        <f>ABS(X5-'true value and the measurement'!$F5)</f>
        <v>0.00779200000000002</v>
      </c>
      <c r="AG5" s="1">
        <f>ABS(AC5-'true value and the measurement'!$F5)</f>
        <v>0.000951999999999842</v>
      </c>
      <c r="AH5" s="8">
        <f>(AE5)/'true value and the measurement'!$G5</f>
        <v>0.0711872043252946</v>
      </c>
      <c r="AI5" s="8">
        <f>(AF5)/'true value and the measurement'!$G5</f>
        <v>0.877675152061277</v>
      </c>
      <c r="AJ5" s="8">
        <f>(AG5)/'true value and the measurement'!$G5</f>
        <v>0.107231358414039</v>
      </c>
    </row>
    <row r="6" spans="1:36">
      <c r="A6" s="3">
        <v>3</v>
      </c>
      <c r="B6" s="3">
        <v>5</v>
      </c>
      <c r="C6" s="3">
        <v>7</v>
      </c>
      <c r="D6" s="3">
        <v>7</v>
      </c>
      <c r="E6" s="4">
        <v>1.048366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1.04837</v>
      </c>
      <c r="S6" s="1">
        <v>1.05777</v>
      </c>
      <c r="T6" s="1">
        <v>1</v>
      </c>
      <c r="U6" s="1">
        <v>5</v>
      </c>
      <c r="V6" s="1">
        <v>5</v>
      </c>
      <c r="W6" s="1">
        <v>1.04837</v>
      </c>
      <c r="X6" s="1">
        <v>1.06509</v>
      </c>
      <c r="Y6" s="1">
        <v>1</v>
      </c>
      <c r="Z6" s="1">
        <v>5</v>
      </c>
      <c r="AA6" s="1">
        <v>5</v>
      </c>
      <c r="AB6" s="1">
        <v>1.04837</v>
      </c>
      <c r="AC6" s="1">
        <v>1.05659</v>
      </c>
      <c r="AD6" s="1">
        <v>1</v>
      </c>
      <c r="AE6" s="1">
        <f>ABS(S6-'true value and the measurement'!$F6)</f>
        <v>0.000705000000000178</v>
      </c>
      <c r="AF6" s="1">
        <f>ABS(X6-'true value and the measurement'!$F6)</f>
        <v>0.00802500000000017</v>
      </c>
      <c r="AG6" s="1">
        <f>ABS(AC6-'true value and the measurement'!$F6)</f>
        <v>0.000475000000000003</v>
      </c>
      <c r="AH6" s="8">
        <f>(AE6)/'true value and the measurement'!$G6</f>
        <v>0.0772433439246387</v>
      </c>
      <c r="AI6" s="8">
        <f>(AF6)/'true value and the measurement'!$G6</f>
        <v>0.879259340418557</v>
      </c>
      <c r="AJ6" s="8">
        <f>(AG6)/'true value and the measurement'!$G6</f>
        <v>0.0520433877506304</v>
      </c>
    </row>
    <row r="7" spans="1:36">
      <c r="A7" s="3">
        <v>3</v>
      </c>
      <c r="B7" s="3">
        <v>5</v>
      </c>
      <c r="C7" s="3">
        <v>4</v>
      </c>
      <c r="D7" s="3">
        <v>4</v>
      </c>
      <c r="E7" s="4">
        <v>1.013202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1.0132</v>
      </c>
      <c r="S7" s="1">
        <v>1.017</v>
      </c>
      <c r="T7" s="1">
        <v>1</v>
      </c>
      <c r="U7" s="1">
        <v>6</v>
      </c>
      <c r="V7" s="1">
        <v>6</v>
      </c>
      <c r="W7" s="1">
        <v>1.0132</v>
      </c>
      <c r="X7" s="1">
        <v>1.02446</v>
      </c>
      <c r="Y7" s="1">
        <v>1</v>
      </c>
      <c r="Z7" s="1">
        <v>6</v>
      </c>
      <c r="AA7" s="1">
        <v>6</v>
      </c>
      <c r="AB7" s="1">
        <v>1.0132</v>
      </c>
      <c r="AC7" s="1">
        <v>1.01664</v>
      </c>
      <c r="AD7" s="1">
        <v>1</v>
      </c>
      <c r="AE7" s="1">
        <f>ABS(S7-'true value and the measurement'!$F7)</f>
        <v>0.000119000000000202</v>
      </c>
      <c r="AF7" s="1">
        <f>ABS(X7-'true value and the measurement'!$F7)</f>
        <v>0.00734099999999982</v>
      </c>
      <c r="AG7" s="1">
        <f>ABS(AC7-'true value and the measurement'!$F7)</f>
        <v>0.000479000000000118</v>
      </c>
      <c r="AH7" s="8">
        <f>(AE7)/'true value and the measurement'!$G7</f>
        <v>0.0134296354813455</v>
      </c>
      <c r="AI7" s="8">
        <f>(AF7)/'true value and the measurement'!$G7</f>
        <v>0.82846179889401</v>
      </c>
      <c r="AJ7" s="8">
        <f>(AG7)/'true value and the measurement'!$G7</f>
        <v>0.0540571041643289</v>
      </c>
    </row>
    <row r="8" spans="1:36">
      <c r="A8" s="3">
        <v>3</v>
      </c>
      <c r="B8" s="3">
        <v>5</v>
      </c>
      <c r="C8" s="3">
        <v>10</v>
      </c>
      <c r="D8" s="3">
        <v>10</v>
      </c>
      <c r="E8" s="4">
        <v>1.04799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1.04799</v>
      </c>
      <c r="S8" s="1">
        <v>1.04431</v>
      </c>
      <c r="T8" s="1">
        <v>1</v>
      </c>
      <c r="U8" s="1">
        <v>7</v>
      </c>
      <c r="V8" s="1">
        <v>7</v>
      </c>
      <c r="W8" s="1">
        <v>1.04799</v>
      </c>
      <c r="X8" s="1">
        <v>1.05167</v>
      </c>
      <c r="Y8" s="1">
        <v>1</v>
      </c>
      <c r="Z8" s="1">
        <v>7</v>
      </c>
      <c r="AA8" s="1">
        <v>7</v>
      </c>
      <c r="AB8" s="1">
        <v>1.04799</v>
      </c>
      <c r="AC8" s="1">
        <v>1.04294</v>
      </c>
      <c r="AD8" s="1">
        <v>1</v>
      </c>
      <c r="AE8" s="1">
        <f>ABS(S8-'true value and the measurement'!$F8)</f>
        <v>0.00119000000000002</v>
      </c>
      <c r="AF8" s="1">
        <f>ABS(X8-'true value and the measurement'!$F8)</f>
        <v>0.00855000000000006</v>
      </c>
      <c r="AG8" s="1">
        <f>ABS(AC8-'true value and the measurement'!$F8)</f>
        <v>0.000180000000000069</v>
      </c>
      <c r="AH8" s="8">
        <f>(AE8)/'true value and the measurement'!$G8</f>
        <v>0.13172459597078</v>
      </c>
      <c r="AI8" s="8">
        <f>(AF8)/'true value and the measurement'!$G8</f>
        <v>0.946424618109371</v>
      </c>
      <c r="AJ8" s="8">
        <f>(AG8)/'true value and the measurement'!$G8</f>
        <v>0.0199247288023101</v>
      </c>
    </row>
    <row r="9" spans="1:36">
      <c r="A9" s="3">
        <v>3</v>
      </c>
      <c r="B9" s="3">
        <v>5</v>
      </c>
      <c r="C9" s="3">
        <v>11</v>
      </c>
      <c r="D9" s="3">
        <v>11</v>
      </c>
      <c r="E9" s="4">
        <v>1.055315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1.05532</v>
      </c>
      <c r="S9" s="1">
        <v>1.05469</v>
      </c>
      <c r="T9" s="1">
        <v>1</v>
      </c>
      <c r="U9" s="1">
        <v>8</v>
      </c>
      <c r="V9" s="1">
        <v>8</v>
      </c>
      <c r="W9" s="1">
        <v>1.05532</v>
      </c>
      <c r="X9" s="1">
        <v>1.06197</v>
      </c>
      <c r="Y9" s="1">
        <v>1</v>
      </c>
      <c r="Z9" s="1">
        <v>8</v>
      </c>
      <c r="AA9" s="1">
        <v>8</v>
      </c>
      <c r="AB9" s="1">
        <v>1.05532</v>
      </c>
      <c r="AC9" s="1">
        <v>1.05333</v>
      </c>
      <c r="AD9" s="1">
        <v>1</v>
      </c>
      <c r="AE9" s="1">
        <f>ABS(S9-'true value and the measurement'!$F9)</f>
        <v>0.00174799999999986</v>
      </c>
      <c r="AF9" s="1">
        <f>ABS(X9-'true value and the measurement'!$F9)</f>
        <v>0.00902800000000004</v>
      </c>
      <c r="AG9" s="1">
        <f>ABS(AC9-'true value and the measurement'!$F9)</f>
        <v>0.000388000000000055</v>
      </c>
      <c r="AH9" s="8">
        <f>(AE9)/'true value and the measurement'!$G9</f>
        <v>0.192087912087897</v>
      </c>
      <c r="AI9" s="8">
        <f>(AF9)/'true value and the measurement'!$G9</f>
        <v>0.992087912087916</v>
      </c>
      <c r="AJ9" s="8">
        <f>(AG9)/'true value and the measurement'!$G9</f>
        <v>0.0426373626373687</v>
      </c>
    </row>
    <row r="10" spans="1:36">
      <c r="A10" s="3">
        <v>3</v>
      </c>
      <c r="B10" s="3">
        <v>5</v>
      </c>
      <c r="C10" s="3">
        <v>9</v>
      </c>
      <c r="D10" s="3">
        <v>9</v>
      </c>
      <c r="E10" s="4">
        <v>1.05489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1.05489</v>
      </c>
      <c r="S10" s="1">
        <v>1.04752</v>
      </c>
      <c r="T10" s="1">
        <v>1</v>
      </c>
      <c r="U10" s="1">
        <v>9</v>
      </c>
      <c r="V10" s="1">
        <v>9</v>
      </c>
      <c r="W10" s="1">
        <v>1.05489</v>
      </c>
      <c r="X10" s="1">
        <v>1.0549</v>
      </c>
      <c r="Y10" s="1">
        <v>1</v>
      </c>
      <c r="Z10" s="1">
        <v>9</v>
      </c>
      <c r="AA10" s="1">
        <v>9</v>
      </c>
      <c r="AB10" s="1">
        <v>1.05489</v>
      </c>
      <c r="AC10" s="1">
        <v>1.0462</v>
      </c>
      <c r="AD10" s="1">
        <v>1</v>
      </c>
      <c r="AE10" s="1">
        <f>ABS(S10-'true value and the measurement'!$F10)</f>
        <v>0.001139</v>
      </c>
      <c r="AF10" s="1">
        <f>ABS(X10-'true value and the measurement'!$F10)</f>
        <v>0.00851899999999994</v>
      </c>
      <c r="AG10" s="1">
        <f>ABS(AC10-'true value and the measurement'!$F10)</f>
        <v>0.000180999999999987</v>
      </c>
      <c r="AH10" s="8">
        <f>(AE10)/'true value and the measurement'!$G10</f>
        <v>0.12577296819788</v>
      </c>
      <c r="AI10" s="8">
        <f>(AF10)/'true value and the measurement'!$G10</f>
        <v>0.940702296819782</v>
      </c>
      <c r="AJ10" s="8">
        <f>(AG10)/'true value and the measurement'!$G10</f>
        <v>0.0199867491166063</v>
      </c>
    </row>
    <row r="11" spans="1:36">
      <c r="A11" s="3">
        <v>3</v>
      </c>
      <c r="B11" s="3">
        <v>5</v>
      </c>
      <c r="C11" s="3">
        <v>12</v>
      </c>
      <c r="D11" s="3">
        <v>12</v>
      </c>
      <c r="E11" s="4">
        <v>1.052772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1.05277</v>
      </c>
      <c r="S11" s="1">
        <v>1.05916</v>
      </c>
      <c r="T11" s="1">
        <v>1</v>
      </c>
      <c r="U11" s="1">
        <v>10</v>
      </c>
      <c r="V11" s="1">
        <v>10</v>
      </c>
      <c r="W11" s="1">
        <v>1.05277</v>
      </c>
      <c r="X11" s="1">
        <v>1.06634</v>
      </c>
      <c r="Y11" s="1">
        <v>1</v>
      </c>
      <c r="Z11" s="1">
        <v>10</v>
      </c>
      <c r="AA11" s="1">
        <v>10</v>
      </c>
      <c r="AB11" s="1">
        <v>1.05277</v>
      </c>
      <c r="AC11" s="1">
        <v>1.05781</v>
      </c>
      <c r="AD11" s="1">
        <v>1</v>
      </c>
      <c r="AE11" s="1">
        <f>ABS(S11-'true value and the measurement'!$F11)</f>
        <v>0.0028760000000001</v>
      </c>
      <c r="AF11" s="1">
        <f>ABS(X11-'true value and the measurement'!$F11)</f>
        <v>0.0100560000000001</v>
      </c>
      <c r="AG11" s="1">
        <f>ABS(AC11-'true value and the measurement'!$F11)</f>
        <v>0.00152599999999992</v>
      </c>
      <c r="AH11" s="8">
        <f>(AE11)/'true value and the measurement'!$G11</f>
        <v>0.315281736461313</v>
      </c>
      <c r="AI11" s="8">
        <f>(AF11)/'true value and the measurement'!$G11</f>
        <v>1.10238982679238</v>
      </c>
      <c r="AJ11" s="8">
        <f>(AG11)/'true value and the measurement'!$G11</f>
        <v>0.167287875465897</v>
      </c>
    </row>
    <row r="12" spans="1:36">
      <c r="A12" s="3">
        <v>3</v>
      </c>
      <c r="B12" s="3">
        <v>5</v>
      </c>
      <c r="C12" s="3">
        <v>6</v>
      </c>
      <c r="D12" s="3">
        <v>6</v>
      </c>
      <c r="E12" s="4">
        <v>1.062378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1.06238</v>
      </c>
      <c r="S12" s="1">
        <v>1.07221</v>
      </c>
      <c r="T12" s="1">
        <v>1</v>
      </c>
      <c r="U12" s="1">
        <v>11</v>
      </c>
      <c r="V12" s="1">
        <v>11</v>
      </c>
      <c r="W12" s="1">
        <v>1.06238</v>
      </c>
      <c r="X12" s="1">
        <v>1.07939</v>
      </c>
      <c r="Y12" s="1">
        <v>1</v>
      </c>
      <c r="Z12" s="1">
        <v>11</v>
      </c>
      <c r="AA12" s="1">
        <v>11</v>
      </c>
      <c r="AB12" s="1">
        <v>1.06238</v>
      </c>
      <c r="AC12" s="1">
        <v>1.07103</v>
      </c>
      <c r="AD12" s="1">
        <v>1</v>
      </c>
      <c r="AE12" s="1">
        <f>ABS(S12-'true value and the measurement'!$F12)</f>
        <v>0.00221000000000005</v>
      </c>
      <c r="AF12" s="1">
        <f>ABS(X12-'true value and the measurement'!$F12)</f>
        <v>0.00939000000000001</v>
      </c>
      <c r="AG12" s="1">
        <f>ABS(AC12-'true value and the measurement'!$F12)</f>
        <v>0.00102999999999986</v>
      </c>
      <c r="AH12" s="8">
        <f>(AE12)/'true value and the measurement'!$G12</f>
        <v>0.239878432649522</v>
      </c>
      <c r="AI12" s="8">
        <f>(AF12)/'true value and the measurement'!$G12</f>
        <v>1.01921198306741</v>
      </c>
      <c r="AJ12" s="8">
        <f>(AG12)/'true value and the measurement'!$G12</f>
        <v>0.111798545533471</v>
      </c>
    </row>
    <row r="13" spans="1:36">
      <c r="A13" s="3">
        <v>3</v>
      </c>
      <c r="B13" s="3">
        <v>5</v>
      </c>
      <c r="C13" s="3">
        <v>13</v>
      </c>
      <c r="D13" s="3">
        <v>13</v>
      </c>
      <c r="E13" s="4">
        <v>1.029933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1.02993</v>
      </c>
      <c r="S13" s="1">
        <v>1.05151</v>
      </c>
      <c r="T13" s="1">
        <v>1</v>
      </c>
      <c r="U13" s="1">
        <v>12</v>
      </c>
      <c r="V13" s="1">
        <v>12</v>
      </c>
      <c r="W13" s="1">
        <v>1.02993</v>
      </c>
      <c r="X13" s="1">
        <v>1.05873</v>
      </c>
      <c r="Y13" s="1">
        <v>3</v>
      </c>
      <c r="Z13" s="1">
        <v>12</v>
      </c>
      <c r="AA13" s="1">
        <v>12</v>
      </c>
      <c r="AB13" s="1">
        <v>1.02993</v>
      </c>
      <c r="AC13" s="1">
        <v>1.05013</v>
      </c>
      <c r="AD13" s="1">
        <v>1</v>
      </c>
      <c r="AE13" s="1">
        <f>ABS(S13-'true value and the measurement'!$F13)</f>
        <v>0.00231800000000004</v>
      </c>
      <c r="AF13" s="1">
        <f>ABS(X13-'true value and the measurement'!$F13)</f>
        <v>0.00953800000000005</v>
      </c>
      <c r="AG13" s="1">
        <f>ABS(AC13-'true value and the measurement'!$F13)</f>
        <v>0.000938000000000105</v>
      </c>
      <c r="AH13" s="8">
        <f>(AE13)/'true value and the measurement'!$G13</f>
        <v>0.255426997245184</v>
      </c>
      <c r="AI13" s="8">
        <f>(AF13)/'true value and the measurement'!$G13</f>
        <v>1.05101928374656</v>
      </c>
      <c r="AJ13" s="8">
        <f>(AG13)/'true value and the measurement'!$G13</f>
        <v>0.103360881542711</v>
      </c>
    </row>
    <row r="14" spans="1:36">
      <c r="A14" s="3">
        <v>3</v>
      </c>
      <c r="B14" s="3">
        <v>5</v>
      </c>
      <c r="C14" s="3">
        <v>14</v>
      </c>
      <c r="D14" s="3">
        <v>14</v>
      </c>
      <c r="E14" s="4">
        <v>1.016258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1.01626</v>
      </c>
      <c r="S14" s="1">
        <v>1.03098</v>
      </c>
      <c r="T14" s="1">
        <v>1</v>
      </c>
      <c r="U14" s="1">
        <v>13</v>
      </c>
      <c r="V14" s="1">
        <v>13</v>
      </c>
      <c r="W14" s="1">
        <v>1.01626</v>
      </c>
      <c r="X14" s="1">
        <v>1.03835</v>
      </c>
      <c r="Y14" s="1">
        <v>1</v>
      </c>
      <c r="Z14" s="1">
        <v>13</v>
      </c>
      <c r="AA14" s="1">
        <v>13</v>
      </c>
      <c r="AB14" s="1">
        <v>1.01626</v>
      </c>
      <c r="AC14" s="1">
        <v>1.02952</v>
      </c>
      <c r="AD14" s="1">
        <v>1</v>
      </c>
      <c r="AE14" s="1">
        <f>ABS(S14-'true value and the measurement'!$F14)</f>
        <v>0.0014559999999999</v>
      </c>
      <c r="AF14" s="1">
        <f>ABS(X14-'true value and the measurement'!$F14)</f>
        <v>0.008826</v>
      </c>
      <c r="AG14" s="1">
        <f>ABS(AC14-'true value and the measurement'!$F14)</f>
        <v>4.00000000011502e-6</v>
      </c>
      <c r="AH14" s="8">
        <f>(AE14)/'true value and the measurement'!$G14</f>
        <v>0.16280890081627</v>
      </c>
      <c r="AI14" s="8">
        <f>(AF14)/'true value and the measurement'!$G14</f>
        <v>0.986917141898692</v>
      </c>
      <c r="AJ14" s="8">
        <f>(AG14)/'true value and the measurement'!$G14</f>
        <v>0.00044727720005759</v>
      </c>
    </row>
    <row r="15" spans="1:36">
      <c r="A15" s="3">
        <v>3</v>
      </c>
      <c r="B15" s="3">
        <v>5</v>
      </c>
      <c r="C15" s="3">
        <v>1</v>
      </c>
      <c r="D15" s="3">
        <v>1</v>
      </c>
      <c r="E15" s="4">
        <v>1.037976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1.03798</v>
      </c>
      <c r="S15" s="1">
        <v>1.06078</v>
      </c>
      <c r="T15" s="1">
        <v>1</v>
      </c>
      <c r="U15" s="1">
        <v>14</v>
      </c>
      <c r="V15" s="1">
        <v>14</v>
      </c>
      <c r="W15" s="1">
        <v>1.03798</v>
      </c>
      <c r="X15" s="1">
        <v>1.06769</v>
      </c>
      <c r="Y15" s="1">
        <v>3</v>
      </c>
      <c r="Z15" s="1">
        <v>14</v>
      </c>
      <c r="AA15" s="1">
        <v>14</v>
      </c>
      <c r="AB15" s="1">
        <v>1.03798</v>
      </c>
      <c r="AC15" s="1">
        <v>1.05974</v>
      </c>
      <c r="AD15" s="1">
        <v>1</v>
      </c>
      <c r="AE15" s="1">
        <f>ABS(S15-'true value and the measurement'!$F15)</f>
        <v>0.000780000000000003</v>
      </c>
      <c r="AF15" s="1">
        <f>ABS(X15-'true value and the measurement'!$F15)</f>
        <v>0.00768999999999997</v>
      </c>
      <c r="AG15" s="1">
        <f>ABS(AC15-'true value and the measurement'!$F15)</f>
        <v>0.000260000000000149</v>
      </c>
      <c r="AH15" s="8">
        <f>(AE15)/'true value and the measurement'!$G15</f>
        <v>0.08527386028206</v>
      </c>
      <c r="AI15" s="8">
        <f>(AF15)/'true value and the measurement'!$G15</f>
        <v>0.840712802011586</v>
      </c>
      <c r="AJ15" s="8">
        <f>(AG15)/'true value and the measurement'!$G15</f>
        <v>0.0284246200940362</v>
      </c>
    </row>
    <row r="16" spans="1:36">
      <c r="A16" s="3">
        <v>3</v>
      </c>
      <c r="B16" s="3">
        <v>1</v>
      </c>
      <c r="C16" s="3">
        <v>8</v>
      </c>
      <c r="D16" s="3">
        <v>8</v>
      </c>
      <c r="E16" s="4">
        <v>0.000869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0.000869</v>
      </c>
      <c r="S16" s="7">
        <v>-0.000148864</v>
      </c>
      <c r="T16" s="1">
        <v>1</v>
      </c>
      <c r="U16" s="1">
        <v>1</v>
      </c>
      <c r="V16" s="1">
        <v>1</v>
      </c>
      <c r="W16" s="1">
        <v>0.000869</v>
      </c>
      <c r="X16" s="7">
        <v>-0.000270114</v>
      </c>
      <c r="Y16" s="1">
        <v>1</v>
      </c>
      <c r="Z16" s="1">
        <v>1</v>
      </c>
      <c r="AA16" s="1">
        <v>1</v>
      </c>
      <c r="AB16" s="1">
        <v>0.000869</v>
      </c>
      <c r="AC16" s="1">
        <v>-0.000484479</v>
      </c>
      <c r="AD16" s="1">
        <v>1</v>
      </c>
      <c r="AE16" s="1">
        <f>ABS(S16-'true value and the measurement'!$F16)</f>
        <v>0.000148864</v>
      </c>
      <c r="AF16" s="1">
        <f>ABS(X16-'true value and the measurement'!$F16)</f>
        <v>0.000270114</v>
      </c>
      <c r="AG16" s="1">
        <f>ABS(AC16-'true value and the measurement'!$F16)</f>
        <v>0.000484479</v>
      </c>
      <c r="AH16" s="8">
        <f>(AE16)/'true value and the measurement'!$G16</f>
        <v>0.0715692307692308</v>
      </c>
      <c r="AI16" s="8">
        <f>(AF16)/'true value and the measurement'!$G16</f>
        <v>0.1298625</v>
      </c>
      <c r="AJ16" s="8">
        <f>(AG16)/'true value and the measurement'!$G16</f>
        <v>0.232922596153846</v>
      </c>
    </row>
    <row r="17" spans="1:36">
      <c r="A17" s="3">
        <v>3</v>
      </c>
      <c r="B17" s="3">
        <v>2</v>
      </c>
      <c r="C17" s="3">
        <v>8</v>
      </c>
      <c r="D17" s="3">
        <v>8</v>
      </c>
      <c r="E17" s="4">
        <v>0.206325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0.206325</v>
      </c>
      <c r="S17" s="1">
        <v>0.201476</v>
      </c>
      <c r="T17" s="1">
        <v>1</v>
      </c>
      <c r="U17" s="1">
        <v>1</v>
      </c>
      <c r="V17" s="1">
        <v>1</v>
      </c>
      <c r="W17" s="1">
        <v>0.206325</v>
      </c>
      <c r="X17" s="1">
        <v>0.201184</v>
      </c>
      <c r="Y17" s="1">
        <v>1</v>
      </c>
      <c r="Z17" s="1">
        <v>1</v>
      </c>
      <c r="AA17" s="1">
        <v>1</v>
      </c>
      <c r="AB17" s="1">
        <v>0.206325</v>
      </c>
      <c r="AC17" s="1">
        <v>0.199648</v>
      </c>
      <c r="AD17" s="1">
        <v>1</v>
      </c>
      <c r="AE17" s="1">
        <f>ABS(S17-'true value and the measurement'!$F17)</f>
        <v>0.00232100000000002</v>
      </c>
      <c r="AF17" s="1">
        <f>ABS(X17-'true value and the measurement'!$F17)</f>
        <v>0.002613</v>
      </c>
      <c r="AG17" s="1">
        <f>ABS(AC17-'true value and the measurement'!$F17)</f>
        <v>0.00414900000000001</v>
      </c>
      <c r="AH17" s="8">
        <f>(AE17)/'true value and the measurement'!$G17</f>
        <v>0.674905495783663</v>
      </c>
      <c r="AI17" s="8">
        <f>(AF17)/'true value and the measurement'!$G17</f>
        <v>0.759813899389359</v>
      </c>
      <c r="AJ17" s="8">
        <f>(AG17)/'true value and the measurement'!$G17</f>
        <v>1.20645536493167</v>
      </c>
    </row>
    <row r="18" spans="1:36">
      <c r="A18" s="3">
        <v>3</v>
      </c>
      <c r="B18" s="3">
        <v>1</v>
      </c>
      <c r="C18" s="3">
        <v>3</v>
      </c>
      <c r="D18" s="3">
        <v>3</v>
      </c>
      <c r="E18" s="4">
        <v>-0.945805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-0.945805</v>
      </c>
      <c r="S18" s="1">
        <v>-0.937972</v>
      </c>
      <c r="T18" s="1">
        <v>1</v>
      </c>
      <c r="U18" s="1">
        <v>2</v>
      </c>
      <c r="V18" s="1">
        <v>2</v>
      </c>
      <c r="W18" s="1">
        <v>-0.945805</v>
      </c>
      <c r="X18" s="1">
        <v>-0.936722</v>
      </c>
      <c r="Y18" s="1">
        <v>1</v>
      </c>
      <c r="Z18" s="1">
        <v>2</v>
      </c>
      <c r="AA18" s="1">
        <v>2</v>
      </c>
      <c r="AB18" s="1">
        <v>-0.945805</v>
      </c>
      <c r="AC18" s="1">
        <v>-0.937708</v>
      </c>
      <c r="AD18" s="1">
        <v>1</v>
      </c>
      <c r="AE18" s="1">
        <f>ABS(S18-'true value and the measurement'!$F18)</f>
        <v>0.00402799999999992</v>
      </c>
      <c r="AF18" s="1">
        <f>ABS(X18-'true value and the measurement'!$F18)</f>
        <v>0.00527799999999989</v>
      </c>
      <c r="AG18" s="1">
        <f>ABS(AC18-'true value and the measurement'!$F18)</f>
        <v>0.00429199999999996</v>
      </c>
      <c r="AH18" s="8">
        <f>(AE18)/'true value and the measurement'!$G18</f>
        <v>0.481818181818172</v>
      </c>
      <c r="AI18" s="8">
        <f>(AF18)/'true value and the measurement'!$G18</f>
        <v>0.631339712918648</v>
      </c>
      <c r="AJ18" s="8">
        <f>(AG18)/'true value and the measurement'!$G18</f>
        <v>0.513397129186598</v>
      </c>
    </row>
    <row r="19" spans="1:36">
      <c r="A19" s="3">
        <v>3</v>
      </c>
      <c r="B19" s="3">
        <v>2</v>
      </c>
      <c r="C19" s="3">
        <v>3</v>
      </c>
      <c r="D19" s="3">
        <v>3</v>
      </c>
      <c r="E19" s="4">
        <v>0.054865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0.054865</v>
      </c>
      <c r="S19" s="1">
        <v>0.0562692</v>
      </c>
      <c r="T19" s="1">
        <v>1</v>
      </c>
      <c r="U19" s="1">
        <v>2</v>
      </c>
      <c r="V19" s="1">
        <v>2</v>
      </c>
      <c r="W19" s="1">
        <v>0.054865</v>
      </c>
      <c r="X19" s="1">
        <v>0.0545767</v>
      </c>
      <c r="Y19" s="1">
        <v>1</v>
      </c>
      <c r="Z19" s="1">
        <v>2</v>
      </c>
      <c r="AA19" s="1">
        <v>2</v>
      </c>
      <c r="AB19" s="1">
        <v>0.054865</v>
      </c>
      <c r="AC19" s="1">
        <v>0.0543865</v>
      </c>
      <c r="AD19" s="1">
        <v>1</v>
      </c>
      <c r="AE19" s="1">
        <f>ABS(S19-'true value and the measurement'!$F19)</f>
        <v>0.0033532</v>
      </c>
      <c r="AF19" s="1">
        <f>ABS(X19-'true value and the measurement'!$F19)</f>
        <v>0.0016607</v>
      </c>
      <c r="AG19" s="1">
        <f>ABS(AC19-'true value and the measurement'!$F19)</f>
        <v>0.0014705</v>
      </c>
      <c r="AH19" s="8">
        <f>(AE19)/'true value and the measurement'!$G19</f>
        <v>1.37821619399918</v>
      </c>
      <c r="AI19" s="8">
        <f>(AF19)/'true value and the measurement'!$G19</f>
        <v>0.682572955199343</v>
      </c>
      <c r="AJ19" s="8">
        <f>(AG19)/'true value and the measurement'!$G19</f>
        <v>0.604397862720921</v>
      </c>
    </row>
    <row r="20" spans="1:36">
      <c r="A20" s="3">
        <v>3</v>
      </c>
      <c r="B20" s="3">
        <v>1</v>
      </c>
      <c r="C20" s="3">
        <v>2</v>
      </c>
      <c r="D20" s="3">
        <v>2</v>
      </c>
      <c r="E20" s="4">
        <v>0.179694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0.179694</v>
      </c>
      <c r="S20" s="1">
        <v>0.180381</v>
      </c>
      <c r="T20" s="1">
        <v>1</v>
      </c>
      <c r="U20" s="1">
        <v>3</v>
      </c>
      <c r="V20" s="1">
        <v>3</v>
      </c>
      <c r="W20" s="1">
        <v>0.179694</v>
      </c>
      <c r="X20" s="1">
        <v>0.180344</v>
      </c>
      <c r="Y20" s="1">
        <v>1</v>
      </c>
      <c r="Z20" s="1">
        <v>3</v>
      </c>
      <c r="AA20" s="1">
        <v>3</v>
      </c>
      <c r="AB20" s="1">
        <v>0.179694</v>
      </c>
      <c r="AC20" s="1">
        <v>0.179657</v>
      </c>
      <c r="AD20" s="1">
        <v>1</v>
      </c>
      <c r="AE20" s="1">
        <f>ABS(S20-'true value and the measurement'!$F20)</f>
        <v>0.00261899999999998</v>
      </c>
      <c r="AF20" s="1">
        <f>ABS(X20-'true value and the measurement'!$F20)</f>
        <v>0.00265599999999999</v>
      </c>
      <c r="AG20" s="1">
        <f>ABS(AC20-'true value and the measurement'!$F20)</f>
        <v>0.00334299999999998</v>
      </c>
      <c r="AH20" s="8">
        <f>(AE20)/'true value and the measurement'!$G20</f>
        <v>0.793636363636358</v>
      </c>
      <c r="AI20" s="8">
        <f>(AF20)/'true value and the measurement'!$G20</f>
        <v>0.804848484848482</v>
      </c>
      <c r="AJ20" s="8">
        <f>(AG20)/'true value and the measurement'!$G20</f>
        <v>1.0130303030303</v>
      </c>
    </row>
    <row r="21" spans="1:36">
      <c r="A21" s="3">
        <v>3</v>
      </c>
      <c r="B21" s="3">
        <v>2</v>
      </c>
      <c r="C21" s="3">
        <v>2</v>
      </c>
      <c r="D21" s="3">
        <v>2</v>
      </c>
      <c r="E21" s="4">
        <v>0.310693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0.310693</v>
      </c>
      <c r="S21" s="1">
        <v>0.317707</v>
      </c>
      <c r="T21" s="1">
        <v>1</v>
      </c>
      <c r="U21" s="1">
        <v>3</v>
      </c>
      <c r="V21" s="1">
        <v>3</v>
      </c>
      <c r="W21" s="1">
        <v>0.310693</v>
      </c>
      <c r="X21" s="1">
        <v>0.316247</v>
      </c>
      <c r="Y21" s="1">
        <v>1</v>
      </c>
      <c r="Z21" s="1">
        <v>3</v>
      </c>
      <c r="AA21" s="1">
        <v>3</v>
      </c>
      <c r="AB21" s="1">
        <v>0.310693</v>
      </c>
      <c r="AC21" s="1">
        <v>0.312556</v>
      </c>
      <c r="AD21" s="1">
        <v>1</v>
      </c>
      <c r="AE21" s="1">
        <f>ABS(S21-'true value and the measurement'!$F21)</f>
        <v>0.00821900000000003</v>
      </c>
      <c r="AF21" s="1">
        <f>ABS(X21-'true value and the measurement'!$F21)</f>
        <v>0.00675900000000001</v>
      </c>
      <c r="AG21" s="1">
        <f>ABS(AC21-'true value and the measurement'!$F21)</f>
        <v>0.00306800000000002</v>
      </c>
      <c r="AH21" s="8">
        <f>(AE21)/'true value and the measurement'!$G21</f>
        <v>1.98382814385712</v>
      </c>
      <c r="AI21" s="8">
        <f>(AF21)/'true value and the measurement'!$G21</f>
        <v>1.6314265025344</v>
      </c>
      <c r="AJ21" s="8">
        <f>(AG21)/'true value and the measurement'!$G21</f>
        <v>0.740526188752116</v>
      </c>
    </row>
    <row r="22" spans="1:36">
      <c r="A22" s="3">
        <v>3</v>
      </c>
      <c r="B22" s="3">
        <v>1</v>
      </c>
      <c r="C22" s="3">
        <v>5</v>
      </c>
      <c r="D22" s="3">
        <v>5</v>
      </c>
      <c r="E22" s="4">
        <v>-0.077007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-0.077007</v>
      </c>
      <c r="S22" s="1">
        <v>-0.0746425</v>
      </c>
      <c r="T22" s="1">
        <v>1</v>
      </c>
      <c r="U22" s="1">
        <v>4</v>
      </c>
      <c r="V22" s="1">
        <v>4</v>
      </c>
      <c r="W22" s="1">
        <v>-0.077007</v>
      </c>
      <c r="X22" s="1">
        <v>-0.0770067</v>
      </c>
      <c r="Y22" s="1">
        <v>1</v>
      </c>
      <c r="Z22" s="1">
        <v>4</v>
      </c>
      <c r="AA22" s="1">
        <v>4</v>
      </c>
      <c r="AB22" s="1">
        <v>-0.077007</v>
      </c>
      <c r="AC22" s="1">
        <v>-0.0768784</v>
      </c>
      <c r="AD22" s="1">
        <v>1</v>
      </c>
      <c r="AE22" s="1">
        <f>ABS(S22-'true value and the measurement'!$F22)</f>
        <v>0.0013575</v>
      </c>
      <c r="AF22" s="1">
        <f>ABS(X22-'true value and the measurement'!$F22)</f>
        <v>0.0010067</v>
      </c>
      <c r="AG22" s="1">
        <f>ABS(AC22-'true value and the measurement'!$F22)</f>
        <v>0.000878400000000001</v>
      </c>
      <c r="AH22" s="8">
        <f>(AE22)/'true value and the measurement'!$G22</f>
        <v>0.524739080015461</v>
      </c>
      <c r="AI22" s="8">
        <f>(AF22)/'true value and the measurement'!$G22</f>
        <v>0.389137997680711</v>
      </c>
      <c r="AJ22" s="8">
        <f>(AG22)/'true value and the measurement'!$G22</f>
        <v>0.339543873212215</v>
      </c>
    </row>
    <row r="23" spans="1:36">
      <c r="A23" s="3">
        <v>3</v>
      </c>
      <c r="B23" s="3">
        <v>2</v>
      </c>
      <c r="C23" s="3">
        <v>5</v>
      </c>
      <c r="D23" s="3">
        <v>5</v>
      </c>
      <c r="E23" s="4">
        <v>-0.013413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-0.013413</v>
      </c>
      <c r="S23" s="1">
        <v>-0.0071639</v>
      </c>
      <c r="T23" s="1">
        <v>1</v>
      </c>
      <c r="U23" s="1">
        <v>4</v>
      </c>
      <c r="V23" s="1">
        <v>4</v>
      </c>
      <c r="W23" s="1">
        <v>-0.013413</v>
      </c>
      <c r="X23" s="1">
        <v>-0.0134129</v>
      </c>
      <c r="Y23" s="1">
        <v>1</v>
      </c>
      <c r="Z23" s="1">
        <v>4</v>
      </c>
      <c r="AA23" s="1">
        <v>4</v>
      </c>
      <c r="AB23" s="1">
        <v>-0.013413</v>
      </c>
      <c r="AC23" s="1">
        <v>0.0304985</v>
      </c>
      <c r="AD23" s="1">
        <v>3</v>
      </c>
      <c r="AE23" s="1">
        <f>ABS(S23-'true value and the measurement'!$F23)</f>
        <v>0.0088361</v>
      </c>
      <c r="AF23" s="1">
        <f>ABS(X23-'true value and the measurement'!$F23)</f>
        <v>0.0025871</v>
      </c>
      <c r="AG23" s="1">
        <f>ABS(AC23-'true value and the measurement'!$F23)</f>
        <v>0.0464985</v>
      </c>
      <c r="AH23" s="8">
        <f>(AE23)/'true value and the measurement'!$G23</f>
        <v>4.04028349336991</v>
      </c>
      <c r="AI23" s="8">
        <f>(AF23)/'true value and the measurement'!$G23</f>
        <v>1.18294467306813</v>
      </c>
      <c r="AJ23" s="8">
        <f>(AG23)/'true value and the measurement'!$G23</f>
        <v>21.261316872428</v>
      </c>
    </row>
    <row r="24" spans="1:36">
      <c r="A24" s="3">
        <v>3</v>
      </c>
      <c r="B24" s="3">
        <v>1</v>
      </c>
      <c r="C24" s="3">
        <v>7</v>
      </c>
      <c r="D24" s="3">
        <v>7</v>
      </c>
      <c r="E24" s="4">
        <v>0.00133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0.00133</v>
      </c>
      <c r="N24" s="7"/>
      <c r="O24" s="7"/>
      <c r="P24" s="7"/>
      <c r="Q24" s="7"/>
      <c r="R24" s="7"/>
      <c r="S24" s="1">
        <v>0.00220035</v>
      </c>
      <c r="T24" s="1">
        <v>1</v>
      </c>
      <c r="U24" s="1">
        <v>5</v>
      </c>
      <c r="V24" s="1">
        <v>5</v>
      </c>
      <c r="W24" s="7">
        <v>0.00133</v>
      </c>
      <c r="X24" s="7">
        <v>0.00133</v>
      </c>
      <c r="Y24" s="1">
        <v>1</v>
      </c>
      <c r="Z24" s="1">
        <v>5</v>
      </c>
      <c r="AA24" s="1">
        <v>5</v>
      </c>
      <c r="AB24" s="1">
        <v>0.00133</v>
      </c>
      <c r="AC24" s="1">
        <v>0.00151334</v>
      </c>
      <c r="AD24" s="1">
        <v>1</v>
      </c>
      <c r="AE24" s="1">
        <f>ABS(S24-'true value and the measurement'!$F24)</f>
        <v>0.00220035</v>
      </c>
      <c r="AF24" s="1">
        <f>ABS(X24-'true value and the measurement'!$F24)</f>
        <v>0.00133</v>
      </c>
      <c r="AG24" s="1">
        <f>ABS(AC24-'true value and the measurement'!$F24)</f>
        <v>0.00151334</v>
      </c>
      <c r="AH24" s="8">
        <f>(AE24)/'true value and the measurement'!$G24</f>
        <v>1.05786057692308</v>
      </c>
      <c r="AI24" s="8">
        <f>(AF24)/'true value and the measurement'!$G24</f>
        <v>0.639423076923077</v>
      </c>
      <c r="AJ24" s="8">
        <f>(AG24)/'true value and the measurement'!$G24</f>
        <v>0.727567307692308</v>
      </c>
    </row>
    <row r="25" spans="1:36">
      <c r="A25" s="3">
        <v>3</v>
      </c>
      <c r="B25" s="3">
        <v>2</v>
      </c>
      <c r="C25" s="3">
        <v>7</v>
      </c>
      <c r="D25" s="3">
        <v>7</v>
      </c>
      <c r="E25" s="4">
        <v>0.001272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0.001272</v>
      </c>
      <c r="N25" s="7"/>
      <c r="O25" s="7"/>
      <c r="P25" s="7"/>
      <c r="Q25" s="7"/>
      <c r="R25" s="7"/>
      <c r="S25" s="7">
        <v>0.00197881</v>
      </c>
      <c r="T25" s="1">
        <v>1</v>
      </c>
      <c r="U25" s="1">
        <v>5</v>
      </c>
      <c r="V25" s="1">
        <v>5</v>
      </c>
      <c r="W25" s="7">
        <v>0.001272</v>
      </c>
      <c r="X25" s="7">
        <v>0.001272</v>
      </c>
      <c r="Y25" s="1">
        <v>1</v>
      </c>
      <c r="Z25" s="1">
        <v>5</v>
      </c>
      <c r="AA25" s="1">
        <v>5</v>
      </c>
      <c r="AB25" s="1">
        <v>0.001272</v>
      </c>
      <c r="AC25" s="1">
        <v>0.00104056</v>
      </c>
      <c r="AD25" s="1">
        <v>1</v>
      </c>
      <c r="AE25" s="1">
        <f>ABS(S25-'true value and the measurement'!$F25)</f>
        <v>0.00197881</v>
      </c>
      <c r="AF25" s="1">
        <f>ABS(X25-'true value and the measurement'!$F25)</f>
        <v>0.001272</v>
      </c>
      <c r="AG25" s="1">
        <f>ABS(AC25-'true value and the measurement'!$F25)</f>
        <v>0.00104056</v>
      </c>
      <c r="AH25" s="8">
        <f>(AE25)/'true value and the measurement'!$G25</f>
        <v>0.951350961538462</v>
      </c>
      <c r="AI25" s="8">
        <f>(AF25)/'true value and the measurement'!$G25</f>
        <v>0.611538461538462</v>
      </c>
      <c r="AJ25" s="8">
        <f>(AG25)/'true value and the measurement'!$G25</f>
        <v>0.500269230769231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-0.497341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-0.497341</v>
      </c>
      <c r="N26" s="1">
        <v>-0.483824</v>
      </c>
      <c r="O26" s="1">
        <f>N26-(-0.478)</f>
        <v>-0.005824</v>
      </c>
      <c r="P26" s="1">
        <v>-0.49647</v>
      </c>
      <c r="Q26" s="9">
        <f>P26+0.478</f>
        <v>-0.01847</v>
      </c>
      <c r="S26" s="1">
        <v>-0.49177</v>
      </c>
      <c r="T26" s="1">
        <v>1</v>
      </c>
      <c r="U26" s="1">
        <v>6</v>
      </c>
      <c r="V26" s="1">
        <v>6</v>
      </c>
      <c r="W26" s="1">
        <v>-0.497341</v>
      </c>
      <c r="X26" s="1">
        <v>-0.490363</v>
      </c>
      <c r="Y26" s="1">
        <v>1</v>
      </c>
      <c r="Z26" s="1">
        <v>6</v>
      </c>
      <c r="AA26" s="1">
        <v>6</v>
      </c>
      <c r="AB26" s="1">
        <v>-0.497341</v>
      </c>
      <c r="AC26" s="1">
        <v>-0.49296</v>
      </c>
      <c r="AD26" s="1">
        <v>1</v>
      </c>
      <c r="AE26" s="1">
        <f>ABS(S26-'true value and the measurement'!$F26)</f>
        <v>0.01377</v>
      </c>
      <c r="AF26" s="1">
        <f>ABS(X26-'true value and the measurement'!$F26)</f>
        <v>0.012363</v>
      </c>
      <c r="AG26" s="1">
        <f>ABS(AC26-'true value and the measurement'!$F26)</f>
        <v>0.01496</v>
      </c>
      <c r="AH26" s="8">
        <f>(AE26)/'true value and the measurement'!$G26</f>
        <v>2.61439149420923</v>
      </c>
      <c r="AI26" s="8">
        <f>(AF26)/'true value and the measurement'!$G26</f>
        <v>2.34725650275299</v>
      </c>
      <c r="AJ26" s="8">
        <f>(AG26)/'true value and the measurement'!$G26</f>
        <v>2.84032656161003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0.002882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0.002882</v>
      </c>
      <c r="N27" s="1">
        <v>0.0295094</v>
      </c>
      <c r="O27" s="1">
        <f>N27-0.039</f>
        <v>-0.0094906</v>
      </c>
      <c r="P27" s="1">
        <v>0.00569095</v>
      </c>
      <c r="Q27" s="1">
        <f>P27-0.039</f>
        <v>-0.03330905</v>
      </c>
      <c r="S27" s="1">
        <v>0.00665328</v>
      </c>
      <c r="T27" s="1">
        <v>1</v>
      </c>
      <c r="U27" s="1">
        <v>6</v>
      </c>
      <c r="V27" s="1">
        <v>6</v>
      </c>
      <c r="W27" s="1">
        <v>0.002882</v>
      </c>
      <c r="X27" s="1">
        <v>0.0145639</v>
      </c>
      <c r="Y27" s="1">
        <v>3</v>
      </c>
      <c r="Z27" s="1">
        <v>6</v>
      </c>
      <c r="AA27" s="1">
        <v>6</v>
      </c>
      <c r="AB27" s="1">
        <v>0.002882</v>
      </c>
      <c r="AC27" s="1">
        <v>0.00293652</v>
      </c>
      <c r="AD27" s="1">
        <v>1</v>
      </c>
      <c r="AE27" s="1">
        <f>ABS(S27-'true value and the measurement'!$F27)</f>
        <v>0.03234672</v>
      </c>
      <c r="AF27" s="1">
        <f>ABS(X27-'true value and the measurement'!$F27)</f>
        <v>0.0244361</v>
      </c>
      <c r="AG27" s="1">
        <f>ABS(AC27-'true value and the measurement'!$F27)</f>
        <v>0.03606348</v>
      </c>
      <c r="AH27" s="8">
        <f>(AE27)/'true value and the measurement'!$G27</f>
        <v>13.8233846153846</v>
      </c>
      <c r="AI27" s="8">
        <f>(AF27)/'true value and the measurement'!$G27</f>
        <v>10.4427777777778</v>
      </c>
      <c r="AJ27" s="8">
        <f>(AG27)/'true value and the measurement'!$G27</f>
        <v>15.4117435897436</v>
      </c>
    </row>
    <row r="28" spans="1:36">
      <c r="A28" s="3">
        <v>3</v>
      </c>
      <c r="B28" s="3">
        <v>1</v>
      </c>
      <c r="C28" s="3">
        <v>10</v>
      </c>
      <c r="D28" s="3">
        <v>10</v>
      </c>
      <c r="E28" s="4">
        <v>-0.095803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-0.095803</v>
      </c>
      <c r="S28" s="1">
        <v>-0.0921957</v>
      </c>
      <c r="T28" s="1">
        <v>1</v>
      </c>
      <c r="U28" s="1">
        <v>7</v>
      </c>
      <c r="V28" s="1">
        <v>7</v>
      </c>
      <c r="W28" s="1">
        <v>-0.095803</v>
      </c>
      <c r="X28" s="1">
        <v>-0.0917125</v>
      </c>
      <c r="Y28" s="1">
        <v>1</v>
      </c>
      <c r="Z28" s="1">
        <v>7</v>
      </c>
      <c r="AA28" s="1">
        <v>7</v>
      </c>
      <c r="AB28" s="1">
        <v>-0.095803</v>
      </c>
      <c r="AC28" s="1">
        <v>-0.09205</v>
      </c>
      <c r="AD28" s="1">
        <v>1</v>
      </c>
      <c r="AE28" s="1">
        <f>ABS(S28-'true value and the measurement'!$F28)</f>
        <v>0.00219570000000001</v>
      </c>
      <c r="AF28" s="1">
        <f>ABS(X28-'true value and the measurement'!$F28)</f>
        <v>0.00171250000000001</v>
      </c>
      <c r="AG28" s="1">
        <f>ABS(AC28-'true value and the measurement'!$F28)</f>
        <v>0.00205000000000001</v>
      </c>
      <c r="AH28" s="8">
        <f>(AE28)/'true value and the measurement'!$G28</f>
        <v>0.819291044776123</v>
      </c>
      <c r="AI28" s="8">
        <f>(AF28)/'true value and the measurement'!$G28</f>
        <v>0.638992537313435</v>
      </c>
      <c r="AJ28" s="8">
        <f>(AG28)/'true value and the measurement'!$G28</f>
        <v>0.764925373134332</v>
      </c>
    </row>
    <row r="29" spans="1:36">
      <c r="A29" s="3">
        <v>3</v>
      </c>
      <c r="B29" s="3">
        <v>2</v>
      </c>
      <c r="C29" s="3">
        <v>10</v>
      </c>
      <c r="D29" s="3">
        <v>10</v>
      </c>
      <c r="E29" s="4">
        <v>-0.0593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-0.0593</v>
      </c>
      <c r="S29" s="1">
        <v>-0.0597002</v>
      </c>
      <c r="T29" s="1">
        <v>1</v>
      </c>
      <c r="U29" s="1">
        <v>7</v>
      </c>
      <c r="V29" s="1">
        <v>7</v>
      </c>
      <c r="W29" s="1">
        <v>-0.0593</v>
      </c>
      <c r="X29" s="1">
        <v>-0.0603552</v>
      </c>
      <c r="Y29" s="1">
        <v>1</v>
      </c>
      <c r="Z29" s="1">
        <v>7</v>
      </c>
      <c r="AA29" s="1">
        <v>7</v>
      </c>
      <c r="AB29" s="1">
        <v>-0.0593</v>
      </c>
      <c r="AC29" s="1">
        <v>-0.0602389</v>
      </c>
      <c r="AD29" s="1">
        <v>1</v>
      </c>
      <c r="AE29" s="1">
        <f>ABS(S29-'true value and the measurement'!$F29)</f>
        <v>0.0017002</v>
      </c>
      <c r="AF29" s="1">
        <f>ABS(X29-'true value and the measurement'!$F29)</f>
        <v>0.00235519999999999</v>
      </c>
      <c r="AG29" s="1">
        <f>ABS(AC29-'true value and the measurement'!$F29)</f>
        <v>0.0022389</v>
      </c>
      <c r="AH29" s="8">
        <f>(AE29)/'true value and the measurement'!$G29</f>
        <v>0.689177138224564</v>
      </c>
      <c r="AI29" s="8">
        <f>(AF29)/'true value and the measurement'!$G29</f>
        <v>0.954681799756787</v>
      </c>
      <c r="AJ29" s="8">
        <f>(AG29)/'true value and the measurement'!$G29</f>
        <v>0.907539521686257</v>
      </c>
    </row>
    <row r="30" spans="1:36">
      <c r="A30" s="3">
        <v>3</v>
      </c>
      <c r="B30" s="3">
        <v>1</v>
      </c>
      <c r="C30" s="3">
        <v>11</v>
      </c>
      <c r="D30" s="3">
        <v>11</v>
      </c>
      <c r="E30" s="4">
        <v>-0.037742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-0.037742</v>
      </c>
      <c r="S30" s="1">
        <v>-0.0362646</v>
      </c>
      <c r="T30" s="1">
        <v>1</v>
      </c>
      <c r="U30" s="1">
        <v>8</v>
      </c>
      <c r="V30" s="1">
        <v>8</v>
      </c>
      <c r="W30" s="1">
        <v>-0.037742</v>
      </c>
      <c r="X30" s="1">
        <v>-0.037742</v>
      </c>
      <c r="Y30" s="1">
        <v>1</v>
      </c>
      <c r="Z30" s="1">
        <v>8</v>
      </c>
      <c r="AA30" s="1">
        <v>8</v>
      </c>
      <c r="AB30" s="1">
        <v>-0.037742</v>
      </c>
      <c r="AC30" s="1">
        <v>-0.0366829</v>
      </c>
      <c r="AD30" s="1">
        <v>1</v>
      </c>
      <c r="AE30" s="1">
        <f>ABS(S30-'true value and the measurement'!$F30)</f>
        <v>0.0012646</v>
      </c>
      <c r="AF30" s="1">
        <f>ABS(X30-'true value and the measurement'!$F30)</f>
        <v>0.00274199999999999</v>
      </c>
      <c r="AG30" s="1">
        <f>ABS(AC30-'true value and the measurement'!$F30)</f>
        <v>0.00168289999999999</v>
      </c>
      <c r="AH30" s="8">
        <f>(AE30)/'true value and the measurement'!$G30</f>
        <v>0.546735840899264</v>
      </c>
      <c r="AI30" s="8">
        <f>(AF30)/'true value and the measurement'!$G30</f>
        <v>1.18547341115434</v>
      </c>
      <c r="AJ30" s="8">
        <f>(AG30)/'true value and the measurement'!$G30</f>
        <v>0.727583225248592</v>
      </c>
    </row>
    <row r="31" spans="1:36">
      <c r="A31" s="3">
        <v>3</v>
      </c>
      <c r="B31" s="3">
        <v>2</v>
      </c>
      <c r="C31" s="3">
        <v>11</v>
      </c>
      <c r="D31" s="3">
        <v>11</v>
      </c>
      <c r="E31" s="4">
        <v>-0.016235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-0.016235</v>
      </c>
      <c r="S31" s="1">
        <v>-0.0167265</v>
      </c>
      <c r="T31" s="1">
        <v>1</v>
      </c>
      <c r="U31" s="1">
        <v>8</v>
      </c>
      <c r="V31" s="1">
        <v>8</v>
      </c>
      <c r="W31" s="1">
        <v>-0.016235</v>
      </c>
      <c r="X31" s="1">
        <v>-0.016235</v>
      </c>
      <c r="Y31" s="1">
        <v>1</v>
      </c>
      <c r="Z31" s="1">
        <v>8</v>
      </c>
      <c r="AA31" s="1">
        <v>8</v>
      </c>
      <c r="AB31" s="1">
        <v>-0.016235</v>
      </c>
      <c r="AC31" s="1">
        <v>-0.0174695</v>
      </c>
      <c r="AD31" s="1">
        <v>1</v>
      </c>
      <c r="AE31" s="1">
        <f>ABS(S31-'true value and the measurement'!$F31)</f>
        <v>0.0012735</v>
      </c>
      <c r="AF31" s="1">
        <f>ABS(X31-'true value and the measurement'!$F31)</f>
        <v>0.001765</v>
      </c>
      <c r="AG31" s="1">
        <f>ABS(AC31-'true value and the measurement'!$F31)</f>
        <v>0.0005305</v>
      </c>
      <c r="AH31" s="8">
        <f>(AE31)/'true value and the measurement'!$G31</f>
        <v>0.578863636363636</v>
      </c>
      <c r="AI31" s="8">
        <f>(AF31)/'true value and the measurement'!$G31</f>
        <v>0.802272727272727</v>
      </c>
      <c r="AJ31" s="8">
        <f>(AG31)/'true value and the measurement'!$G31</f>
        <v>0.241136363636363</v>
      </c>
    </row>
    <row r="32" spans="1:36">
      <c r="A32" s="3">
        <v>3</v>
      </c>
      <c r="B32" s="3">
        <v>1</v>
      </c>
      <c r="C32" s="3">
        <v>9</v>
      </c>
      <c r="D32" s="3">
        <v>9</v>
      </c>
      <c r="E32" s="4">
        <v>-0.295787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-0.295787</v>
      </c>
      <c r="S32" s="1">
        <v>-0.293808</v>
      </c>
      <c r="T32" s="1">
        <v>1</v>
      </c>
      <c r="U32" s="1">
        <v>9</v>
      </c>
      <c r="V32" s="1">
        <v>9</v>
      </c>
      <c r="W32" s="1">
        <v>-0.295787</v>
      </c>
      <c r="X32" s="1">
        <v>-0.293784</v>
      </c>
      <c r="Y32" s="1">
        <v>1</v>
      </c>
      <c r="Z32" s="1">
        <v>9</v>
      </c>
      <c r="AA32" s="1">
        <v>9</v>
      </c>
      <c r="AB32" s="1">
        <v>-0.295787</v>
      </c>
      <c r="AC32" s="1">
        <v>-0.294579</v>
      </c>
      <c r="AD32" s="1">
        <v>1</v>
      </c>
      <c r="AE32" s="1">
        <f>ABS(S32-'true value and the measurement'!$F32)</f>
        <v>0.00119199999999997</v>
      </c>
      <c r="AF32" s="1">
        <f>ABS(X32-'true value and the measurement'!$F32)</f>
        <v>0.00121599999999999</v>
      </c>
      <c r="AG32" s="1">
        <f>ABS(AC32-'true value and the measurement'!$F32)</f>
        <v>0.000421000000000005</v>
      </c>
      <c r="AH32" s="8">
        <f>(AE32)/'true value and the measurement'!$G32</f>
        <v>0.294539164813435</v>
      </c>
      <c r="AI32" s="8">
        <f>(AF32)/'true value and the measurement'!$G32</f>
        <v>0.300469483568074</v>
      </c>
      <c r="AJ32" s="8">
        <f>(AG32)/'true value and the measurement'!$G32</f>
        <v>0.104027674820856</v>
      </c>
    </row>
    <row r="33" spans="1:36">
      <c r="A33" s="3">
        <v>3</v>
      </c>
      <c r="B33" s="3">
        <v>2</v>
      </c>
      <c r="C33" s="3">
        <v>9</v>
      </c>
      <c r="D33" s="3">
        <v>9</v>
      </c>
      <c r="E33" s="4">
        <v>-0.162096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-0.162096</v>
      </c>
      <c r="S33" s="1">
        <v>-0.161425</v>
      </c>
      <c r="T33" s="1">
        <v>1</v>
      </c>
      <c r="U33" s="1">
        <v>9</v>
      </c>
      <c r="V33" s="1">
        <v>9</v>
      </c>
      <c r="W33" s="1">
        <v>-0.162096</v>
      </c>
      <c r="X33" s="1">
        <v>-0.163075</v>
      </c>
      <c r="Y33" s="1">
        <v>1</v>
      </c>
      <c r="Z33" s="1">
        <v>9</v>
      </c>
      <c r="AA33" s="1">
        <v>9</v>
      </c>
      <c r="AB33" s="1">
        <v>-0.162096</v>
      </c>
      <c r="AC33" s="1">
        <v>-0.163288</v>
      </c>
      <c r="AD33" s="1">
        <v>1</v>
      </c>
      <c r="AE33" s="1">
        <f>ABS(S33-'true value and the measurement'!$F33)</f>
        <v>0.004575</v>
      </c>
      <c r="AF33" s="1">
        <f>ABS(X33-'true value and the measurement'!$F33)</f>
        <v>0.00292500000000001</v>
      </c>
      <c r="AG33" s="1">
        <f>ABS(AC33-'true value and the measurement'!$F33)</f>
        <v>0.00271200000000002</v>
      </c>
      <c r="AH33" s="8">
        <f>(AE33)/'true value and the measurement'!$G33</f>
        <v>1.43551929714465</v>
      </c>
      <c r="AI33" s="8">
        <f>(AF33)/'true value and the measurement'!$G33</f>
        <v>0.917791026043304</v>
      </c>
      <c r="AJ33" s="8">
        <f>(AG33)/'true value and the measurement'!$G33</f>
        <v>0.850957012864769</v>
      </c>
    </row>
    <row r="34" spans="1:36">
      <c r="A34" s="3">
        <v>3</v>
      </c>
      <c r="B34" s="3">
        <v>1</v>
      </c>
      <c r="C34" s="3">
        <v>12</v>
      </c>
      <c r="D34" s="3">
        <v>12</v>
      </c>
      <c r="E34" s="4">
        <v>-0.053423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-0.053423</v>
      </c>
      <c r="S34" s="1">
        <v>-0.0569818</v>
      </c>
      <c r="T34" s="1">
        <v>1</v>
      </c>
      <c r="U34" s="1">
        <v>10</v>
      </c>
      <c r="V34" s="1">
        <v>10</v>
      </c>
      <c r="W34" s="1">
        <v>-0.053423</v>
      </c>
      <c r="X34" s="1">
        <v>-0.0569625</v>
      </c>
      <c r="Y34" s="1">
        <v>1</v>
      </c>
      <c r="Z34" s="1">
        <v>10</v>
      </c>
      <c r="AA34" s="1">
        <v>10</v>
      </c>
      <c r="AB34" s="1">
        <v>-0.053423</v>
      </c>
      <c r="AC34" s="1">
        <v>-0.0573791</v>
      </c>
      <c r="AD34" s="1">
        <v>1</v>
      </c>
      <c r="AE34" s="1">
        <f>ABS(S34-'true value and the measurement'!$F34)</f>
        <v>0.0040182</v>
      </c>
      <c r="AF34" s="1">
        <f>ABS(X34-'true value and the measurement'!$F34)</f>
        <v>0.0040375</v>
      </c>
      <c r="AG34" s="1">
        <f>ABS(AC34-'true value and the measurement'!$F34)</f>
        <v>0.0036209</v>
      </c>
      <c r="AH34" s="8">
        <f>(AE34)/'true value and the measurement'!$G34</f>
        <v>1.61568154402895</v>
      </c>
      <c r="AI34" s="8">
        <f>(AF34)/'true value and the measurement'!$G34</f>
        <v>1.62344189786892</v>
      </c>
      <c r="AJ34" s="8">
        <f>(AG34)/'true value and the measurement'!$G34</f>
        <v>1.45593084036992</v>
      </c>
    </row>
    <row r="35" spans="1:36">
      <c r="A35" s="3">
        <v>3</v>
      </c>
      <c r="B35" s="3">
        <v>2</v>
      </c>
      <c r="C35" s="3">
        <v>12</v>
      </c>
      <c r="D35" s="3">
        <v>12</v>
      </c>
      <c r="E35" s="4">
        <v>-0.011461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-0.011461</v>
      </c>
      <c r="S35" s="1">
        <v>-0.0123084</v>
      </c>
      <c r="T35" s="1">
        <v>1</v>
      </c>
      <c r="U35" s="1">
        <v>10</v>
      </c>
      <c r="V35" s="1">
        <v>10</v>
      </c>
      <c r="W35" s="1">
        <v>-0.011461</v>
      </c>
      <c r="X35" s="1">
        <v>-0.0128849</v>
      </c>
      <c r="Y35" s="1">
        <v>1</v>
      </c>
      <c r="Z35" s="1">
        <v>10</v>
      </c>
      <c r="AA35" s="1">
        <v>10</v>
      </c>
      <c r="AB35" s="1">
        <v>-0.011461</v>
      </c>
      <c r="AC35" s="1">
        <v>-0.0130781</v>
      </c>
      <c r="AD35" s="1">
        <v>1</v>
      </c>
      <c r="AE35" s="1">
        <f>ABS(S35-'true value and the measurement'!$F35)</f>
        <v>0.0036916</v>
      </c>
      <c r="AF35" s="1">
        <f>ABS(X35-'true value and the measurement'!$F35)</f>
        <v>0.0031151</v>
      </c>
      <c r="AG35" s="1">
        <f>ABS(AC35-'true value and the measurement'!$F35)</f>
        <v>0.0029219</v>
      </c>
      <c r="AH35" s="8">
        <f>(AE35)/'true value and the measurement'!$G35</f>
        <v>1.68797439414723</v>
      </c>
      <c r="AI35" s="8">
        <f>(AF35)/'true value and the measurement'!$G35</f>
        <v>1.42437128486511</v>
      </c>
      <c r="AJ35" s="8">
        <f>(AG35)/'true value and the measurement'!$G35</f>
        <v>1.33603109282122</v>
      </c>
    </row>
    <row r="36" spans="1:36">
      <c r="A36" s="3">
        <v>3</v>
      </c>
      <c r="B36" s="3">
        <v>1</v>
      </c>
      <c r="C36" s="3">
        <v>6</v>
      </c>
      <c r="D36" s="3">
        <v>6</v>
      </c>
      <c r="E36" s="4">
        <v>-0.109869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-0.109869</v>
      </c>
      <c r="S36" s="1">
        <v>-0.110125</v>
      </c>
      <c r="T36" s="1">
        <v>1</v>
      </c>
      <c r="U36" s="1">
        <v>11</v>
      </c>
      <c r="V36" s="1">
        <v>11</v>
      </c>
      <c r="W36" s="1">
        <v>-0.109869</v>
      </c>
      <c r="X36" s="1">
        <v>-0.110223</v>
      </c>
      <c r="Y36" s="1">
        <v>1</v>
      </c>
      <c r="Z36" s="1">
        <v>11</v>
      </c>
      <c r="AA36" s="1">
        <v>11</v>
      </c>
      <c r="AB36" s="1">
        <v>-0.109869</v>
      </c>
      <c r="AC36" s="1">
        <v>-0.11086</v>
      </c>
      <c r="AD36" s="1">
        <v>1</v>
      </c>
      <c r="AE36" s="1">
        <f>ABS(S36-'true value and the measurement'!$F36)</f>
        <v>0.001875</v>
      </c>
      <c r="AF36" s="1">
        <f>ABS(X36-'true value and the measurement'!$F36)</f>
        <v>0.001777</v>
      </c>
      <c r="AG36" s="1">
        <f>ABS(AC36-'true value and the measurement'!$F36)</f>
        <v>0.00114</v>
      </c>
      <c r="AH36" s="8">
        <f>(AE36)/'true value and the measurement'!$G36</f>
        <v>0.663247258577998</v>
      </c>
      <c r="AI36" s="8">
        <f>(AF36)/'true value and the measurement'!$G36</f>
        <v>0.628581535196321</v>
      </c>
      <c r="AJ36" s="8">
        <f>(AG36)/'true value and the measurement'!$G36</f>
        <v>0.403254333215423</v>
      </c>
    </row>
    <row r="37" spans="1:36">
      <c r="A37" s="3">
        <v>3</v>
      </c>
      <c r="B37" s="3">
        <v>2</v>
      </c>
      <c r="C37" s="3">
        <v>6</v>
      </c>
      <c r="D37" s="3">
        <v>6</v>
      </c>
      <c r="E37" s="4">
        <v>0.108503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0.108503</v>
      </c>
      <c r="S37" s="1">
        <v>0.110119</v>
      </c>
      <c r="T37" s="1">
        <v>1</v>
      </c>
      <c r="U37" s="1">
        <v>11</v>
      </c>
      <c r="V37" s="1">
        <v>11</v>
      </c>
      <c r="W37" s="1">
        <v>0.108503</v>
      </c>
      <c r="X37" s="1">
        <v>0.108335</v>
      </c>
      <c r="Y37" s="1">
        <v>1</v>
      </c>
      <c r="Z37" s="1">
        <v>11</v>
      </c>
      <c r="AA37" s="1">
        <v>11</v>
      </c>
      <c r="AB37" s="1">
        <v>0.108503</v>
      </c>
      <c r="AC37" s="1">
        <v>0.1074</v>
      </c>
      <c r="AD37" s="1">
        <v>1</v>
      </c>
      <c r="AE37" s="1">
        <f>ABS(S37-'true value and the measurement'!$F37)</f>
        <v>0.004231</v>
      </c>
      <c r="AF37" s="1">
        <f>ABS(X37-'true value and the measurement'!$F37)</f>
        <v>0.002447</v>
      </c>
      <c r="AG37" s="1">
        <f>ABS(AC37-'true value and the measurement'!$F37)</f>
        <v>0.001512</v>
      </c>
      <c r="AH37" s="8">
        <f>(AE37)/'true value and the measurement'!$G37</f>
        <v>1.51866475233309</v>
      </c>
      <c r="AI37" s="8">
        <f>(AF37)/'true value and the measurement'!$G37</f>
        <v>0.878320172290023</v>
      </c>
      <c r="AJ37" s="8">
        <f>(AG37)/'true value and the measurement'!$G37</f>
        <v>0.542713567839196</v>
      </c>
    </row>
    <row r="38" spans="1:36">
      <c r="A38" s="3">
        <v>3</v>
      </c>
      <c r="B38" s="3">
        <v>1</v>
      </c>
      <c r="C38" s="3">
        <v>13</v>
      </c>
      <c r="D38" s="3">
        <v>13</v>
      </c>
      <c r="E38" s="4">
        <v>-0.136757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-0.136757</v>
      </c>
      <c r="S38" s="1">
        <v>-0.134101</v>
      </c>
      <c r="T38" s="1">
        <v>1</v>
      </c>
      <c r="U38" s="1">
        <v>12</v>
      </c>
      <c r="V38" s="1">
        <v>12</v>
      </c>
      <c r="W38" s="1">
        <v>-0.136757</v>
      </c>
      <c r="X38" s="1">
        <v>-0.134441</v>
      </c>
      <c r="Y38" s="1">
        <v>1</v>
      </c>
      <c r="Z38" s="1">
        <v>12</v>
      </c>
      <c r="AA38" s="1">
        <v>12</v>
      </c>
      <c r="AB38" s="1">
        <v>-0.136757</v>
      </c>
      <c r="AC38" s="1">
        <v>-0.134842</v>
      </c>
      <c r="AD38" s="1">
        <v>1</v>
      </c>
      <c r="AE38" s="1">
        <f>ABS(S38-'true value and the measurement'!$F38)</f>
        <v>0.000899000000000011</v>
      </c>
      <c r="AF38" s="1">
        <f>ABS(X38-'true value and the measurement'!$F38)</f>
        <v>0.000559000000000004</v>
      </c>
      <c r="AG38" s="1">
        <f>ABS(AC38-'true value and the measurement'!$F38)</f>
        <v>0.000158000000000019</v>
      </c>
      <c r="AH38" s="8">
        <f>(AE38)/'true value and the measurement'!$G38</f>
        <v>0.301677852348997</v>
      </c>
      <c r="AI38" s="8">
        <f>(AF38)/'true value and the measurement'!$G38</f>
        <v>0.187583892617451</v>
      </c>
      <c r="AJ38" s="8">
        <f>(AG38)/'true value and the measurement'!$G38</f>
        <v>0.0530201342281944</v>
      </c>
    </row>
    <row r="39" spans="1:36">
      <c r="A39" s="3">
        <v>3</v>
      </c>
      <c r="B39" s="3">
        <v>2</v>
      </c>
      <c r="C39" s="3">
        <v>13</v>
      </c>
      <c r="D39" s="3">
        <v>13</v>
      </c>
      <c r="E39" s="4">
        <v>-0.056339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-0.056339</v>
      </c>
      <c r="S39" s="1">
        <v>-0.0574366</v>
      </c>
      <c r="T39" s="1">
        <v>1</v>
      </c>
      <c r="U39" s="1">
        <v>12</v>
      </c>
      <c r="V39" s="1">
        <v>12</v>
      </c>
      <c r="W39" s="1">
        <v>-0.056339</v>
      </c>
      <c r="X39" s="1">
        <v>-0.0580081</v>
      </c>
      <c r="Y39" s="1">
        <v>1</v>
      </c>
      <c r="Z39" s="1">
        <v>12</v>
      </c>
      <c r="AA39" s="1">
        <v>12</v>
      </c>
      <c r="AB39" s="1">
        <v>-0.056339</v>
      </c>
      <c r="AC39" s="1">
        <v>-0.0581678</v>
      </c>
      <c r="AD39" s="1">
        <v>1</v>
      </c>
      <c r="AE39" s="1">
        <f>ABS(S39-'true value and the measurement'!$F39)</f>
        <v>0.000563400000000006</v>
      </c>
      <c r="AF39" s="1">
        <f>ABS(X39-'true value and the measurement'!$F39)</f>
        <v>8.099999999997e-6</v>
      </c>
      <c r="AG39" s="1">
        <f>ABS(AC39-'true value and the measurement'!$F39)</f>
        <v>0.000167799999999996</v>
      </c>
      <c r="AH39" s="8">
        <f>(AE39)/'true value and the measurement'!$G39</f>
        <v>0.228374543980545</v>
      </c>
      <c r="AI39" s="8">
        <f>(AF39)/'true value and the measurement'!$G39</f>
        <v>0.00328334008917592</v>
      </c>
      <c r="AJ39" s="8">
        <f>(AG39)/'true value and the measurement'!$G39</f>
        <v>0.0680178354276432</v>
      </c>
    </row>
    <row r="40" spans="1:36">
      <c r="A40" s="3">
        <v>3</v>
      </c>
      <c r="B40" s="3">
        <v>1</v>
      </c>
      <c r="C40" s="3">
        <v>14</v>
      </c>
      <c r="D40" s="3">
        <v>14</v>
      </c>
      <c r="E40" s="4">
        <v>-0.147765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-0.147765</v>
      </c>
      <c r="S40" s="1">
        <v>-0.148908</v>
      </c>
      <c r="T40" s="1">
        <v>1</v>
      </c>
      <c r="U40" s="1">
        <v>13</v>
      </c>
      <c r="V40" s="1">
        <v>13</v>
      </c>
      <c r="W40" s="1">
        <v>-0.147765</v>
      </c>
      <c r="X40" s="1">
        <v>-0.149124</v>
      </c>
      <c r="Y40" s="1">
        <v>1</v>
      </c>
      <c r="Z40" s="1">
        <v>13</v>
      </c>
      <c r="AA40" s="1">
        <v>13</v>
      </c>
      <c r="AB40" s="1">
        <v>-0.147765</v>
      </c>
      <c r="AC40" s="1">
        <v>-0.149589</v>
      </c>
      <c r="AD40" s="1">
        <v>1</v>
      </c>
      <c r="AE40" s="1">
        <f>ABS(S40-'true value and the measurement'!$F40)</f>
        <v>9.1999999999981e-5</v>
      </c>
      <c r="AF40" s="1">
        <f>ABS(X40-'true value and the measurement'!$F40)</f>
        <v>0.000124000000000013</v>
      </c>
      <c r="AG40" s="1">
        <f>ABS(AC40-'true value and the measurement'!$F40)</f>
        <v>0.000589000000000006</v>
      </c>
      <c r="AH40" s="8">
        <f>(AE40)/'true value and the measurement'!$G40</f>
        <v>0.0299381711682333</v>
      </c>
      <c r="AI40" s="8">
        <f>(AF40)/'true value and the measurement'!$G40</f>
        <v>0.040351448096327</v>
      </c>
      <c r="AJ40" s="8">
        <f>(AG40)/'true value and the measurement'!$G40</f>
        <v>0.191669378457535</v>
      </c>
    </row>
    <row r="41" spans="1:36">
      <c r="A41" s="3">
        <v>3</v>
      </c>
      <c r="B41" s="3">
        <v>2</v>
      </c>
      <c r="C41" s="3">
        <v>14</v>
      </c>
      <c r="D41" s="3">
        <v>14</v>
      </c>
      <c r="E41" s="4">
        <v>-0.053084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-0.053084</v>
      </c>
      <c r="S41" s="1">
        <v>-0.0515773</v>
      </c>
      <c r="T41" s="1">
        <v>1</v>
      </c>
      <c r="U41" s="1">
        <v>13</v>
      </c>
      <c r="V41" s="1">
        <v>13</v>
      </c>
      <c r="W41" s="1">
        <v>-0.053084</v>
      </c>
      <c r="X41" s="1">
        <v>-0.0519408</v>
      </c>
      <c r="Y41" s="1">
        <v>1</v>
      </c>
      <c r="Z41" s="1">
        <v>13</v>
      </c>
      <c r="AA41" s="1">
        <v>13</v>
      </c>
      <c r="AB41" s="1">
        <v>-0.053084</v>
      </c>
      <c r="AC41" s="1">
        <v>-0.0518564</v>
      </c>
      <c r="AD41" s="1">
        <v>1</v>
      </c>
      <c r="AE41" s="1">
        <f>ABS(S41-'true value and the measurement'!$F41)</f>
        <v>0.0015773</v>
      </c>
      <c r="AF41" s="1">
        <f>ABS(X41-'true value and the measurement'!$F41)</f>
        <v>0.0019408</v>
      </c>
      <c r="AG41" s="1">
        <f>ABS(AC41-'true value and the measurement'!$F41)</f>
        <v>0.00185639999999999</v>
      </c>
      <c r="AH41" s="8">
        <f>(AE41)/'true value and the measurement'!$G41</f>
        <v>0.653667633651055</v>
      </c>
      <c r="AI41" s="8">
        <f>(AF41)/'true value and the measurement'!$G41</f>
        <v>0.804309987567343</v>
      </c>
      <c r="AJ41" s="8">
        <f>(AG41)/'true value and the measurement'!$G41</f>
        <v>0.769332780770822</v>
      </c>
    </row>
    <row r="42" spans="1:36">
      <c r="A42" s="3">
        <v>2</v>
      </c>
      <c r="B42" s="3">
        <v>1</v>
      </c>
      <c r="C42" s="3">
        <v>1</v>
      </c>
      <c r="D42" s="3">
        <v>2</v>
      </c>
      <c r="E42" s="4">
        <v>1.577901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1.5779</v>
      </c>
      <c r="S42" s="1">
        <v>1.57297</v>
      </c>
      <c r="T42" s="1">
        <v>1</v>
      </c>
      <c r="U42" s="1">
        <v>14</v>
      </c>
      <c r="V42" s="1">
        <v>3</v>
      </c>
      <c r="W42" s="1">
        <v>1.5779</v>
      </c>
      <c r="X42" s="1">
        <v>1.57299</v>
      </c>
      <c r="Y42" s="1">
        <v>1</v>
      </c>
      <c r="Z42" s="1">
        <v>14</v>
      </c>
      <c r="AA42" s="1">
        <v>3</v>
      </c>
      <c r="AB42" s="1">
        <v>1.5779</v>
      </c>
      <c r="AC42" s="1">
        <v>1.57846</v>
      </c>
      <c r="AD42" s="1">
        <v>1</v>
      </c>
      <c r="AE42" s="1">
        <f>ABS(S42-'true value and the measurement'!$F42)</f>
        <v>0.00342799999999999</v>
      </c>
      <c r="AF42" s="1">
        <f>ABS(X42-'true value and the measurement'!$F42)</f>
        <v>0.00344800000000012</v>
      </c>
      <c r="AG42" s="1">
        <f>ABS(AC42-'true value and the measurement'!$F42)</f>
        <v>0.00891799999999998</v>
      </c>
      <c r="AH42" s="8">
        <f>(AE42)/'true value and the measurement'!$G42</f>
        <v>0.273278061224489</v>
      </c>
      <c r="AI42" s="8">
        <f>(AF42)/'true value and the measurement'!$G42</f>
        <v>0.274872448979601</v>
      </c>
      <c r="AJ42" s="8">
        <f>(AG42)/'true value and the measurement'!$G42</f>
        <v>0.710937499999999</v>
      </c>
    </row>
    <row r="43" spans="1:36">
      <c r="A43" s="3">
        <v>2</v>
      </c>
      <c r="B43" s="3">
        <v>2</v>
      </c>
      <c r="C43" s="3">
        <v>1</v>
      </c>
      <c r="D43" s="3">
        <v>2</v>
      </c>
      <c r="E43" s="4">
        <v>-0.212295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-0.212295</v>
      </c>
      <c r="S43" s="1">
        <v>-0.205587</v>
      </c>
      <c r="T43" s="1">
        <v>1</v>
      </c>
      <c r="U43" s="1">
        <v>14</v>
      </c>
      <c r="V43" s="1">
        <v>3</v>
      </c>
      <c r="W43" s="1">
        <v>-0.212295</v>
      </c>
      <c r="X43" s="1">
        <v>-0.209169</v>
      </c>
      <c r="Y43" s="1">
        <v>1</v>
      </c>
      <c r="Z43" s="1">
        <v>14</v>
      </c>
      <c r="AA43" s="1">
        <v>3</v>
      </c>
      <c r="AB43" s="1">
        <v>-0.212295</v>
      </c>
      <c r="AC43" s="1">
        <v>-0.210357</v>
      </c>
      <c r="AD43" s="1">
        <v>1</v>
      </c>
      <c r="AE43" s="1">
        <f>ABS(S43-'true value and the measurement'!$F43)</f>
        <v>0.00137699999999999</v>
      </c>
      <c r="AF43" s="1">
        <f>ABS(X43-'true value and the measurement'!$F43)</f>
        <v>0.00495899999999999</v>
      </c>
      <c r="AG43" s="1">
        <f>ABS(AC43-'true value and the measurement'!$F43)</f>
        <v>0.00614699999999999</v>
      </c>
      <c r="AH43" s="8">
        <f>(AE43)/'true value and the measurement'!$G43</f>
        <v>0.4001743679163</v>
      </c>
      <c r="AI43" s="8">
        <f>(AF43)/'true value and the measurement'!$G43</f>
        <v>1.4411508282476</v>
      </c>
      <c r="AJ43" s="8">
        <f>(AG43)/'true value and the measurement'!$G43</f>
        <v>1.78639930252833</v>
      </c>
    </row>
    <row r="44" spans="1:36">
      <c r="A44" s="3">
        <v>2</v>
      </c>
      <c r="B44" s="3">
        <v>1</v>
      </c>
      <c r="C44" s="3">
        <v>2</v>
      </c>
      <c r="D44" s="3">
        <v>3</v>
      </c>
      <c r="E44" s="4">
        <v>0.743563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0.743563</v>
      </c>
      <c r="S44" s="1">
        <v>0.732032</v>
      </c>
      <c r="T44" s="1">
        <v>1</v>
      </c>
      <c r="U44" s="1">
        <v>3</v>
      </c>
      <c r="V44" s="1">
        <v>2</v>
      </c>
      <c r="W44" s="1">
        <v>0.743563</v>
      </c>
      <c r="X44" s="1">
        <v>0.731366</v>
      </c>
      <c r="Y44" s="1">
        <v>1</v>
      </c>
      <c r="Z44" s="1">
        <v>3</v>
      </c>
      <c r="AA44" s="1">
        <v>2</v>
      </c>
      <c r="AB44" s="1">
        <v>0.743563</v>
      </c>
      <c r="AC44" s="1">
        <v>0.732588</v>
      </c>
      <c r="AD44" s="1">
        <v>1</v>
      </c>
      <c r="AE44" s="1">
        <f>ABS(S44-'true value and the measurement'!$F44)</f>
        <v>0.000958999999999932</v>
      </c>
      <c r="AF44" s="1">
        <f>ABS(X44-'true value and the measurement'!$F44)</f>
        <v>0.00162499999999999</v>
      </c>
      <c r="AG44" s="1">
        <f>ABS(AC44-'true value and the measurement'!$F44)</f>
        <v>0.000402999999999931</v>
      </c>
      <c r="AH44" s="8">
        <f>(AE44)/'true value and the measurement'!$G44</f>
        <v>0.137648916319784</v>
      </c>
      <c r="AI44" s="8">
        <f>(AF44)/'true value and the measurement'!$G44</f>
        <v>0.233242428591932</v>
      </c>
      <c r="AJ44" s="8">
        <f>(AG44)/'true value and the measurement'!$G44</f>
        <v>0.0578441222907896</v>
      </c>
    </row>
    <row r="45" spans="1:36">
      <c r="A45" s="3">
        <v>2</v>
      </c>
      <c r="B45" s="3">
        <v>2</v>
      </c>
      <c r="C45" s="3">
        <v>2</v>
      </c>
      <c r="D45" s="3">
        <v>3</v>
      </c>
      <c r="E45" s="4">
        <v>0.03495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0.03495</v>
      </c>
      <c r="S45" s="1">
        <v>0.0357823</v>
      </c>
      <c r="T45" s="1">
        <v>1</v>
      </c>
      <c r="U45" s="1">
        <v>3</v>
      </c>
      <c r="V45" s="1">
        <v>2</v>
      </c>
      <c r="W45" s="1">
        <v>0.03495</v>
      </c>
      <c r="X45" s="1">
        <v>0.0343478</v>
      </c>
      <c r="Y45" s="1">
        <v>1</v>
      </c>
      <c r="Z45" s="1">
        <v>3</v>
      </c>
      <c r="AA45" s="1">
        <v>2</v>
      </c>
      <c r="AB45" s="1">
        <v>0.03495</v>
      </c>
      <c r="AC45" s="1">
        <v>0.0352862</v>
      </c>
      <c r="AD45" s="1">
        <v>1</v>
      </c>
      <c r="AE45" s="1">
        <f>ABS(S45-'true value and the measurement'!$F45)</f>
        <v>0.000240300000000006</v>
      </c>
      <c r="AF45" s="1">
        <f>ABS(X45-'true value and the measurement'!$F45)</f>
        <v>0.0011942</v>
      </c>
      <c r="AG45" s="1">
        <f>ABS(AC45-'true value and the measurement'!$F45)</f>
        <v>0.0002558</v>
      </c>
      <c r="AH45" s="8">
        <f>(AE45)/'true value and the measurement'!$G45</f>
        <v>0.103711696158829</v>
      </c>
      <c r="AI45" s="8">
        <f>(AF45)/'true value and the measurement'!$G45</f>
        <v>0.515407854984894</v>
      </c>
      <c r="AJ45" s="8">
        <f>(AG45)/'true value and the measurement'!$G45</f>
        <v>0.110401381096245</v>
      </c>
    </row>
    <row r="46" spans="1:36">
      <c r="A46" s="3">
        <v>2</v>
      </c>
      <c r="B46" s="3">
        <v>1</v>
      </c>
      <c r="C46" s="3">
        <v>2</v>
      </c>
      <c r="D46" s="3">
        <v>4</v>
      </c>
      <c r="E46" s="4">
        <v>0.560324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0.560324</v>
      </c>
      <c r="S46" s="1">
        <v>0.563341</v>
      </c>
      <c r="T46" s="1">
        <v>1</v>
      </c>
      <c r="U46" s="1">
        <v>3</v>
      </c>
      <c r="V46" s="1">
        <v>6</v>
      </c>
      <c r="W46" s="1">
        <v>0.560324</v>
      </c>
      <c r="X46" s="1">
        <v>0.563755</v>
      </c>
      <c r="Y46" s="1">
        <v>1</v>
      </c>
      <c r="Z46" s="1">
        <v>3</v>
      </c>
      <c r="AA46" s="1">
        <v>6</v>
      </c>
      <c r="AB46" s="1">
        <v>0.560324</v>
      </c>
      <c r="AC46" s="1">
        <v>0.565196</v>
      </c>
      <c r="AD46" s="1">
        <v>1</v>
      </c>
      <c r="AE46" s="1">
        <f>ABS(S46-'true value and the measurement'!$F46)</f>
        <v>0.00137399999999999</v>
      </c>
      <c r="AF46" s="1">
        <f>ABS(X46-'true value and the measurement'!$F46)</f>
        <v>0.00178800000000001</v>
      </c>
      <c r="AG46" s="1">
        <f>ABS(AC46-'true value and the measurement'!$F46)</f>
        <v>0.00322900000000004</v>
      </c>
      <c r="AH46" s="8">
        <f>(AE46)/'true value and the measurement'!$G46</f>
        <v>0.235839340885683</v>
      </c>
      <c r="AI46" s="8">
        <f>(AF46)/'true value and the measurement'!$G46</f>
        <v>0.306900102986614</v>
      </c>
      <c r="AJ46" s="8">
        <f>(AG46)/'true value and the measurement'!$G46</f>
        <v>0.554239615516656</v>
      </c>
    </row>
    <row r="47" spans="1:36">
      <c r="A47" s="3">
        <v>2</v>
      </c>
      <c r="B47" s="3">
        <v>2</v>
      </c>
      <c r="C47" s="3">
        <v>2</v>
      </c>
      <c r="D47" s="3">
        <v>4</v>
      </c>
      <c r="E47" s="4">
        <v>-0.0162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-0.0162</v>
      </c>
      <c r="S47" s="1">
        <v>-0.00913497</v>
      </c>
      <c r="T47" s="1">
        <v>3</v>
      </c>
      <c r="U47" s="1">
        <v>3</v>
      </c>
      <c r="V47" s="1">
        <v>6</v>
      </c>
      <c r="W47" s="1">
        <v>-0.0162</v>
      </c>
      <c r="X47" s="1">
        <v>-0.0106016</v>
      </c>
      <c r="Y47" s="1">
        <v>1</v>
      </c>
      <c r="Z47" s="1">
        <v>3</v>
      </c>
      <c r="AA47" s="1">
        <v>6</v>
      </c>
      <c r="AB47" s="1">
        <v>-0.0162</v>
      </c>
      <c r="AC47" s="1">
        <v>-0.0124631</v>
      </c>
      <c r="AD47" s="1">
        <v>1</v>
      </c>
      <c r="AE47" s="1">
        <f>ABS(S47-'true value and the measurement'!$F47)</f>
        <v>0.00519003</v>
      </c>
      <c r="AF47" s="1">
        <f>ABS(X47-'true value and the measurement'!$F47)</f>
        <v>0.0037234</v>
      </c>
      <c r="AG47" s="1">
        <f>ABS(AC47-'true value and the measurement'!$F47)</f>
        <v>0.0018619</v>
      </c>
      <c r="AH47" s="8">
        <f>(AE47)/'true value and the measurement'!$G47</f>
        <v>2.38512408088235</v>
      </c>
      <c r="AI47" s="8">
        <f>(AF47)/'true value and the measurement'!$G47</f>
        <v>1.71112132352941</v>
      </c>
      <c r="AJ47" s="8">
        <f>(AG47)/'true value and the measurement'!$G47</f>
        <v>0.855652573529412</v>
      </c>
    </row>
    <row r="48" spans="1:36">
      <c r="A48" s="3">
        <v>2</v>
      </c>
      <c r="B48" s="3">
        <v>1</v>
      </c>
      <c r="C48" s="3">
        <v>1</v>
      </c>
      <c r="D48" s="3">
        <v>5</v>
      </c>
      <c r="E48" s="4">
        <v>0.752452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0.752452</v>
      </c>
      <c r="S48" s="1">
        <v>0.755929</v>
      </c>
      <c r="T48" s="1">
        <v>1</v>
      </c>
      <c r="U48" s="1">
        <v>14</v>
      </c>
      <c r="V48" s="1">
        <v>4</v>
      </c>
      <c r="W48" s="1">
        <v>0.752452</v>
      </c>
      <c r="X48" s="1">
        <v>0.756528</v>
      </c>
      <c r="Y48" s="1">
        <v>1</v>
      </c>
      <c r="Z48" s="1">
        <v>14</v>
      </c>
      <c r="AA48" s="1">
        <v>4</v>
      </c>
      <c r="AB48" s="1">
        <v>0.752452</v>
      </c>
      <c r="AC48" s="1">
        <v>0.759968</v>
      </c>
      <c r="AD48" s="1">
        <v>1</v>
      </c>
      <c r="AE48" s="1">
        <f>ABS(S48-'true value and the measurement'!$F48)</f>
        <v>0.000996999999999915</v>
      </c>
      <c r="AF48" s="1">
        <f>ABS(X48-'true value and the measurement'!$F48)</f>
        <v>0.00159599999999993</v>
      </c>
      <c r="AG48" s="1">
        <f>ABS(AC48-'true value and the measurement'!$F48)</f>
        <v>0.00503599999999993</v>
      </c>
      <c r="AH48" s="8">
        <f>(AE48)/'true value and the measurement'!$G48</f>
        <v>0.140165893434544</v>
      </c>
      <c r="AI48" s="8">
        <f>(AF48)/'true value and the measurement'!$G48</f>
        <v>0.224377899620404</v>
      </c>
      <c r="AJ48" s="8">
        <f>(AG48)/'true value and the measurement'!$G48</f>
        <v>0.707999437649364</v>
      </c>
    </row>
    <row r="49" spans="1:36">
      <c r="A49" s="3">
        <v>2</v>
      </c>
      <c r="B49" s="3">
        <v>2</v>
      </c>
      <c r="C49" s="3">
        <v>1</v>
      </c>
      <c r="D49" s="3">
        <v>5</v>
      </c>
      <c r="E49" s="4">
        <v>0.032878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0.032878</v>
      </c>
      <c r="S49" s="1">
        <v>0.0384343</v>
      </c>
      <c r="T49" s="1">
        <v>1</v>
      </c>
      <c r="U49" s="1">
        <v>14</v>
      </c>
      <c r="V49" s="1">
        <v>4</v>
      </c>
      <c r="W49" s="1">
        <v>0.032878</v>
      </c>
      <c r="X49" s="1">
        <v>0.0373544</v>
      </c>
      <c r="Y49" s="1">
        <v>1</v>
      </c>
      <c r="Z49" s="1">
        <v>14</v>
      </c>
      <c r="AA49" s="1">
        <v>4</v>
      </c>
      <c r="AB49" s="1">
        <v>0.032878</v>
      </c>
      <c r="AC49" s="1">
        <v>0.031746</v>
      </c>
      <c r="AD49" s="1">
        <v>1</v>
      </c>
      <c r="AE49" s="1">
        <f>ABS(S49-'true value and the measurement'!$F49)</f>
        <v>0.000631299999999994</v>
      </c>
      <c r="AF49" s="1">
        <f>ABS(X49-'true value and the measurement'!$F49)</f>
        <v>0.0004486</v>
      </c>
      <c r="AG49" s="1">
        <f>ABS(AC49-'true value and the measurement'!$F49)</f>
        <v>0.006057</v>
      </c>
      <c r="AH49" s="8">
        <f>(AE49)/'true value and the measurement'!$G49</f>
        <v>0.270711835334474</v>
      </c>
      <c r="AI49" s="8">
        <f>(AF49)/'true value and the measurement'!$G49</f>
        <v>0.192367066895369</v>
      </c>
      <c r="AJ49" s="8">
        <f>(AG49)/'true value and the measurement'!$G49</f>
        <v>2.59734133790738</v>
      </c>
    </row>
    <row r="50" spans="1:36">
      <c r="A50" s="3">
        <v>2</v>
      </c>
      <c r="B50" s="3">
        <v>1</v>
      </c>
      <c r="C50" s="3">
        <v>2</v>
      </c>
      <c r="D50" s="3">
        <v>5</v>
      </c>
      <c r="E50" s="4">
        <v>0.412601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0.412601</v>
      </c>
      <c r="S50" s="1">
        <v>0.414834</v>
      </c>
      <c r="T50" s="1">
        <v>1</v>
      </c>
      <c r="U50" s="1">
        <v>3</v>
      </c>
      <c r="V50" s="1">
        <v>4</v>
      </c>
      <c r="W50" s="1">
        <v>0.412601</v>
      </c>
      <c r="X50" s="1">
        <v>0.4156</v>
      </c>
      <c r="Y50" s="1">
        <v>1</v>
      </c>
      <c r="Z50" s="1">
        <v>3</v>
      </c>
      <c r="AA50" s="1">
        <v>4</v>
      </c>
      <c r="AB50" s="1">
        <v>0.412601</v>
      </c>
      <c r="AC50" s="1">
        <v>0.416775</v>
      </c>
      <c r="AD50" s="1">
        <v>1</v>
      </c>
      <c r="AE50" s="1">
        <f>ABS(S50-'true value and the measurement'!$F50)</f>
        <v>0.000265999999999988</v>
      </c>
      <c r="AF50" s="1">
        <f>ABS(X50-'true value and the measurement'!$F50)</f>
        <v>0.00103200000000003</v>
      </c>
      <c r="AG50" s="1">
        <f>ABS(AC50-'true value and the measurement'!$F50)</f>
        <v>0.00220700000000001</v>
      </c>
      <c r="AH50" s="8">
        <f>(AE50)/'true value and the measurement'!$G50</f>
        <v>0.0549132947976855</v>
      </c>
      <c r="AI50" s="8">
        <f>(AF50)/'true value and the measurement'!$G50</f>
        <v>0.213047068538405</v>
      </c>
      <c r="AJ50" s="8">
        <f>(AG50)/'true value and the measurement'!$G50</f>
        <v>0.455615194054503</v>
      </c>
    </row>
    <row r="51" spans="1:36">
      <c r="A51" s="3">
        <v>2</v>
      </c>
      <c r="B51" s="3">
        <v>2</v>
      </c>
      <c r="C51" s="3">
        <v>2</v>
      </c>
      <c r="D51" s="3">
        <v>5</v>
      </c>
      <c r="E51" s="4">
        <v>0.013575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0.013575</v>
      </c>
      <c r="S51" s="1">
        <v>0.0123245</v>
      </c>
      <c r="T51" s="1">
        <v>1</v>
      </c>
      <c r="U51" s="1">
        <v>3</v>
      </c>
      <c r="V51" s="1">
        <v>4</v>
      </c>
      <c r="W51" s="1">
        <v>0.013575</v>
      </c>
      <c r="X51" s="1">
        <v>0.0126052</v>
      </c>
      <c r="Y51" s="1">
        <v>1</v>
      </c>
      <c r="Z51" s="1">
        <v>3</v>
      </c>
      <c r="AA51" s="1">
        <v>4</v>
      </c>
      <c r="AB51" s="1">
        <v>0.013575</v>
      </c>
      <c r="AC51" s="1">
        <v>0.00486097</v>
      </c>
      <c r="AD51" s="1">
        <v>3</v>
      </c>
      <c r="AE51" s="1">
        <f>ABS(S51-'true value and the measurement'!$F51)</f>
        <v>0.0011035</v>
      </c>
      <c r="AF51" s="1">
        <f>ABS(X51-'true value and the measurement'!$F51)</f>
        <v>0.0013842</v>
      </c>
      <c r="AG51" s="1">
        <f>ABS(AC51-'true value and the measurement'!$F51)</f>
        <v>0.00636003</v>
      </c>
      <c r="AH51" s="8">
        <f>(AE51)/'true value and the measurement'!$G51</f>
        <v>0.512064965197216</v>
      </c>
      <c r="AI51" s="8">
        <f>(AF51)/'true value and the measurement'!$G51</f>
        <v>0.642320185614849</v>
      </c>
      <c r="AJ51" s="8">
        <f>(AG51)/'true value and the measurement'!$G51</f>
        <v>2.95129002320186</v>
      </c>
    </row>
    <row r="52" spans="1:36">
      <c r="A52" s="3">
        <v>2</v>
      </c>
      <c r="B52" s="3">
        <v>1</v>
      </c>
      <c r="C52" s="3">
        <v>3</v>
      </c>
      <c r="D52" s="3">
        <v>4</v>
      </c>
      <c r="E52" s="4">
        <v>-0.229643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-0.229643</v>
      </c>
      <c r="S52" s="1">
        <v>-0.229116</v>
      </c>
      <c r="T52" s="1">
        <v>1</v>
      </c>
      <c r="U52" s="1">
        <v>2</v>
      </c>
      <c r="V52" s="1">
        <v>6</v>
      </c>
      <c r="W52" s="1">
        <v>-0.229643</v>
      </c>
      <c r="X52" s="1">
        <v>-0.228173</v>
      </c>
      <c r="Y52" s="1">
        <v>1</v>
      </c>
      <c r="Z52" s="1">
        <v>2</v>
      </c>
      <c r="AA52" s="1">
        <v>6</v>
      </c>
      <c r="AB52" s="1">
        <v>-0.229643</v>
      </c>
      <c r="AC52" s="1">
        <v>-0.228366</v>
      </c>
      <c r="AD52" s="1">
        <v>1</v>
      </c>
      <c r="AE52" s="1">
        <f>ABS(S52-'true value and the measurement'!$F52)</f>
        <v>0.003164</v>
      </c>
      <c r="AF52" s="1">
        <f>ABS(X52-'true value and the measurement'!$F52)</f>
        <v>0.004107</v>
      </c>
      <c r="AG52" s="1">
        <f>ABS(AC52-'true value and the measurement'!$F52)</f>
        <v>0.00391399999999997</v>
      </c>
      <c r="AH52" s="8">
        <f>(AE52)/'true value and the measurement'!$G52</f>
        <v>0.87186552769358</v>
      </c>
      <c r="AI52" s="8">
        <f>(AF52)/'true value and the measurement'!$G52</f>
        <v>1.1317167263709</v>
      </c>
      <c r="AJ52" s="8">
        <f>(AG52)/'true value and the measurement'!$G52</f>
        <v>1.07853403141361</v>
      </c>
    </row>
    <row r="53" spans="1:36">
      <c r="A53" s="3">
        <v>2</v>
      </c>
      <c r="B53" s="3">
        <v>2</v>
      </c>
      <c r="C53" s="3">
        <v>3</v>
      </c>
      <c r="D53" s="3">
        <v>4</v>
      </c>
      <c r="E53" s="4">
        <v>0.036636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0.036636</v>
      </c>
      <c r="S53" s="1">
        <v>0.0407398</v>
      </c>
      <c r="T53" s="1">
        <v>1</v>
      </c>
      <c r="U53" s="1">
        <v>2</v>
      </c>
      <c r="V53" s="1">
        <v>6</v>
      </c>
      <c r="W53" s="1">
        <v>0.036636</v>
      </c>
      <c r="X53" s="1">
        <v>0.0397896</v>
      </c>
      <c r="Y53" s="1">
        <v>1</v>
      </c>
      <c r="Z53" s="1">
        <v>2</v>
      </c>
      <c r="AA53" s="1">
        <v>6</v>
      </c>
      <c r="AB53" s="1">
        <v>0.036636</v>
      </c>
      <c r="AC53" s="1">
        <v>0.0379941</v>
      </c>
      <c r="AD53" s="1">
        <v>1</v>
      </c>
      <c r="AE53" s="1">
        <f>ABS(S53-'true value and the measurement'!$F53)</f>
        <v>0.0040688</v>
      </c>
      <c r="AF53" s="1">
        <f>ABS(X53-'true value and the measurement'!$F53)</f>
        <v>0.0031186</v>
      </c>
      <c r="AG53" s="1">
        <f>ABS(AC53-'true value and the measurement'!$F53)</f>
        <v>0.0013231</v>
      </c>
      <c r="AH53" s="8">
        <f>(AE53)/'true value and the measurement'!$G53</f>
        <v>1.75077452667814</v>
      </c>
      <c r="AI53" s="8">
        <f>(AF53)/'true value and the measurement'!$G53</f>
        <v>1.34191049913941</v>
      </c>
      <c r="AJ53" s="8">
        <f>(AG53)/'true value and the measurement'!$G53</f>
        <v>0.569320137693632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-0.636925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-0.636925</v>
      </c>
      <c r="N54" s="1">
        <v>-0.621082</v>
      </c>
      <c r="O54" s="1">
        <f>N54-(-0.617584)</f>
        <v>-0.003498</v>
      </c>
      <c r="P54" s="1">
        <v>-0.627537</v>
      </c>
      <c r="Q54" s="1">
        <f>P54+0.617584</f>
        <v>-0.00995299999999999</v>
      </c>
      <c r="S54" s="1">
        <v>-0.622928</v>
      </c>
      <c r="T54" s="1">
        <v>1</v>
      </c>
      <c r="U54" s="1">
        <v>6</v>
      </c>
      <c r="V54" s="1">
        <v>4</v>
      </c>
      <c r="W54" s="1">
        <v>-0.636925</v>
      </c>
      <c r="X54" s="1">
        <v>-0.621435</v>
      </c>
      <c r="Y54" s="1">
        <v>1</v>
      </c>
      <c r="Z54" s="1">
        <v>6</v>
      </c>
      <c r="AA54" s="1">
        <v>4</v>
      </c>
      <c r="AB54" s="1">
        <v>-0.636925</v>
      </c>
      <c r="AC54" s="1">
        <v>-0.624311</v>
      </c>
      <c r="AD54" s="1">
        <v>1</v>
      </c>
      <c r="AE54" s="1">
        <f>ABS(S54-'true value and the measurement'!$F54)</f>
        <v>0.00534400000000002</v>
      </c>
      <c r="AF54" s="1">
        <f>ABS(X54-'true value and the measurement'!$F54)</f>
        <v>0.00385099999999994</v>
      </c>
      <c r="AG54" s="1">
        <f>ABS(AC54-'true value and the measurement'!$F54)</f>
        <v>0.00672699999999993</v>
      </c>
      <c r="AH54" s="8">
        <f>(AE54)/'true value and the measurement'!$G54</f>
        <v>0.862352751331292</v>
      </c>
      <c r="AI54" s="8">
        <f>(AF54)/'true value and the measurement'!$G54</f>
        <v>0.621429724060019</v>
      </c>
      <c r="AJ54" s="8">
        <f>(AG54)/'true value and the measurement'!$G54</f>
        <v>1.08552525415522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0.100174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0.100174</v>
      </c>
      <c r="N55" s="1">
        <v>0.129197</v>
      </c>
      <c r="O55" s="1">
        <f>N55-0.136292</f>
        <v>-0.00709499999999999</v>
      </c>
      <c r="P55" s="1">
        <v>0.118947</v>
      </c>
      <c r="Q55" s="1">
        <f>P55-0.1362</f>
        <v>-0.017253</v>
      </c>
      <c r="S55" s="1">
        <v>0.119732</v>
      </c>
      <c r="T55" s="1">
        <v>3</v>
      </c>
      <c r="U55" s="1">
        <v>6</v>
      </c>
      <c r="V55" s="1">
        <v>4</v>
      </c>
      <c r="W55" s="1">
        <v>0.100174</v>
      </c>
      <c r="X55" s="1">
        <v>0.125835</v>
      </c>
      <c r="Y55" s="1">
        <v>3</v>
      </c>
      <c r="Z55" s="1">
        <v>6</v>
      </c>
      <c r="AA55" s="1">
        <v>4</v>
      </c>
      <c r="AB55" s="1">
        <v>0.100174</v>
      </c>
      <c r="AC55" s="1">
        <v>0.103743</v>
      </c>
      <c r="AD55" s="1">
        <v>1</v>
      </c>
      <c r="AE55" s="1">
        <f>ABS(S55-'true value and the measurement'!$F55)</f>
        <v>0.01656</v>
      </c>
      <c r="AF55" s="1">
        <f>ABS(X55-'true value and the measurement'!$F55)</f>
        <v>0.010457</v>
      </c>
      <c r="AG55" s="1">
        <f>ABS(AC55-'true value and the measurement'!$F55)</f>
        <v>0.032549</v>
      </c>
      <c r="AH55" s="8">
        <f>(AE55)/'true value and the measurement'!$G55</f>
        <v>5.54031448645032</v>
      </c>
      <c r="AI55" s="8">
        <f>(AF55)/'true value and the measurement'!$G55</f>
        <v>3.49849447975911</v>
      </c>
      <c r="AJ55" s="8">
        <f>(AG55)/'true value and the measurement'!$G55</f>
        <v>10.8895951823352</v>
      </c>
    </row>
    <row r="56" spans="1:36">
      <c r="A56" s="3">
        <v>1</v>
      </c>
      <c r="B56" s="3">
        <v>1</v>
      </c>
      <c r="C56" s="3">
        <v>5</v>
      </c>
      <c r="D56" s="3">
        <v>6</v>
      </c>
      <c r="E56" s="4">
        <v>0.439393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0.439393</v>
      </c>
      <c r="S56" s="1">
        <v>0.43132</v>
      </c>
      <c r="T56" s="1">
        <v>1</v>
      </c>
      <c r="U56" s="1">
        <v>4</v>
      </c>
      <c r="V56" s="1">
        <v>11</v>
      </c>
      <c r="W56" s="1">
        <v>0.439393</v>
      </c>
      <c r="X56" s="1">
        <v>0.432299</v>
      </c>
      <c r="Y56" s="1">
        <v>1</v>
      </c>
      <c r="Z56" s="1">
        <v>4</v>
      </c>
      <c r="AA56" s="1">
        <v>11</v>
      </c>
      <c r="AB56" s="1">
        <v>0.439393</v>
      </c>
      <c r="AC56" s="1">
        <v>0.433319</v>
      </c>
      <c r="AD56" s="1">
        <v>1</v>
      </c>
      <c r="AE56" s="1">
        <f>ABS(S56-'true value and the measurement'!$F56)</f>
        <v>0.00279000000000001</v>
      </c>
      <c r="AF56" s="1">
        <f>ABS(X56-'true value and the measurement'!$F56)</f>
        <v>0.00181100000000001</v>
      </c>
      <c r="AG56" s="1">
        <f>ABS(AC56-'true value and the measurement'!$F56)</f>
        <v>0.000790999999999986</v>
      </c>
      <c r="AH56" s="8">
        <f>(AE56)/'true value and the measurement'!$G56</f>
        <v>0.560916767189388</v>
      </c>
      <c r="AI56" s="8">
        <f>(AF56)/'true value and the measurement'!$G56</f>
        <v>0.36409328508243</v>
      </c>
      <c r="AJ56" s="8">
        <f>(AG56)/'true value and the measurement'!$G56</f>
        <v>0.159026940088457</v>
      </c>
    </row>
    <row r="57" spans="1:36">
      <c r="A57" s="3">
        <v>1</v>
      </c>
      <c r="B57" s="3">
        <v>2</v>
      </c>
      <c r="C57" s="3">
        <v>5</v>
      </c>
      <c r="D57" s="3">
        <v>6</v>
      </c>
      <c r="E57" s="4">
        <v>0.113649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0.113649</v>
      </c>
      <c r="S57" s="1">
        <v>0.108102</v>
      </c>
      <c r="T57" s="1">
        <v>1</v>
      </c>
      <c r="U57" s="1">
        <v>4</v>
      </c>
      <c r="V57" s="1">
        <v>11</v>
      </c>
      <c r="W57" s="1">
        <v>0.113649</v>
      </c>
      <c r="X57" s="1">
        <v>0.110404</v>
      </c>
      <c r="Y57" s="1">
        <v>1</v>
      </c>
      <c r="Z57" s="1">
        <v>4</v>
      </c>
      <c r="AA57" s="1">
        <v>11</v>
      </c>
      <c r="AB57" s="1">
        <v>0.113649</v>
      </c>
      <c r="AC57" s="1">
        <v>0.114129</v>
      </c>
      <c r="AD57" s="1">
        <v>1</v>
      </c>
      <c r="AE57" s="1">
        <f>ABS(S57-'true value and the measurement'!$F57)</f>
        <v>0.006102</v>
      </c>
      <c r="AF57" s="1">
        <f>ABS(X57-'true value and the measurement'!$F57)</f>
        <v>0.0038</v>
      </c>
      <c r="AG57" s="1">
        <f>ABS(AC57-'true value and the measurement'!$F57)</f>
        <v>7.50000000000056e-5</v>
      </c>
      <c r="AH57" s="8">
        <f>(AE57)/'true value and the measurement'!$G57</f>
        <v>2.14783526927138</v>
      </c>
      <c r="AI57" s="8">
        <f>(AF57)/'true value and the measurement'!$G57</f>
        <v>1.33755719816966</v>
      </c>
      <c r="AJ57" s="8">
        <f>(AG57)/'true value and the measurement'!$G57</f>
        <v>0.0263991552270347</v>
      </c>
    </row>
    <row r="58" spans="1:36">
      <c r="A58" s="3">
        <v>1</v>
      </c>
      <c r="B58" s="3">
        <v>1</v>
      </c>
      <c r="C58" s="3">
        <v>4</v>
      </c>
      <c r="D58" s="3">
        <v>7</v>
      </c>
      <c r="E58" s="4">
        <v>0.288511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0.288511</v>
      </c>
      <c r="S58" s="1">
        <v>0.286248</v>
      </c>
      <c r="T58" s="1">
        <v>1</v>
      </c>
      <c r="U58" s="1">
        <v>6</v>
      </c>
      <c r="V58" s="1">
        <v>5</v>
      </c>
      <c r="W58" s="1">
        <v>0.288511</v>
      </c>
      <c r="X58" s="1">
        <v>0.287347</v>
      </c>
      <c r="Y58" s="1">
        <v>1</v>
      </c>
      <c r="Z58" s="1">
        <v>6</v>
      </c>
      <c r="AA58" s="1">
        <v>5</v>
      </c>
      <c r="AB58" s="1">
        <v>0.288511</v>
      </c>
      <c r="AC58" s="1">
        <v>0.288093</v>
      </c>
      <c r="AD58" s="1">
        <v>1</v>
      </c>
      <c r="AE58" s="1">
        <f>ABS(S58-'true value and the measurement'!$F58)</f>
        <v>0.002743</v>
      </c>
      <c r="AF58" s="1">
        <f>ABS(X58-'true value and the measurement'!$F58)</f>
        <v>0.00164399999999998</v>
      </c>
      <c r="AG58" s="1">
        <f>ABS(AC58-'true value and the measurement'!$F58)</f>
        <v>0.00089800000000001</v>
      </c>
      <c r="AH58" s="8">
        <f>(AE58)/'true value and the measurement'!$G58</f>
        <v>0.684552033940603</v>
      </c>
      <c r="AI58" s="8">
        <f>(AF58)/'true value and the measurement'!$G58</f>
        <v>0.41028200648864</v>
      </c>
      <c r="AJ58" s="8">
        <f>(AG58)/'true value and the measurement'!$G58</f>
        <v>0.224107811330175</v>
      </c>
    </row>
    <row r="59" spans="1:36">
      <c r="A59" s="3">
        <v>1</v>
      </c>
      <c r="B59" s="3">
        <v>2</v>
      </c>
      <c r="C59" s="3">
        <v>4</v>
      </c>
      <c r="D59" s="3">
        <v>7</v>
      </c>
      <c r="E59" s="4">
        <v>-0.07316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-0.07316</v>
      </c>
      <c r="S59" s="1">
        <v>-0.0769975</v>
      </c>
      <c r="T59" s="1">
        <v>1</v>
      </c>
      <c r="U59" s="1">
        <v>6</v>
      </c>
      <c r="V59" s="1">
        <v>5</v>
      </c>
      <c r="W59" s="1">
        <v>-0.07316</v>
      </c>
      <c r="X59" s="1">
        <v>-0.0762078</v>
      </c>
      <c r="Y59" s="1">
        <v>1</v>
      </c>
      <c r="Z59" s="1">
        <v>6</v>
      </c>
      <c r="AA59" s="1">
        <v>5</v>
      </c>
      <c r="AB59" s="1">
        <v>-0.07316</v>
      </c>
      <c r="AC59" s="1">
        <v>-0.0729678</v>
      </c>
      <c r="AD59" s="1">
        <v>1</v>
      </c>
      <c r="AE59" s="1">
        <f>ABS(S59-'true value and the measurement'!$F59)</f>
        <v>0.00412649999999999</v>
      </c>
      <c r="AF59" s="1">
        <f>ABS(X59-'true value and the measurement'!$F59)</f>
        <v>0.0033368</v>
      </c>
      <c r="AG59" s="1">
        <f>ABS(AC59-'true value and the measurement'!$F59)</f>
        <v>9.67999999999941e-5</v>
      </c>
      <c r="AH59" s="8">
        <f>(AE59)/'true value and the measurement'!$G59</f>
        <v>1.60814497272018</v>
      </c>
      <c r="AI59" s="8">
        <f>(AF59)/'true value and the measurement'!$G59</f>
        <v>1.30038971161341</v>
      </c>
      <c r="AJ59" s="8">
        <f>(AG59)/'true value and the measurement'!$G59</f>
        <v>0.0377240841777062</v>
      </c>
    </row>
    <row r="60" spans="1:36">
      <c r="A60" s="3">
        <v>2</v>
      </c>
      <c r="B60" s="3">
        <v>1</v>
      </c>
      <c r="C60" s="3">
        <v>7</v>
      </c>
      <c r="D60" s="3">
        <v>8</v>
      </c>
      <c r="E60" s="4">
        <v>0.002037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0.002037</v>
      </c>
      <c r="N60" s="7"/>
      <c r="O60" s="7"/>
      <c r="P60" s="7"/>
      <c r="Q60" s="7"/>
      <c r="R60" s="7"/>
      <c r="S60" s="7">
        <v>0.000148864</v>
      </c>
      <c r="T60" s="1">
        <v>1</v>
      </c>
      <c r="U60" s="1">
        <v>5</v>
      </c>
      <c r="V60" s="1">
        <v>1</v>
      </c>
      <c r="W60" s="7">
        <v>0.002037</v>
      </c>
      <c r="X60" s="7">
        <v>0.000270114</v>
      </c>
      <c r="Y60" s="1">
        <v>1</v>
      </c>
      <c r="Z60" s="1">
        <v>5</v>
      </c>
      <c r="AA60" s="1">
        <v>1</v>
      </c>
      <c r="AB60" s="1">
        <v>0.002037</v>
      </c>
      <c r="AC60" s="1">
        <v>0.000484479</v>
      </c>
      <c r="AD60" s="1">
        <v>1</v>
      </c>
      <c r="AE60" s="1">
        <f>ABS(S60-'true value and the measurement'!$F60)</f>
        <v>0.000148864</v>
      </c>
      <c r="AF60" s="1">
        <f>ABS(X60-'true value and the measurement'!$F60)</f>
        <v>0.000270114</v>
      </c>
      <c r="AG60" s="1">
        <f>ABS(AC60-'true value and the measurement'!$F60)</f>
        <v>0.000484479</v>
      </c>
      <c r="AH60" s="8">
        <f>(AE60)/'true value and the measurement'!$G60</f>
        <v>0.0715692307692308</v>
      </c>
      <c r="AI60" s="8">
        <f>(AF60)/'true value and the measurement'!$G60</f>
        <v>0.1298625</v>
      </c>
      <c r="AJ60" s="8">
        <f>(AG60)/'true value and the measurement'!$G60</f>
        <v>0.232922596153846</v>
      </c>
    </row>
    <row r="61" spans="1:36">
      <c r="A61" s="3">
        <v>2</v>
      </c>
      <c r="B61" s="3">
        <v>2</v>
      </c>
      <c r="C61" s="3">
        <v>7</v>
      </c>
      <c r="D61" s="3">
        <v>8</v>
      </c>
      <c r="E61" s="4">
        <v>-0.188607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-0.188607</v>
      </c>
      <c r="S61" s="1">
        <v>-0.195461</v>
      </c>
      <c r="T61" s="1">
        <v>1</v>
      </c>
      <c r="U61" s="1">
        <v>5</v>
      </c>
      <c r="V61" s="1">
        <v>1</v>
      </c>
      <c r="W61" s="1">
        <v>-0.188607</v>
      </c>
      <c r="X61" s="1">
        <v>-0.195264</v>
      </c>
      <c r="Y61" s="1">
        <v>1</v>
      </c>
      <c r="Z61" s="1">
        <v>5</v>
      </c>
      <c r="AA61" s="1">
        <v>1</v>
      </c>
      <c r="AB61" s="1">
        <v>-0.188607</v>
      </c>
      <c r="AC61" s="1">
        <v>-0.193727</v>
      </c>
      <c r="AD61" s="1">
        <v>1</v>
      </c>
      <c r="AE61" s="1">
        <f>ABS(S61-'true value and the measurement'!$F61)</f>
        <v>0.00217900000000001</v>
      </c>
      <c r="AF61" s="1">
        <f>ABS(X61-'true value and the measurement'!$F61)</f>
        <v>0.00237600000000002</v>
      </c>
      <c r="AG61" s="1">
        <f>ABS(AC61-'true value and the measurement'!$F61)</f>
        <v>0.003913</v>
      </c>
      <c r="AH61" s="8">
        <f>(AE61)/'true value and the measurement'!$G61</f>
        <v>0.64125956444968</v>
      </c>
      <c r="AI61" s="8">
        <f>(AF61)/'true value and the measurement'!$G61</f>
        <v>0.699234844025903</v>
      </c>
      <c r="AJ61" s="8">
        <f>(AG61)/'true value and the measurement'!$G61</f>
        <v>1.15155974102413</v>
      </c>
    </row>
    <row r="62" spans="1:36">
      <c r="A62" s="3">
        <v>1</v>
      </c>
      <c r="B62" s="3">
        <v>1</v>
      </c>
      <c r="C62" s="3">
        <v>4</v>
      </c>
      <c r="D62" s="3">
        <v>9</v>
      </c>
      <c r="E62" s="4">
        <v>0.158932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0.158932</v>
      </c>
      <c r="S62" s="1">
        <v>0.158601</v>
      </c>
      <c r="T62" s="1">
        <v>1</v>
      </c>
      <c r="U62" s="1">
        <v>6</v>
      </c>
      <c r="V62" s="1">
        <v>9</v>
      </c>
      <c r="W62" s="1">
        <v>0.158932</v>
      </c>
      <c r="X62" s="1">
        <v>0.159064</v>
      </c>
      <c r="Y62" s="1">
        <v>1</v>
      </c>
      <c r="Z62" s="1">
        <v>6</v>
      </c>
      <c r="AA62" s="1">
        <v>9</v>
      </c>
      <c r="AB62" s="1">
        <v>0.158932</v>
      </c>
      <c r="AC62" s="1">
        <v>0.159456</v>
      </c>
      <c r="AD62" s="1">
        <v>1</v>
      </c>
      <c r="AE62" s="1">
        <f>ABS(S62-'true value and the measurement'!$F62)</f>
        <v>0.001134</v>
      </c>
      <c r="AF62" s="1">
        <f>ABS(X62-'true value and the measurement'!$F62)</f>
        <v>0.000670999999999977</v>
      </c>
      <c r="AG62" s="1">
        <f>ABS(AC62-'true value and the measurement'!$F62)</f>
        <v>0.000279000000000001</v>
      </c>
      <c r="AH62" s="8">
        <f>(AE62)/'true value and the measurement'!$G62</f>
        <v>0.360572337042924</v>
      </c>
      <c r="AI62" s="8">
        <f>(AF62)/'true value and the measurement'!$G62</f>
        <v>0.213354531001583</v>
      </c>
      <c r="AJ62" s="8">
        <f>(AG62)/'true value and the measurement'!$G62</f>
        <v>0.0887122416534186</v>
      </c>
    </row>
    <row r="63" spans="1:36">
      <c r="A63" s="3">
        <v>1</v>
      </c>
      <c r="B63" s="3">
        <v>2</v>
      </c>
      <c r="C63" s="3">
        <v>4</v>
      </c>
      <c r="D63" s="3">
        <v>9</v>
      </c>
      <c r="E63" s="4">
        <v>0.015054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0.015054</v>
      </c>
      <c r="S63" s="1">
        <v>0.0103476</v>
      </c>
      <c r="T63" s="1">
        <v>1</v>
      </c>
      <c r="U63" s="1">
        <v>6</v>
      </c>
      <c r="V63" s="1">
        <v>9</v>
      </c>
      <c r="W63" s="1">
        <v>0.015054</v>
      </c>
      <c r="X63" s="1">
        <v>0.0108812</v>
      </c>
      <c r="Y63" s="1">
        <v>1</v>
      </c>
      <c r="Z63" s="1">
        <v>6</v>
      </c>
      <c r="AA63" s="1">
        <v>9</v>
      </c>
      <c r="AB63" s="1">
        <v>0.015054</v>
      </c>
      <c r="AC63" s="1">
        <v>0.0121165</v>
      </c>
      <c r="AD63" s="1">
        <v>1</v>
      </c>
      <c r="AE63" s="1">
        <f>ABS(S63-'true value and the measurement'!$F63)</f>
        <v>0.0023524</v>
      </c>
      <c r="AF63" s="1">
        <f>ABS(X63-'true value and the measurement'!$F63)</f>
        <v>0.0018188</v>
      </c>
      <c r="AG63" s="1">
        <f>ABS(AC63-'true value and the measurement'!$F63)</f>
        <v>0.000583499999999999</v>
      </c>
      <c r="AH63" s="8">
        <f>(AE63)/'true value and the measurement'!$G63</f>
        <v>1.08655889145497</v>
      </c>
      <c r="AI63" s="8">
        <f>(AF63)/'true value and the measurement'!$G63</f>
        <v>0.840092378752886</v>
      </c>
      <c r="AJ63" s="8">
        <f>(AG63)/'true value and the measurement'!$G63</f>
        <v>0.269515011547344</v>
      </c>
    </row>
    <row r="64" spans="1:36">
      <c r="A64" s="3">
        <v>2</v>
      </c>
      <c r="B64" s="3">
        <v>1</v>
      </c>
      <c r="C64" s="3">
        <v>7</v>
      </c>
      <c r="D64" s="3">
        <v>9</v>
      </c>
      <c r="E64" s="4">
        <v>0.290646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0.290646</v>
      </c>
      <c r="S64" s="1">
        <v>0.2883</v>
      </c>
      <c r="T64" s="1">
        <v>1</v>
      </c>
      <c r="U64" s="1">
        <v>5</v>
      </c>
      <c r="V64" s="1">
        <v>9</v>
      </c>
      <c r="W64" s="1">
        <v>0.290646</v>
      </c>
      <c r="X64" s="1">
        <v>0.288407</v>
      </c>
      <c r="Y64" s="1">
        <v>1</v>
      </c>
      <c r="Z64" s="1">
        <v>5</v>
      </c>
      <c r="AA64" s="1">
        <v>9</v>
      </c>
      <c r="AB64" s="1">
        <v>0.290646</v>
      </c>
      <c r="AC64" s="1">
        <v>0.289122</v>
      </c>
      <c r="AD64" s="1">
        <v>1</v>
      </c>
      <c r="AE64" s="1">
        <f>ABS(S64-'true value and the measurement'!$F64)</f>
        <v>0.000690999999999997</v>
      </c>
      <c r="AF64" s="1">
        <f>ABS(X64-'true value and the measurement'!$F64)</f>
        <v>0.000583999999999973</v>
      </c>
      <c r="AG64" s="1">
        <f>ABS(AC64-'true value and the measurement'!$F64)</f>
        <v>0.000130999999999992</v>
      </c>
      <c r="AH64" s="8">
        <f>(AE64)/'true value and the measurement'!$G64</f>
        <v>0.17244821562266</v>
      </c>
      <c r="AI64" s="8">
        <f>(AF64)/'true value and the measurement'!$G64</f>
        <v>0.145744946343892</v>
      </c>
      <c r="AJ64" s="8">
        <f>(AG64)/'true value and the measurement'!$G64</f>
        <v>0.0326927876216602</v>
      </c>
    </row>
    <row r="65" spans="1:36">
      <c r="A65" s="3">
        <v>2</v>
      </c>
      <c r="B65" s="3">
        <v>2</v>
      </c>
      <c r="C65" s="3">
        <v>7</v>
      </c>
      <c r="D65" s="3">
        <v>9</v>
      </c>
      <c r="E65" s="4">
        <v>0.103755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0.103755</v>
      </c>
      <c r="S65" s="1">
        <v>0.102676</v>
      </c>
      <c r="T65" s="1">
        <v>1</v>
      </c>
      <c r="U65" s="1">
        <v>5</v>
      </c>
      <c r="V65" s="1">
        <v>9</v>
      </c>
      <c r="W65" s="1">
        <v>0.103755</v>
      </c>
      <c r="X65" s="1">
        <v>0.102719</v>
      </c>
      <c r="Y65" s="1">
        <v>1</v>
      </c>
      <c r="Z65" s="1">
        <v>5</v>
      </c>
      <c r="AA65" s="1">
        <v>9</v>
      </c>
      <c r="AB65" s="1">
        <v>0.103755</v>
      </c>
      <c r="AC65" s="1">
        <v>0.103929</v>
      </c>
      <c r="AD65" s="1">
        <v>1</v>
      </c>
      <c r="AE65" s="1">
        <f>ABS(S65-'true value and the measurement'!$F65)</f>
        <v>0.004137</v>
      </c>
      <c r="AF65" s="1">
        <f>ABS(X65-'true value and the measurement'!$F65)</f>
        <v>0.004094</v>
      </c>
      <c r="AG65" s="1">
        <f>ABS(AC65-'true value and the measurement'!$F65)</f>
        <v>0.00288400000000001</v>
      </c>
      <c r="AH65" s="8">
        <f>(AE65)/'true value and the measurement'!$G65</f>
        <v>1.4817335243553</v>
      </c>
      <c r="AI65" s="8">
        <f>(AF65)/'true value and the measurement'!$G65</f>
        <v>1.4663323782235</v>
      </c>
      <c r="AJ65" s="8">
        <f>(AG65)/'true value and the measurement'!$G65</f>
        <v>1.03295128939828</v>
      </c>
    </row>
    <row r="66" spans="1:36">
      <c r="A66" s="3">
        <v>2</v>
      </c>
      <c r="B66" s="3">
        <v>1</v>
      </c>
      <c r="C66" s="3">
        <v>9</v>
      </c>
      <c r="D66" s="3">
        <v>10</v>
      </c>
      <c r="E66" s="4">
        <v>0.057232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0.057232</v>
      </c>
      <c r="S66" s="1">
        <v>0.0595008</v>
      </c>
      <c r="T66" s="1">
        <v>1</v>
      </c>
      <c r="U66" s="1">
        <v>9</v>
      </c>
      <c r="V66" s="1">
        <v>7</v>
      </c>
      <c r="W66" s="1">
        <v>0.057232</v>
      </c>
      <c r="X66" s="1">
        <v>0.059843</v>
      </c>
      <c r="Y66" s="1">
        <v>1</v>
      </c>
      <c r="Z66" s="1">
        <v>9</v>
      </c>
      <c r="AA66" s="1">
        <v>7</v>
      </c>
      <c r="AB66" s="1">
        <v>0.057232</v>
      </c>
      <c r="AC66" s="1">
        <v>0.0597377</v>
      </c>
      <c r="AD66" s="1">
        <v>1</v>
      </c>
      <c r="AE66" s="1">
        <f>ABS(S66-'true value and the measurement'!$F66)</f>
        <v>0.0008588</v>
      </c>
      <c r="AF66" s="1">
        <f>ABS(X66-'true value and the measurement'!$F66)</f>
        <v>0.001201</v>
      </c>
      <c r="AG66" s="1">
        <f>ABS(AC66-'true value and the measurement'!$F66)</f>
        <v>0.0010957</v>
      </c>
      <c r="AH66" s="8">
        <f>(AE66)/'true value and the measurement'!$G66</f>
        <v>0.3475515985431</v>
      </c>
      <c r="AI66" s="8">
        <f>(AF66)/'true value and the measurement'!$G66</f>
        <v>0.486038041278835</v>
      </c>
      <c r="AJ66" s="8">
        <f>(AG66)/'true value and the measurement'!$G66</f>
        <v>0.443423715095102</v>
      </c>
    </row>
    <row r="67" spans="1:36">
      <c r="A67" s="3">
        <v>2</v>
      </c>
      <c r="B67" s="3">
        <v>2</v>
      </c>
      <c r="C67" s="3">
        <v>9</v>
      </c>
      <c r="D67" s="3">
        <v>10</v>
      </c>
      <c r="E67" s="4">
        <v>0.01846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0.01846</v>
      </c>
      <c r="S67" s="1">
        <v>0.0175573</v>
      </c>
      <c r="T67" s="1">
        <v>1</v>
      </c>
      <c r="U67" s="1">
        <v>9</v>
      </c>
      <c r="V67" s="1">
        <v>7</v>
      </c>
      <c r="W67" s="1">
        <v>0.01846</v>
      </c>
      <c r="X67" s="1">
        <v>0.0179312</v>
      </c>
      <c r="Y67" s="1">
        <v>1</v>
      </c>
      <c r="Z67" s="1">
        <v>9</v>
      </c>
      <c r="AA67" s="1">
        <v>7</v>
      </c>
      <c r="AB67" s="1">
        <v>0.01846</v>
      </c>
      <c r="AC67" s="1">
        <v>0.0180067</v>
      </c>
      <c r="AD67" s="1">
        <v>1</v>
      </c>
      <c r="AE67" s="1">
        <f>ABS(S67-'true value and the measurement'!$F67)</f>
        <v>0.000853699999999999</v>
      </c>
      <c r="AF67" s="1">
        <f>ABS(X67-'true value and the measurement'!$F67)</f>
        <v>0.000479799999999999</v>
      </c>
      <c r="AG67" s="1">
        <f>ABS(AC67-'true value and the measurement'!$F67)</f>
        <v>0.0004043</v>
      </c>
      <c r="AH67" s="8">
        <f>(AE67)/'true value and the measurement'!$G67</f>
        <v>0.387517022242396</v>
      </c>
      <c r="AI67" s="8">
        <f>(AF67)/'true value and the measurement'!$G67</f>
        <v>0.217793917385383</v>
      </c>
      <c r="AJ67" s="8">
        <f>(AG67)/'true value and the measurement'!$G67</f>
        <v>0.183522469359964</v>
      </c>
    </row>
    <row r="68" spans="1:36">
      <c r="A68" s="3">
        <v>2</v>
      </c>
      <c r="B68" s="3">
        <v>1</v>
      </c>
      <c r="C68" s="3">
        <v>6</v>
      </c>
      <c r="D68" s="3">
        <v>11</v>
      </c>
      <c r="E68" s="4">
        <v>0.067855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0.067855</v>
      </c>
      <c r="S68" s="1">
        <v>0.0700015</v>
      </c>
      <c r="T68" s="1">
        <v>1</v>
      </c>
      <c r="U68" s="1">
        <v>11</v>
      </c>
      <c r="V68" s="1">
        <v>8</v>
      </c>
      <c r="W68" s="1">
        <v>0.067855</v>
      </c>
      <c r="X68" s="1">
        <v>0.0706438</v>
      </c>
      <c r="Y68" s="1">
        <v>1</v>
      </c>
      <c r="Z68" s="1">
        <v>11</v>
      </c>
      <c r="AA68" s="1">
        <v>8</v>
      </c>
      <c r="AB68" s="1">
        <v>0.067855</v>
      </c>
      <c r="AC68" s="1">
        <v>0.070049</v>
      </c>
      <c r="AD68" s="1">
        <v>1</v>
      </c>
      <c r="AE68" s="1">
        <f>ABS(S68-'true value and the measurement'!$F68)</f>
        <v>0.00266649999999999</v>
      </c>
      <c r="AF68" s="1">
        <f>ABS(X68-'true value and the measurement'!$F68)</f>
        <v>0.0033088</v>
      </c>
      <c r="AG68" s="1">
        <f>ABS(AC68-'true value and the measurement'!$F68)</f>
        <v>0.00271399999999999</v>
      </c>
      <c r="AH68" s="8">
        <f>(AE68)/'true value and the measurement'!$G68</f>
        <v>1.05436931593515</v>
      </c>
      <c r="AI68" s="8">
        <f>(AF68)/'true value and the measurement'!$G68</f>
        <v>1.3083432186635</v>
      </c>
      <c r="AJ68" s="8">
        <f>(AG68)/'true value and the measurement'!$G68</f>
        <v>1.0731514432582</v>
      </c>
    </row>
    <row r="69" spans="1:36">
      <c r="A69" s="3">
        <v>2</v>
      </c>
      <c r="B69" s="3">
        <v>2</v>
      </c>
      <c r="C69" s="3">
        <v>6</v>
      </c>
      <c r="D69" s="3">
        <v>11</v>
      </c>
      <c r="E69" s="4">
        <v>0.06234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0.06234</v>
      </c>
      <c r="S69" s="1">
        <v>0.0611677</v>
      </c>
      <c r="T69" s="1">
        <v>1</v>
      </c>
      <c r="U69" s="1">
        <v>11</v>
      </c>
      <c r="V69" s="1">
        <v>8</v>
      </c>
      <c r="W69" s="1">
        <v>0.06234</v>
      </c>
      <c r="X69" s="1">
        <v>0.0609357</v>
      </c>
      <c r="Y69" s="1">
        <v>1</v>
      </c>
      <c r="Z69" s="1">
        <v>11</v>
      </c>
      <c r="AA69" s="1">
        <v>8</v>
      </c>
      <c r="AB69" s="1">
        <v>0.06234</v>
      </c>
      <c r="AC69" s="1">
        <v>0.0620252</v>
      </c>
      <c r="AD69" s="1">
        <v>1</v>
      </c>
      <c r="AE69" s="1">
        <f>ABS(S69-'true value and the measurement'!$F69)</f>
        <v>0.0014237</v>
      </c>
      <c r="AF69" s="1">
        <f>ABS(X69-'true value and the measurement'!$F69)</f>
        <v>0.0011917</v>
      </c>
      <c r="AG69" s="1">
        <f>ABS(AC69-'true value and the measurement'!$F69)</f>
        <v>0.0022812</v>
      </c>
      <c r="AH69" s="8">
        <f>(AE69)/'true value and the measurement'!$G69</f>
        <v>0.57453591606134</v>
      </c>
      <c r="AI69" s="8">
        <f>(AF69)/'true value and the measurement'!$G69</f>
        <v>0.480912025827282</v>
      </c>
      <c r="AJ69" s="8">
        <f>(AG69)/'true value and the measurement'!$G69</f>
        <v>0.920581113801454</v>
      </c>
    </row>
    <row r="70" spans="1:36">
      <c r="A70" s="3">
        <v>2</v>
      </c>
      <c r="B70" s="3">
        <v>1</v>
      </c>
      <c r="C70" s="3">
        <v>6</v>
      </c>
      <c r="D70" s="3">
        <v>12</v>
      </c>
      <c r="E70" s="4">
        <v>0.091915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0.091915</v>
      </c>
      <c r="S70" s="1">
        <v>0.0878418</v>
      </c>
      <c r="T70" s="1">
        <v>1</v>
      </c>
      <c r="U70" s="1">
        <v>11</v>
      </c>
      <c r="V70" s="1">
        <v>10</v>
      </c>
      <c r="W70" s="1">
        <v>0.091915</v>
      </c>
      <c r="X70" s="1">
        <v>0.0879039</v>
      </c>
      <c r="Y70" s="1">
        <v>1</v>
      </c>
      <c r="Z70" s="1">
        <v>11</v>
      </c>
      <c r="AA70" s="1">
        <v>10</v>
      </c>
      <c r="AB70" s="1">
        <v>0.091915</v>
      </c>
      <c r="AC70" s="1">
        <v>0.0883439</v>
      </c>
      <c r="AD70" s="1">
        <v>1</v>
      </c>
      <c r="AE70" s="1">
        <f>ABS(S70-'true value and the measurement'!$F70)</f>
        <v>0.0025742</v>
      </c>
      <c r="AF70" s="1">
        <f>ABS(X70-'true value and the measurement'!$F70)</f>
        <v>0.0025121</v>
      </c>
      <c r="AG70" s="1">
        <f>ABS(AC70-'true value and the measurement'!$F70)</f>
        <v>0.00207209999999999</v>
      </c>
      <c r="AH70" s="8">
        <f>(AE70)/'true value and the measurement'!$G70</f>
        <v>0.959448378680581</v>
      </c>
      <c r="AI70" s="8">
        <f>(AF70)/'true value and the measurement'!$G70</f>
        <v>0.936302646291466</v>
      </c>
      <c r="AJ70" s="8">
        <f>(AG70)/'true value and the measurement'!$G70</f>
        <v>0.772307118896755</v>
      </c>
    </row>
    <row r="71" spans="1:36">
      <c r="A71" s="3">
        <v>2</v>
      </c>
      <c r="B71" s="3">
        <v>2</v>
      </c>
      <c r="C71" s="3">
        <v>6</v>
      </c>
      <c r="D71" s="3">
        <v>12</v>
      </c>
      <c r="E71" s="4">
        <v>0.022111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0.022111</v>
      </c>
      <c r="S71" s="1">
        <v>0.0208784</v>
      </c>
      <c r="T71" s="1">
        <v>1</v>
      </c>
      <c r="U71" s="1">
        <v>11</v>
      </c>
      <c r="V71" s="1">
        <v>10</v>
      </c>
      <c r="W71" s="1">
        <v>0.022111</v>
      </c>
      <c r="X71" s="1">
        <v>0.0213741</v>
      </c>
      <c r="Y71" s="1">
        <v>1</v>
      </c>
      <c r="Z71" s="1">
        <v>11</v>
      </c>
      <c r="AA71" s="1">
        <v>10</v>
      </c>
      <c r="AB71" s="1">
        <v>0.022111</v>
      </c>
      <c r="AC71" s="1">
        <v>0.0215941</v>
      </c>
      <c r="AD71" s="1">
        <v>1</v>
      </c>
      <c r="AE71" s="1">
        <f>ABS(S71-'true value and the measurement'!$F71)</f>
        <v>0.0023496</v>
      </c>
      <c r="AF71" s="1">
        <f>ABS(X71-'true value and the measurement'!$F71)</f>
        <v>0.0018539</v>
      </c>
      <c r="AG71" s="1">
        <f>ABS(AC71-'true value and the measurement'!$F71)</f>
        <v>0.0016339</v>
      </c>
      <c r="AH71" s="8">
        <f>(AE71)/'true value and the measurement'!$G71</f>
        <v>1.05127516778523</v>
      </c>
      <c r="AI71" s="8">
        <f>(AF71)/'true value and the measurement'!$G71</f>
        <v>0.829485458612975</v>
      </c>
      <c r="AJ71" s="8">
        <f>(AG71)/'true value and the measurement'!$G71</f>
        <v>0.731051454138701</v>
      </c>
    </row>
    <row r="72" spans="1:36">
      <c r="A72" s="3">
        <v>2</v>
      </c>
      <c r="B72" s="3">
        <v>1</v>
      </c>
      <c r="C72" s="3">
        <v>6</v>
      </c>
      <c r="D72" s="3">
        <v>13</v>
      </c>
      <c r="E72" s="4">
        <v>0.158172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0.158172</v>
      </c>
      <c r="S72" s="1">
        <v>0.163352</v>
      </c>
      <c r="T72" s="1">
        <v>1</v>
      </c>
      <c r="U72" s="1">
        <v>11</v>
      </c>
      <c r="V72" s="1">
        <v>12</v>
      </c>
      <c r="W72" s="1">
        <v>0.158172</v>
      </c>
      <c r="X72" s="1">
        <v>0.163529</v>
      </c>
      <c r="Y72" s="1">
        <v>1</v>
      </c>
      <c r="Z72" s="1">
        <v>11</v>
      </c>
      <c r="AA72" s="1">
        <v>12</v>
      </c>
      <c r="AB72" s="1">
        <v>0.158172</v>
      </c>
      <c r="AC72" s="1">
        <v>0.164066</v>
      </c>
      <c r="AD72" s="1">
        <v>1</v>
      </c>
      <c r="AE72" s="1">
        <f>ABS(S72-'true value and the measurement'!$F72)</f>
        <v>0.00100700000000001</v>
      </c>
      <c r="AF72" s="1">
        <f>ABS(X72-'true value and the measurement'!$F72)</f>
        <v>0.000829999999999997</v>
      </c>
      <c r="AG72" s="1">
        <f>ABS(AC72-'true value and the measurement'!$F72)</f>
        <v>0.000293000000000015</v>
      </c>
      <c r="AH72" s="8">
        <f>(AE72)/'true value and the measurement'!$G72</f>
        <v>0.317065491183882</v>
      </c>
      <c r="AI72" s="8">
        <f>(AF72)/'true value and the measurement'!$G72</f>
        <v>0.261335012594458</v>
      </c>
      <c r="AJ72" s="8">
        <f>(AG72)/'true value and the measurement'!$G72</f>
        <v>0.0922544080604583</v>
      </c>
    </row>
    <row r="73" spans="1:36">
      <c r="A73" s="3">
        <v>2</v>
      </c>
      <c r="B73" s="3">
        <v>2</v>
      </c>
      <c r="C73" s="3">
        <v>6</v>
      </c>
      <c r="D73" s="3">
        <v>13</v>
      </c>
      <c r="E73" s="4">
        <v>0.091315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0.091315</v>
      </c>
      <c r="S73" s="1">
        <v>0.0883081</v>
      </c>
      <c r="T73" s="1">
        <v>1</v>
      </c>
      <c r="U73" s="1">
        <v>11</v>
      </c>
      <c r="V73" s="1">
        <v>12</v>
      </c>
      <c r="W73" s="1">
        <v>0.091315</v>
      </c>
      <c r="X73" s="1">
        <v>0.088905</v>
      </c>
      <c r="Y73" s="1">
        <v>1</v>
      </c>
      <c r="Z73" s="1">
        <v>11</v>
      </c>
      <c r="AA73" s="1">
        <v>12</v>
      </c>
      <c r="AB73" s="1">
        <v>0.091315</v>
      </c>
      <c r="AC73" s="1">
        <v>0.0893315</v>
      </c>
      <c r="AD73" s="1">
        <v>1</v>
      </c>
      <c r="AE73" s="1">
        <f>ABS(S73-'true value and the measurement'!$F73)</f>
        <v>2.81000000000031e-5</v>
      </c>
      <c r="AF73" s="1">
        <f>ABS(X73-'true value and the measurement'!$F73)</f>
        <v>0.000625000000000001</v>
      </c>
      <c r="AG73" s="1">
        <f>ABS(AC73-'true value and the measurement'!$F73)</f>
        <v>0.0010515</v>
      </c>
      <c r="AH73" s="8">
        <f>(AE73)/'true value and the measurement'!$G73</f>
        <v>0.0105282877482215</v>
      </c>
      <c r="AI73" s="8">
        <f>(AF73)/'true value and the measurement'!$G73</f>
        <v>0.234170101161484</v>
      </c>
      <c r="AJ73" s="8">
        <f>(AG73)/'true value and the measurement'!$G73</f>
        <v>0.393967778194079</v>
      </c>
    </row>
    <row r="74" spans="1:36">
      <c r="A74" s="3">
        <v>2</v>
      </c>
      <c r="B74" s="3">
        <v>1</v>
      </c>
      <c r="C74" s="3">
        <v>9</v>
      </c>
      <c r="D74" s="3">
        <v>14</v>
      </c>
      <c r="E74" s="4">
        <v>0.096978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0.096978</v>
      </c>
      <c r="S74" s="1">
        <v>0.0935915</v>
      </c>
      <c r="T74" s="1">
        <v>1</v>
      </c>
      <c r="U74" s="1">
        <v>9</v>
      </c>
      <c r="V74" s="1">
        <v>13</v>
      </c>
      <c r="W74" s="1">
        <v>0.096978</v>
      </c>
      <c r="X74" s="1">
        <v>0.093844</v>
      </c>
      <c r="Y74" s="1">
        <v>1</v>
      </c>
      <c r="Z74" s="1">
        <v>9</v>
      </c>
      <c r="AA74" s="1">
        <v>13</v>
      </c>
      <c r="AB74" s="1">
        <v>0.096978</v>
      </c>
      <c r="AC74" s="1">
        <v>0.0942615</v>
      </c>
      <c r="AD74" s="1">
        <v>1</v>
      </c>
      <c r="AE74" s="1">
        <f>ABS(S74-'true value and the measurement'!$F74)</f>
        <v>0.00149250000000001</v>
      </c>
      <c r="AF74" s="1">
        <f>ABS(X74-'true value and the measurement'!$F74)</f>
        <v>0.00124</v>
      </c>
      <c r="AG74" s="1">
        <f>ABS(AC74-'true value and the measurement'!$F74)</f>
        <v>0.000822500000000004</v>
      </c>
      <c r="AH74" s="8">
        <f>(AE74)/'true value and the measurement'!$G74</f>
        <v>0.549926308032427</v>
      </c>
      <c r="AI74" s="8">
        <f>(AF74)/'true value and the measurement'!$G74</f>
        <v>0.456890198968314</v>
      </c>
      <c r="AJ74" s="8">
        <f>(AG74)/'true value and the measurement'!$G74</f>
        <v>0.303058216654386</v>
      </c>
    </row>
    <row r="75" spans="1:36">
      <c r="A75" s="3">
        <v>2</v>
      </c>
      <c r="B75" s="3">
        <v>2</v>
      </c>
      <c r="C75" s="3">
        <v>9</v>
      </c>
      <c r="D75" s="3">
        <v>14</v>
      </c>
      <c r="E75" s="4">
        <v>0.019947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0.019947</v>
      </c>
      <c r="S75" s="1">
        <v>0.0209794</v>
      </c>
      <c r="T75" s="1">
        <v>1</v>
      </c>
      <c r="U75" s="1">
        <v>9</v>
      </c>
      <c r="V75" s="1">
        <v>13</v>
      </c>
      <c r="W75" s="1">
        <v>0.019947</v>
      </c>
      <c r="X75" s="1">
        <v>0.021315</v>
      </c>
      <c r="Y75" s="1">
        <v>1</v>
      </c>
      <c r="Z75" s="1">
        <v>9</v>
      </c>
      <c r="AA75" s="1">
        <v>13</v>
      </c>
      <c r="AB75" s="1">
        <v>0.019947</v>
      </c>
      <c r="AC75" s="1">
        <v>0.0211428</v>
      </c>
      <c r="AD75" s="1">
        <v>1</v>
      </c>
      <c r="AE75" s="1">
        <f>ABS(S75-'true value and the measurement'!$F75)</f>
        <v>0.000463600000000002</v>
      </c>
      <c r="AF75" s="1">
        <f>ABS(X75-'true value and the measurement'!$F75)</f>
        <v>0.000128</v>
      </c>
      <c r="AG75" s="1">
        <f>ABS(AC75-'true value and the measurement'!$F75)</f>
        <v>0.0003002</v>
      </c>
      <c r="AH75" s="8">
        <f>(AE75)/'true value and the measurement'!$G75</f>
        <v>0.208547008547009</v>
      </c>
      <c r="AI75" s="8">
        <f>(AF75)/'true value and the measurement'!$G75</f>
        <v>0.0575798470535311</v>
      </c>
      <c r="AJ75" s="8">
        <f>(AG75)/'true value and the measurement'!$G75</f>
        <v>0.135042735042735</v>
      </c>
    </row>
    <row r="76" spans="1:36">
      <c r="A76" s="3">
        <v>2</v>
      </c>
      <c r="B76" s="3">
        <v>1</v>
      </c>
      <c r="C76" s="3">
        <v>10</v>
      </c>
      <c r="D76" s="3">
        <v>11</v>
      </c>
      <c r="E76" s="4">
        <v>-0.031503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-0.031503</v>
      </c>
      <c r="S76" s="1">
        <v>-0.0328064</v>
      </c>
      <c r="T76" s="1">
        <v>1</v>
      </c>
      <c r="U76" s="1">
        <v>7</v>
      </c>
      <c r="V76" s="1">
        <v>8</v>
      </c>
      <c r="W76" s="1">
        <v>-0.031503</v>
      </c>
      <c r="X76" s="1">
        <v>-0.031981</v>
      </c>
      <c r="Y76" s="1">
        <v>1</v>
      </c>
      <c r="Z76" s="1">
        <v>7</v>
      </c>
      <c r="AA76" s="1">
        <v>8</v>
      </c>
      <c r="AB76" s="1">
        <v>-0.031503</v>
      </c>
      <c r="AC76" s="1">
        <v>-0.0324255</v>
      </c>
      <c r="AD76" s="1">
        <v>1</v>
      </c>
      <c r="AE76" s="1">
        <f>ABS(S76-'true value and the measurement'!$F76)</f>
        <v>0.0013384</v>
      </c>
      <c r="AF76" s="1">
        <f>ABS(X76-'true value and the measurement'!$F76)</f>
        <v>0.000513</v>
      </c>
      <c r="AG76" s="1">
        <f>ABS(AC76-'true value and the measurement'!$F76)</f>
        <v>0.0009575</v>
      </c>
      <c r="AH76" s="8">
        <f>(AE76)/'true value and the measurement'!$G76</f>
        <v>0.584454148471614</v>
      </c>
      <c r="AI76" s="8">
        <f>(AF76)/'true value and the measurement'!$G76</f>
        <v>0.224017467248908</v>
      </c>
      <c r="AJ76" s="8">
        <f>(AG76)/'true value and the measurement'!$G76</f>
        <v>0.418122270742358</v>
      </c>
    </row>
    <row r="77" spans="1:36">
      <c r="A77" s="3">
        <v>2</v>
      </c>
      <c r="B77" s="3">
        <v>2</v>
      </c>
      <c r="C77" s="3">
        <v>10</v>
      </c>
      <c r="D77" s="3">
        <v>11</v>
      </c>
      <c r="E77" s="4">
        <v>-0.04159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-0.04159</v>
      </c>
      <c r="S77" s="1">
        <v>-0.0424394</v>
      </c>
      <c r="T77" s="1">
        <v>1</v>
      </c>
      <c r="U77" s="1">
        <v>7</v>
      </c>
      <c r="V77" s="1">
        <v>8</v>
      </c>
      <c r="W77" s="1">
        <v>-0.04159</v>
      </c>
      <c r="X77" s="1">
        <v>-0.0427203</v>
      </c>
      <c r="Y77" s="1">
        <v>1</v>
      </c>
      <c r="Z77" s="1">
        <v>7</v>
      </c>
      <c r="AA77" s="1">
        <v>8</v>
      </c>
      <c r="AB77" s="1">
        <v>-0.04159</v>
      </c>
      <c r="AC77" s="1">
        <v>-0.0425327</v>
      </c>
      <c r="AD77" s="1">
        <v>1</v>
      </c>
      <c r="AE77" s="1">
        <f>ABS(S77-'true value and the measurement'!$F77)</f>
        <v>0.0025594</v>
      </c>
      <c r="AF77" s="1">
        <f>ABS(X77-'true value and the measurement'!$F77)</f>
        <v>0.0028403</v>
      </c>
      <c r="AG77" s="1">
        <f>ABS(AC77-'true value and the measurement'!$F77)</f>
        <v>0.0026527</v>
      </c>
      <c r="AH77" s="8">
        <f>(AE77)/'true value and the measurement'!$G77</f>
        <v>1.09096334185848</v>
      </c>
      <c r="AI77" s="8">
        <f>(AF77)/'true value and the measurement'!$G77</f>
        <v>1.21069906223359</v>
      </c>
      <c r="AJ77" s="8">
        <f>(AG77)/'true value and the measurement'!$G77</f>
        <v>1.13073316283035</v>
      </c>
    </row>
    <row r="78" spans="1:36">
      <c r="A78" s="3">
        <v>2</v>
      </c>
      <c r="B78" s="3">
        <v>1</v>
      </c>
      <c r="C78" s="3">
        <v>12</v>
      </c>
      <c r="D78" s="3">
        <v>13</v>
      </c>
      <c r="E78" s="4">
        <v>0.025712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0.025712</v>
      </c>
      <c r="S78" s="1">
        <v>0.0299885</v>
      </c>
      <c r="T78" s="1">
        <v>1</v>
      </c>
      <c r="U78" s="1">
        <v>10</v>
      </c>
      <c r="V78" s="1">
        <v>12</v>
      </c>
      <c r="W78" s="1">
        <v>0.025712</v>
      </c>
      <c r="X78" s="1">
        <v>0.030078</v>
      </c>
      <c r="Y78" s="1">
        <v>1</v>
      </c>
      <c r="Z78" s="1">
        <v>10</v>
      </c>
      <c r="AA78" s="1">
        <v>12</v>
      </c>
      <c r="AB78" s="1">
        <v>0.025712</v>
      </c>
      <c r="AC78" s="1">
        <v>0.0300786</v>
      </c>
      <c r="AD78" s="1">
        <v>1</v>
      </c>
      <c r="AE78" s="1">
        <f>ABS(S78-'true value and the measurement'!$F78)</f>
        <v>0.0015085</v>
      </c>
      <c r="AF78" s="1">
        <f>ABS(X78-'true value and the measurement'!$F78)</f>
        <v>0.001598</v>
      </c>
      <c r="AG78" s="1">
        <f>ABS(AC78-'true value and the measurement'!$F78)</f>
        <v>0.0015986</v>
      </c>
      <c r="AH78" s="8">
        <f>(AE78)/'true value and the measurement'!$G78</f>
        <v>0.664537444933922</v>
      </c>
      <c r="AI78" s="8">
        <f>(AF78)/'true value and the measurement'!$G78</f>
        <v>0.703964757709252</v>
      </c>
      <c r="AJ78" s="8">
        <f>(AG78)/'true value and the measurement'!$G78</f>
        <v>0.704229074889869</v>
      </c>
    </row>
    <row r="79" spans="1:36">
      <c r="A79" s="3">
        <v>2</v>
      </c>
      <c r="B79" s="3">
        <v>2</v>
      </c>
      <c r="C79" s="3">
        <v>12</v>
      </c>
      <c r="D79" s="3">
        <v>13</v>
      </c>
      <c r="E79" s="4">
        <v>0.0066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0.0066</v>
      </c>
      <c r="S79" s="1">
        <v>0.00746517</v>
      </c>
      <c r="T79" s="1">
        <v>1</v>
      </c>
      <c r="U79" s="1">
        <v>10</v>
      </c>
      <c r="V79" s="1">
        <v>12</v>
      </c>
      <c r="W79" s="1">
        <v>0.0066</v>
      </c>
      <c r="X79" s="1">
        <v>0.00739479</v>
      </c>
      <c r="Y79" s="1">
        <v>1</v>
      </c>
      <c r="Z79" s="1">
        <v>10</v>
      </c>
      <c r="AA79" s="1">
        <v>12</v>
      </c>
      <c r="AB79" s="1">
        <v>0.0066</v>
      </c>
      <c r="AC79" s="1">
        <v>0.00739254</v>
      </c>
      <c r="AD79" s="1">
        <v>1</v>
      </c>
      <c r="AE79" s="1">
        <f>ABS(S79-'true value and the measurement'!$F79)</f>
        <v>0.00142317</v>
      </c>
      <c r="AF79" s="1">
        <f>ABS(X79-'true value and the measurement'!$F79)</f>
        <v>0.00135279</v>
      </c>
      <c r="AG79" s="1">
        <f>ABS(AC79-'true value and the measurement'!$F79)</f>
        <v>0.00135054</v>
      </c>
      <c r="AH79" s="8">
        <f>(AE79)/'true value and the measurement'!$G79</f>
        <v>0.671306603773585</v>
      </c>
      <c r="AI79" s="8">
        <f>(AF79)/'true value and the measurement'!$G79</f>
        <v>0.638108490566038</v>
      </c>
      <c r="AJ79" s="8">
        <f>(AG79)/'true value and the measurement'!$G79</f>
        <v>0.637047169811321</v>
      </c>
    </row>
    <row r="80" spans="1:36">
      <c r="A80" s="3">
        <v>2</v>
      </c>
      <c r="B80" s="3">
        <v>1</v>
      </c>
      <c r="C80" s="3">
        <v>13</v>
      </c>
      <c r="D80" s="3">
        <v>14</v>
      </c>
      <c r="E80" s="4">
        <v>0.057834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0.057834</v>
      </c>
      <c r="S80" s="1">
        <v>0.0570671</v>
      </c>
      <c r="T80" s="1">
        <v>1</v>
      </c>
      <c r="U80" s="1">
        <v>12</v>
      </c>
      <c r="V80" s="1">
        <v>13</v>
      </c>
      <c r="W80" s="1">
        <v>0.057834</v>
      </c>
      <c r="X80" s="1">
        <v>0.0570123</v>
      </c>
      <c r="Y80" s="1">
        <v>1</v>
      </c>
      <c r="Z80" s="1">
        <v>12</v>
      </c>
      <c r="AA80" s="1">
        <v>13</v>
      </c>
      <c r="AB80" s="1">
        <v>0.057834</v>
      </c>
      <c r="AC80" s="1">
        <v>0.0571005</v>
      </c>
      <c r="AD80" s="1">
        <v>1</v>
      </c>
      <c r="AE80" s="1">
        <f>ABS(S80-'true value and the measurement'!$F80)</f>
        <v>0.0014061</v>
      </c>
      <c r="AF80" s="1">
        <f>ABS(X80-'true value and the measurement'!$F80)</f>
        <v>0.0013513</v>
      </c>
      <c r="AG80" s="1">
        <f>ABS(AC80-'true value and the measurement'!$F80)</f>
        <v>0.0014395</v>
      </c>
      <c r="AH80" s="8">
        <f>(AE80)/'true value and the measurement'!$G80</f>
        <v>0.573684210526316</v>
      </c>
      <c r="AI80" s="8">
        <f>(AF80)/'true value and the measurement'!$G80</f>
        <v>0.551325989392085</v>
      </c>
      <c r="AJ80" s="8">
        <f>(AG80)/'true value and the measurement'!$G80</f>
        <v>0.587311301509586</v>
      </c>
    </row>
    <row r="81" spans="1:36">
      <c r="A81" s="3">
        <v>2</v>
      </c>
      <c r="B81" s="3">
        <v>2</v>
      </c>
      <c r="C81" s="3">
        <v>13</v>
      </c>
      <c r="D81" s="3">
        <v>14</v>
      </c>
      <c r="E81" s="4">
        <v>0.031815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0.031815</v>
      </c>
      <c r="S81" s="1">
        <v>0.0342592</v>
      </c>
      <c r="T81" s="1">
        <v>1</v>
      </c>
      <c r="U81" s="1">
        <v>12</v>
      </c>
      <c r="V81" s="1">
        <v>13</v>
      </c>
      <c r="W81" s="1">
        <v>0.031815</v>
      </c>
      <c r="X81" s="1">
        <v>0.0342493</v>
      </c>
      <c r="Y81" s="1">
        <v>1</v>
      </c>
      <c r="Z81" s="1">
        <v>12</v>
      </c>
      <c r="AA81" s="1">
        <v>13</v>
      </c>
      <c r="AB81" s="1">
        <v>0.031815</v>
      </c>
      <c r="AC81" s="1">
        <v>0.0344218</v>
      </c>
      <c r="AD81" s="1">
        <v>1</v>
      </c>
      <c r="AE81" s="1">
        <f>ABS(S81-'true value and the measurement'!$F81)</f>
        <v>0.00204919999999999</v>
      </c>
      <c r="AF81" s="1">
        <f>ABS(X81-'true value and the measurement'!$F81)</f>
        <v>0.0020393</v>
      </c>
      <c r="AG81" s="1">
        <f>ABS(AC81-'true value and the measurement'!$F81)</f>
        <v>0.0022118</v>
      </c>
      <c r="AH81" s="8">
        <f>(AE81)/'true value and the measurement'!$G81</f>
        <v>0.892897603485836</v>
      </c>
      <c r="AI81" s="8">
        <f>(AF81)/'true value and the measurement'!$G81</f>
        <v>0.888583877995643</v>
      </c>
      <c r="AJ81" s="8">
        <f>(AG81)/'true value and the measurement'!$G81</f>
        <v>0.963747276688453</v>
      </c>
    </row>
    <row r="82" spans="1:36">
      <c r="A82" s="3">
        <v>4</v>
      </c>
      <c r="B82" s="3">
        <v>1</v>
      </c>
      <c r="C82" s="3">
        <v>9</v>
      </c>
      <c r="D82" s="3">
        <v>9</v>
      </c>
      <c r="E82" s="4">
        <v>-8.3e-5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-8.3e-5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-8.3e-5</v>
      </c>
      <c r="X82" s="1">
        <v>0</v>
      </c>
      <c r="Y82" s="1">
        <v>1</v>
      </c>
      <c r="Z82" s="1">
        <v>9</v>
      </c>
      <c r="AA82" s="1">
        <v>9</v>
      </c>
      <c r="AB82" s="7">
        <v>-8.3e-5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spans="1:36">
      <c r="A83" s="3">
        <v>4</v>
      </c>
      <c r="B83" s="3">
        <v>2</v>
      </c>
      <c r="C83" s="3">
        <v>9</v>
      </c>
      <c r="D83" s="3">
        <v>9</v>
      </c>
      <c r="E83" s="4">
        <v>-0.11149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-0.11149</v>
      </c>
      <c r="S83" s="1">
        <v>-0.10973</v>
      </c>
      <c r="T83" s="1">
        <v>1</v>
      </c>
      <c r="U83" s="1">
        <v>9</v>
      </c>
      <c r="V83" s="1">
        <v>9</v>
      </c>
      <c r="W83" s="1">
        <v>-0.11149</v>
      </c>
      <c r="X83" s="1">
        <v>-0.111282</v>
      </c>
      <c r="Y83" s="1">
        <v>1</v>
      </c>
      <c r="Z83" s="1">
        <v>9</v>
      </c>
      <c r="AA83" s="1">
        <v>9</v>
      </c>
      <c r="AB83" s="1">
        <v>-0.11149</v>
      </c>
      <c r="AC83" s="1">
        <v>-0.109454</v>
      </c>
      <c r="AD83" s="1">
        <v>1</v>
      </c>
      <c r="AE83" s="1">
        <f>ABS(S83-'true value and the measurement'!$F83)</f>
        <v>0.000238999999999989</v>
      </c>
      <c r="AF83" s="1">
        <f>ABS(X83-'true value and the measurement'!$F83)</f>
        <v>0.001791</v>
      </c>
      <c r="AG83" s="1">
        <f>ABS(AC83-'true value and the measurement'!$F83)</f>
        <v>3.70000000000092e-5</v>
      </c>
      <c r="AH83" s="8">
        <f>(AE83)/'true value and the measurement'!$G83</f>
        <v>0.0850533807829143</v>
      </c>
      <c r="AI83" s="8">
        <f>(AF83)/'true value and the measurement'!$G83</f>
        <v>0.637366548042705</v>
      </c>
      <c r="AJ83" s="8">
        <f>(AG83)/'true value and the measurement'!$G83</f>
        <v>0.0131672597864802</v>
      </c>
    </row>
    <row r="84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0.100174</v>
      </c>
    </row>
  </sheetData>
  <autoFilter ref="A1:H84"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1.082239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1.08224</v>
      </c>
      <c r="S2" s="1">
        <v>1.08523</v>
      </c>
      <c r="T2" s="1">
        <v>1</v>
      </c>
      <c r="U2" s="6">
        <v>1</v>
      </c>
      <c r="V2" s="1">
        <v>1</v>
      </c>
      <c r="W2" s="1">
        <v>1.08224</v>
      </c>
      <c r="X2" s="1">
        <v>1.08411</v>
      </c>
      <c r="Y2" s="1">
        <v>1</v>
      </c>
      <c r="Z2" s="6">
        <v>1</v>
      </c>
      <c r="AA2" s="1">
        <v>1</v>
      </c>
      <c r="AB2" s="1">
        <v>1.08224</v>
      </c>
      <c r="AC2" s="1">
        <v>1.08823</v>
      </c>
      <c r="AD2" s="1">
        <v>1</v>
      </c>
      <c r="AE2" s="1">
        <f>ABS(S2-'true value and the measurement'!$F2)</f>
        <v>0.00477000000000016</v>
      </c>
      <c r="AF2" s="1">
        <f>ABS(X2-'true value and the measurement'!$F2)</f>
        <v>0.00589000000000017</v>
      </c>
      <c r="AG2" s="1">
        <f>ABS(AC2-'true value and the measurement'!$F2)</f>
        <v>0.00177000000000005</v>
      </c>
      <c r="AH2" s="8">
        <f>(AE2)/'true value and the measurement'!$G2</f>
        <v>0.510324168182322</v>
      </c>
      <c r="AI2" s="8">
        <f>(AF2)/'true value and the measurement'!$G2</f>
        <v>0.630148710816323</v>
      </c>
      <c r="AJ2" s="8">
        <f>(AG2)/'true value and the measurement'!$G2</f>
        <v>0.189365571841238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1.011909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1.01191</v>
      </c>
      <c r="S3" s="1">
        <v>1.00477</v>
      </c>
      <c r="T3" s="1">
        <v>1</v>
      </c>
      <c r="U3" s="1">
        <v>2</v>
      </c>
      <c r="V3" s="1">
        <v>2</v>
      </c>
      <c r="W3" s="1">
        <v>1.01191</v>
      </c>
      <c r="X3" s="1">
        <v>1.00344</v>
      </c>
      <c r="Y3" s="1">
        <v>1</v>
      </c>
      <c r="Z3" s="1">
        <v>2</v>
      </c>
      <c r="AA3" s="1">
        <v>2</v>
      </c>
      <c r="AB3" s="1">
        <v>1.01191</v>
      </c>
      <c r="AC3" s="1">
        <v>1.00752</v>
      </c>
      <c r="AD3" s="1">
        <v>1</v>
      </c>
      <c r="AE3" s="1">
        <f>ABS(S3-'true value and the measurement'!$F3)</f>
        <v>0.00523000000000007</v>
      </c>
      <c r="AF3" s="1">
        <f>ABS(X3-'true value and the measurement'!$F3)</f>
        <v>0.0065599999999999</v>
      </c>
      <c r="AG3" s="1">
        <f>ABS(AC3-'true value and the measurement'!$F3)</f>
        <v>0.00248000000000004</v>
      </c>
      <c r="AH3" s="8">
        <f>(AE3)/'true value and the measurement'!$G3</f>
        <v>0.593441506864866</v>
      </c>
      <c r="AI3" s="8">
        <f>(AF3)/'true value and the measurement'!$G3</f>
        <v>0.744354930216714</v>
      </c>
      <c r="AJ3" s="8">
        <f>(AG3)/'true value and the measurement'!$G3</f>
        <v>0.281402473618522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1.041808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1.04181</v>
      </c>
      <c r="S4" s="1">
        <v>1.03984</v>
      </c>
      <c r="T4" s="1">
        <v>1</v>
      </c>
      <c r="U4" s="1">
        <v>3</v>
      </c>
      <c r="V4" s="1">
        <v>3</v>
      </c>
      <c r="W4" s="1">
        <v>1.04181</v>
      </c>
      <c r="X4" s="1">
        <v>1.03878</v>
      </c>
      <c r="Y4" s="1">
        <v>1</v>
      </c>
      <c r="Z4" s="1">
        <v>3</v>
      </c>
      <c r="AA4" s="1">
        <v>3</v>
      </c>
      <c r="AB4" s="1">
        <v>1.04181</v>
      </c>
      <c r="AC4" s="1">
        <v>1.04282</v>
      </c>
      <c r="AD4" s="1">
        <v>1</v>
      </c>
      <c r="AE4" s="1">
        <f>ABS(S4-'true value and the measurement'!$F4)</f>
        <v>0.00515999999999983</v>
      </c>
      <c r="AF4" s="1">
        <f>ABS(X4-'true value and the measurement'!$F4)</f>
        <v>0.00621999999999989</v>
      </c>
      <c r="AG4" s="1">
        <f>ABS(AC4-'true value and the measurement'!$F4)</f>
        <v>0.00217999999999985</v>
      </c>
      <c r="AH4" s="8">
        <f>(AE4)/'true value and the measurement'!$G4</f>
        <v>0.570354813750396</v>
      </c>
      <c r="AI4" s="8">
        <f>(AF4)/'true value and the measurement'!$G4</f>
        <v>0.687520725102232</v>
      </c>
      <c r="AJ4" s="8">
        <f>(AG4)/'true value and the measurement'!$G4</f>
        <v>0.24096385542167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1.025692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1.02569</v>
      </c>
      <c r="S5" s="1">
        <v>1.01452</v>
      </c>
      <c r="T5" s="1">
        <v>1</v>
      </c>
      <c r="U5" s="1">
        <v>4</v>
      </c>
      <c r="V5" s="1">
        <v>4</v>
      </c>
      <c r="W5" s="1">
        <v>1.02569</v>
      </c>
      <c r="X5" s="1">
        <v>1.01328</v>
      </c>
      <c r="Y5" s="1">
        <v>1</v>
      </c>
      <c r="Z5" s="1">
        <v>4</v>
      </c>
      <c r="AA5" s="1">
        <v>4</v>
      </c>
      <c r="AB5" s="1">
        <v>1.02569</v>
      </c>
      <c r="AC5" s="1">
        <v>1.01719</v>
      </c>
      <c r="AD5" s="1">
        <v>1</v>
      </c>
      <c r="AE5" s="1">
        <f>ABS(S5-'true value and the measurement'!$F5)</f>
        <v>0.005158</v>
      </c>
      <c r="AF5" s="1">
        <f>ABS(X5-'true value and the measurement'!$F5)</f>
        <v>0.00639800000000013</v>
      </c>
      <c r="AG5" s="1">
        <f>ABS(AC5-'true value and the measurement'!$F5)</f>
        <v>0.00248800000000005</v>
      </c>
      <c r="AH5" s="8">
        <f>(AE5)/'true value and the measurement'!$G5</f>
        <v>0.580986708718179</v>
      </c>
      <c r="AI5" s="8">
        <f>(AF5)/'true value and the measurement'!$G5</f>
        <v>0.720657805812134</v>
      </c>
      <c r="AJ5" s="8">
        <f>(AG5)/'true value and the measurement'!$G5</f>
        <v>0.280243298040104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1.063408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1.06341</v>
      </c>
      <c r="S6" s="1">
        <v>1.0519</v>
      </c>
      <c r="T6" s="1">
        <v>1</v>
      </c>
      <c r="U6" s="1">
        <v>5</v>
      </c>
      <c r="V6" s="1">
        <v>5</v>
      </c>
      <c r="W6" s="1">
        <v>1.06341</v>
      </c>
      <c r="X6" s="1">
        <v>1.05077</v>
      </c>
      <c r="Y6" s="1">
        <v>1</v>
      </c>
      <c r="Z6" s="1">
        <v>5</v>
      </c>
      <c r="AA6" s="1">
        <v>5</v>
      </c>
      <c r="AB6" s="1">
        <v>1.06341</v>
      </c>
      <c r="AC6" s="1">
        <v>1.05486</v>
      </c>
      <c r="AD6" s="1">
        <v>1</v>
      </c>
      <c r="AE6" s="1">
        <f>ABS(S6-'true value and the measurement'!$F6)</f>
        <v>0.00516499999999986</v>
      </c>
      <c r="AF6" s="1">
        <f>ABS(X6-'true value and the measurement'!$F6)</f>
        <v>0.00629499999999994</v>
      </c>
      <c r="AG6" s="1">
        <f>ABS(AC6-'true value and the measurement'!$F6)</f>
        <v>0.00220500000000001</v>
      </c>
      <c r="AH6" s="8">
        <f>(AE6)/'true value and the measurement'!$G6</f>
        <v>0.565903363646309</v>
      </c>
      <c r="AI6" s="8">
        <f>(AF6)/'true value and the measurement'!$G6</f>
        <v>0.689711843979395</v>
      </c>
      <c r="AJ6" s="8">
        <f>(AG6)/'true value and the measurement'!$G6</f>
        <v>0.241590884189768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1.024563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1.02456</v>
      </c>
      <c r="S7" s="1">
        <v>1.01255</v>
      </c>
      <c r="T7" s="1">
        <v>1</v>
      </c>
      <c r="U7" s="1">
        <v>6</v>
      </c>
      <c r="V7" s="1">
        <v>6</v>
      </c>
      <c r="W7" s="1">
        <v>1.02456</v>
      </c>
      <c r="X7" s="1">
        <v>1.01092</v>
      </c>
      <c r="Y7" s="1">
        <v>1</v>
      </c>
      <c r="Z7" s="1">
        <v>6</v>
      </c>
      <c r="AA7" s="1">
        <v>6</v>
      </c>
      <c r="AB7" s="1">
        <v>1.02456</v>
      </c>
      <c r="AC7" s="1">
        <v>1.01461</v>
      </c>
      <c r="AD7" s="1">
        <v>1</v>
      </c>
      <c r="AE7" s="1">
        <f>ABS(S7-'true value and the measurement'!$F7)</f>
        <v>0.00456900000000005</v>
      </c>
      <c r="AF7" s="1">
        <f>ABS(X7-'true value and the measurement'!$F7)</f>
        <v>0.00619900000000007</v>
      </c>
      <c r="AG7" s="1">
        <f>ABS(AC7-'true value and the measurement'!$F7)</f>
        <v>0.00250900000000009</v>
      </c>
      <c r="AH7" s="8">
        <f>(AE7)/'true value and the measurement'!$G7</f>
        <v>0.51563029003499</v>
      </c>
      <c r="AI7" s="8">
        <f>(AF7)/'true value and the measurement'!$G7</f>
        <v>0.69958243990521</v>
      </c>
      <c r="AJ7" s="8">
        <f>(AG7)/'true value and the measurement'!$G7</f>
        <v>0.283150885904536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1.035387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1.03539</v>
      </c>
      <c r="S8" s="1">
        <v>1.03761</v>
      </c>
      <c r="T8" s="1">
        <v>1</v>
      </c>
      <c r="U8" s="1">
        <v>7</v>
      </c>
      <c r="V8" s="1">
        <v>7</v>
      </c>
      <c r="W8" s="1">
        <v>1.03539</v>
      </c>
      <c r="X8" s="1">
        <v>1.03665</v>
      </c>
      <c r="Y8" s="1">
        <v>1</v>
      </c>
      <c r="Z8" s="1">
        <v>7</v>
      </c>
      <c r="AA8" s="1">
        <v>7</v>
      </c>
      <c r="AB8" s="1">
        <v>1.03539</v>
      </c>
      <c r="AC8" s="1">
        <v>1.04093</v>
      </c>
      <c r="AD8" s="1">
        <v>1</v>
      </c>
      <c r="AE8" s="1">
        <f>ABS(S8-'true value and the measurement'!$F8)</f>
        <v>0.00551000000000013</v>
      </c>
      <c r="AF8" s="1">
        <f>ABS(X8-'true value and the measurement'!$F8)</f>
        <v>0.00646999999999998</v>
      </c>
      <c r="AG8" s="1">
        <f>ABS(AC8-'true value and the measurement'!$F8)</f>
        <v>0.00219000000000014</v>
      </c>
      <c r="AH8" s="8">
        <f>(AE8)/'true value and the measurement'!$G8</f>
        <v>0.609918087226049</v>
      </c>
      <c r="AI8" s="8">
        <f>(AF8)/'true value and the measurement'!$G8</f>
        <v>0.716183307504978</v>
      </c>
      <c r="AJ8" s="8">
        <f>(AG8)/'true value and the measurement'!$G8</f>
        <v>0.242417533761361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1.038111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1.03811</v>
      </c>
      <c r="S9" s="1">
        <v>1.04712</v>
      </c>
      <c r="T9" s="1">
        <v>1</v>
      </c>
      <c r="U9" s="1">
        <v>8</v>
      </c>
      <c r="V9" s="1">
        <v>8</v>
      </c>
      <c r="W9" s="1">
        <v>1.03811</v>
      </c>
      <c r="X9" s="1">
        <v>1.04645</v>
      </c>
      <c r="Y9" s="1">
        <v>1</v>
      </c>
      <c r="Z9" s="1">
        <v>8</v>
      </c>
      <c r="AA9" s="1">
        <v>8</v>
      </c>
      <c r="AB9" s="1">
        <v>1.03811</v>
      </c>
      <c r="AC9" s="1">
        <v>1.05067</v>
      </c>
      <c r="AD9" s="1">
        <v>1</v>
      </c>
      <c r="AE9" s="1">
        <f>ABS(S9-'true value and the measurement'!$F9)</f>
        <v>0.00582199999999999</v>
      </c>
      <c r="AF9" s="1">
        <f>ABS(X9-'true value and the measurement'!$F9)</f>
        <v>0.00649199999999994</v>
      </c>
      <c r="AG9" s="1">
        <f>ABS(AC9-'true value and the measurement'!$F9)</f>
        <v>0.00227200000000005</v>
      </c>
      <c r="AH9" s="8">
        <f>(AE9)/'true value and the measurement'!$G9</f>
        <v>0.639780219780219</v>
      </c>
      <c r="AI9" s="8">
        <f>(AF9)/'true value and the measurement'!$G9</f>
        <v>0.713406593406587</v>
      </c>
      <c r="AJ9" s="8">
        <f>(AG9)/'true value and the measurement'!$G9</f>
        <v>0.249670329670335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1.056514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1.05651</v>
      </c>
      <c r="S10" s="1">
        <v>1.04097</v>
      </c>
      <c r="T10" s="1">
        <v>1</v>
      </c>
      <c r="U10" s="1">
        <v>9</v>
      </c>
      <c r="V10" s="1">
        <v>9</v>
      </c>
      <c r="W10" s="1">
        <v>1.05651</v>
      </c>
      <c r="X10" s="1">
        <v>1.03993</v>
      </c>
      <c r="Y10" s="1">
        <v>1</v>
      </c>
      <c r="Z10" s="1">
        <v>9</v>
      </c>
      <c r="AA10" s="1">
        <v>9</v>
      </c>
      <c r="AB10" s="1">
        <v>1.05651</v>
      </c>
      <c r="AC10" s="1">
        <v>1.04419</v>
      </c>
      <c r="AD10" s="1">
        <v>1</v>
      </c>
      <c r="AE10" s="1">
        <f>ABS(S10-'true value and the measurement'!$F10)</f>
        <v>0.00541100000000005</v>
      </c>
      <c r="AF10" s="1">
        <f>ABS(X10-'true value and the measurement'!$F10)</f>
        <v>0.00645099999999998</v>
      </c>
      <c r="AG10" s="1">
        <f>ABS(AC10-'true value and the measurement'!$F10)</f>
        <v>0.00219100000000005</v>
      </c>
      <c r="AH10" s="8">
        <f>(AE10)/'true value and the measurement'!$G10</f>
        <v>0.597504416961137</v>
      </c>
      <c r="AI10" s="8">
        <f>(AF10)/'true value and the measurement'!$G10</f>
        <v>0.712345406360422</v>
      </c>
      <c r="AJ10" s="8">
        <f>(AG10)/'true value and the measurement'!$G10</f>
        <v>0.241939045936402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1.043998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1.044</v>
      </c>
      <c r="S11" s="1">
        <v>1.05024</v>
      </c>
      <c r="T11" s="1">
        <v>1</v>
      </c>
      <c r="U11" s="1">
        <v>10</v>
      </c>
      <c r="V11" s="1">
        <v>10</v>
      </c>
      <c r="W11" s="1">
        <v>1.044</v>
      </c>
      <c r="X11" s="1">
        <v>1.04952</v>
      </c>
      <c r="Y11" s="1">
        <v>1</v>
      </c>
      <c r="Z11" s="1">
        <v>10</v>
      </c>
      <c r="AA11" s="1">
        <v>10</v>
      </c>
      <c r="AB11" s="1">
        <v>1.044</v>
      </c>
      <c r="AC11" s="1">
        <v>1.05403</v>
      </c>
      <c r="AD11" s="1">
        <v>1</v>
      </c>
      <c r="AE11" s="1">
        <f>ABS(S11-'true value and the measurement'!$F11)</f>
        <v>0.00604399999999994</v>
      </c>
      <c r="AF11" s="1">
        <f>ABS(X11-'true value and the measurement'!$F11)</f>
        <v>0.00676399999999999</v>
      </c>
      <c r="AG11" s="1">
        <f>ABS(AC11-'true value and the measurement'!$F11)</f>
        <v>0.00225399999999998</v>
      </c>
      <c r="AH11" s="8">
        <f>(AE11)/'true value and the measurement'!$G11</f>
        <v>0.662573996930491</v>
      </c>
      <c r="AI11" s="8">
        <f>(AF11)/'true value and the measurement'!$G11</f>
        <v>0.741504056128041</v>
      </c>
      <c r="AJ11" s="8">
        <f>(AG11)/'true value and the measurement'!$G11</f>
        <v>0.247094935321199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1.070751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1.07075</v>
      </c>
      <c r="S12" s="1">
        <v>1.06412</v>
      </c>
      <c r="T12" s="1">
        <v>1</v>
      </c>
      <c r="U12" s="1">
        <v>11</v>
      </c>
      <c r="V12" s="1">
        <v>11</v>
      </c>
      <c r="W12" s="1">
        <v>1.07075</v>
      </c>
      <c r="X12" s="1">
        <v>1.06335</v>
      </c>
      <c r="Y12" s="1">
        <v>1</v>
      </c>
      <c r="Z12" s="1">
        <v>11</v>
      </c>
      <c r="AA12" s="1">
        <v>11</v>
      </c>
      <c r="AB12" s="1">
        <v>1.07075</v>
      </c>
      <c r="AC12" s="1">
        <v>1.06775</v>
      </c>
      <c r="AD12" s="1">
        <v>1</v>
      </c>
      <c r="AE12" s="1">
        <f>ABS(S12-'true value and the measurement'!$F12)</f>
        <v>0.00588000000000011</v>
      </c>
      <c r="AF12" s="1">
        <f>ABS(X12-'true value and the measurement'!$F12)</f>
        <v>0.00665000000000004</v>
      </c>
      <c r="AG12" s="1">
        <f>ABS(AC12-'true value and the measurement'!$F12)</f>
        <v>0.00225000000000009</v>
      </c>
      <c r="AH12" s="8">
        <f>(AE12)/'true value and the measurement'!$G12</f>
        <v>0.638228590035831</v>
      </c>
      <c r="AI12" s="8">
        <f>(AF12)/'true value and the measurement'!$G12</f>
        <v>0.721806143492895</v>
      </c>
      <c r="AJ12" s="8">
        <f>(AG12)/'true value and the measurement'!$G12</f>
        <v>0.244220123738205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1.058791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1.05879</v>
      </c>
      <c r="S13" s="1">
        <v>1.04343</v>
      </c>
      <c r="T13" s="1">
        <v>1</v>
      </c>
      <c r="U13" s="1">
        <v>12</v>
      </c>
      <c r="V13" s="1">
        <v>12</v>
      </c>
      <c r="W13" s="1">
        <v>1.05879</v>
      </c>
      <c r="X13" s="1">
        <v>1.04268</v>
      </c>
      <c r="Y13" s="1">
        <v>1</v>
      </c>
      <c r="Z13" s="1">
        <v>12</v>
      </c>
      <c r="AA13" s="1">
        <v>12</v>
      </c>
      <c r="AB13" s="1">
        <v>1.05879</v>
      </c>
      <c r="AC13" s="1">
        <v>1.04719</v>
      </c>
      <c r="AD13" s="1">
        <v>1</v>
      </c>
      <c r="AE13" s="1">
        <f>ABS(S13-'true value and the measurement'!$F13)</f>
        <v>0.00576199999999982</v>
      </c>
      <c r="AF13" s="1">
        <f>ABS(X13-'true value and the measurement'!$F13)</f>
        <v>0.00651199999999985</v>
      </c>
      <c r="AG13" s="1">
        <f>ABS(AC13-'true value and the measurement'!$F13)</f>
        <v>0.00200199999999984</v>
      </c>
      <c r="AH13" s="8">
        <f>(AE13)/'true value and the measurement'!$G13</f>
        <v>0.634931129476564</v>
      </c>
      <c r="AI13" s="8">
        <f>(AF13)/'true value and the measurement'!$G13</f>
        <v>0.717575757575741</v>
      </c>
      <c r="AJ13" s="8">
        <f>(AG13)/'true value and the measurement'!$G13</f>
        <v>0.220606060606043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1.026144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1.02614</v>
      </c>
      <c r="S14" s="1">
        <v>1.02401</v>
      </c>
      <c r="T14" s="1">
        <v>1</v>
      </c>
      <c r="U14" s="1">
        <v>13</v>
      </c>
      <c r="V14" s="1">
        <v>13</v>
      </c>
      <c r="W14" s="1">
        <v>1.02614</v>
      </c>
      <c r="X14" s="1">
        <v>1.02313</v>
      </c>
      <c r="Y14" s="1">
        <v>1</v>
      </c>
      <c r="Z14" s="1">
        <v>13</v>
      </c>
      <c r="AA14" s="1">
        <v>13</v>
      </c>
      <c r="AB14" s="1">
        <v>1.02614</v>
      </c>
      <c r="AC14" s="1">
        <v>1.0276</v>
      </c>
      <c r="AD14" s="1">
        <v>1</v>
      </c>
      <c r="AE14" s="1">
        <f>ABS(S14-'true value and the measurement'!$F14)</f>
        <v>0.00551400000000002</v>
      </c>
      <c r="AF14" s="1">
        <f>ABS(X14-'true value and the measurement'!$F14)</f>
        <v>0.00639400000000001</v>
      </c>
      <c r="AG14" s="1">
        <f>ABS(AC14-'true value and the measurement'!$F14)</f>
        <v>0.00192400000000004</v>
      </c>
      <c r="AH14" s="8">
        <f>(AE14)/'true value and the measurement'!$G14</f>
        <v>0.616571620261659</v>
      </c>
      <c r="AI14" s="8">
        <f>(AF14)/'true value and the measurement'!$G14</f>
        <v>0.714972604271498</v>
      </c>
      <c r="AJ14" s="8">
        <f>(AG14)/'true value and the measurement'!$G14</f>
        <v>0.215140333221518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1.048278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1.04828</v>
      </c>
      <c r="S15" s="1">
        <v>1.05459</v>
      </c>
      <c r="T15" s="1">
        <v>1</v>
      </c>
      <c r="U15" s="1">
        <v>14</v>
      </c>
      <c r="V15" s="1">
        <v>14</v>
      </c>
      <c r="W15" s="1">
        <v>1.04828</v>
      </c>
      <c r="X15" s="1">
        <v>1.05369</v>
      </c>
      <c r="Y15" s="1">
        <v>1</v>
      </c>
      <c r="Z15" s="1">
        <v>14</v>
      </c>
      <c r="AA15" s="1">
        <v>14</v>
      </c>
      <c r="AB15" s="1">
        <v>1.04828</v>
      </c>
      <c r="AC15" s="1">
        <v>1.05766</v>
      </c>
      <c r="AD15" s="1">
        <v>1</v>
      </c>
      <c r="AE15" s="1">
        <f>ABS(S15-'true value and the measurement'!$F15)</f>
        <v>0.00541000000000014</v>
      </c>
      <c r="AF15" s="1">
        <f>ABS(X15-'true value and the measurement'!$F15)</f>
        <v>0.00631000000000004</v>
      </c>
      <c r="AG15" s="1">
        <f>ABS(AC15-'true value and the measurement'!$F15)</f>
        <v>0.00234000000000001</v>
      </c>
      <c r="AH15" s="8">
        <f>(AE15)/'true value and the measurement'!$G15</f>
        <v>0.591450748879429</v>
      </c>
      <c r="AI15" s="8">
        <f>(AF15)/'true value and the measurement'!$G15</f>
        <v>0.689843664589487</v>
      </c>
      <c r="AJ15" s="8">
        <f>(AG15)/'true value and the measurement'!$G15</f>
        <v>0.25582158084618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0.001961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0.001961</v>
      </c>
      <c r="S16" s="7">
        <v>0.00141982</v>
      </c>
      <c r="T16" s="1">
        <v>1</v>
      </c>
      <c r="U16" s="1">
        <v>1</v>
      </c>
      <c r="V16" s="1">
        <v>1</v>
      </c>
      <c r="W16" s="1">
        <v>0.001961</v>
      </c>
      <c r="X16" s="7">
        <v>0.00143652</v>
      </c>
      <c r="Y16" s="1">
        <v>1</v>
      </c>
      <c r="Z16" s="1">
        <v>1</v>
      </c>
      <c r="AA16" s="1">
        <v>1</v>
      </c>
      <c r="AB16" s="1">
        <v>0.001961</v>
      </c>
      <c r="AC16" s="1">
        <v>0.0013809</v>
      </c>
      <c r="AD16" s="1">
        <v>1</v>
      </c>
      <c r="AE16" s="1">
        <f>ABS(S16-'true value and the measurement'!$F16)</f>
        <v>0.00141982</v>
      </c>
      <c r="AF16" s="1">
        <f>ABS(X16-'true value and the measurement'!$F16)</f>
        <v>0.00143652</v>
      </c>
      <c r="AG16" s="1">
        <f>ABS(AC16-'true value and the measurement'!$F16)</f>
        <v>0.0013809</v>
      </c>
      <c r="AH16" s="8">
        <f>(AE16)/'true value and the measurement'!$G16</f>
        <v>0.682605769230769</v>
      </c>
      <c r="AI16" s="8">
        <f>(AF16)/'true value and the measurement'!$G16</f>
        <v>0.690634615384615</v>
      </c>
      <c r="AJ16" s="8">
        <f>(AG16)/'true value and the measurement'!$G16</f>
        <v>0.663894230769231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0.203358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0.203358</v>
      </c>
      <c r="S17" s="1">
        <v>0.205296</v>
      </c>
      <c r="T17" s="1">
        <v>1</v>
      </c>
      <c r="U17" s="1">
        <v>1</v>
      </c>
      <c r="V17" s="1">
        <v>1</v>
      </c>
      <c r="W17" s="1">
        <v>0.203358</v>
      </c>
      <c r="X17" s="1">
        <v>0.205198</v>
      </c>
      <c r="Y17" s="1">
        <v>1</v>
      </c>
      <c r="Z17" s="1">
        <v>1</v>
      </c>
      <c r="AA17" s="1">
        <v>1</v>
      </c>
      <c r="AB17" s="1">
        <v>0.203358</v>
      </c>
      <c r="AC17" s="1">
        <v>0.20615</v>
      </c>
      <c r="AD17" s="1">
        <v>1</v>
      </c>
      <c r="AE17" s="1">
        <f>ABS(S17-'true value and the measurement'!$F17)</f>
        <v>0.001499</v>
      </c>
      <c r="AF17" s="1">
        <f>ABS(X17-'true value and the measurement'!$F17)</f>
        <v>0.00140099999999999</v>
      </c>
      <c r="AG17" s="1">
        <f>ABS(AC17-'true value and the measurement'!$F17)</f>
        <v>0.00235299999999999</v>
      </c>
      <c r="AH17" s="8">
        <f>(AE17)/'true value and the measurement'!$G17</f>
        <v>0.435882523989532</v>
      </c>
      <c r="AI17" s="8">
        <f>(AF17)/'true value and the measurement'!$G17</f>
        <v>0.407385867984875</v>
      </c>
      <c r="AJ17" s="8">
        <f>(AG17)/'true value and the measurement'!$G17</f>
        <v>0.684210526315788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-0.93854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-0.93854</v>
      </c>
      <c r="S18" s="1">
        <v>-0.940599</v>
      </c>
      <c r="T18" s="1">
        <v>1</v>
      </c>
      <c r="U18" s="1">
        <v>2</v>
      </c>
      <c r="V18" s="1">
        <v>2</v>
      </c>
      <c r="W18" s="1">
        <v>-0.93854</v>
      </c>
      <c r="X18" s="1">
        <v>-0.940179</v>
      </c>
      <c r="Y18" s="1">
        <v>1</v>
      </c>
      <c r="Z18" s="1">
        <v>2</v>
      </c>
      <c r="AA18" s="1">
        <v>2</v>
      </c>
      <c r="AB18" s="1">
        <v>-0.93854</v>
      </c>
      <c r="AC18" s="1">
        <v>-0.938013</v>
      </c>
      <c r="AD18" s="1">
        <v>1</v>
      </c>
      <c r="AE18" s="1">
        <f>ABS(S18-'true value and the measurement'!$F18)</f>
        <v>0.00140099999999999</v>
      </c>
      <c r="AF18" s="1">
        <f>ABS(X18-'true value and the measurement'!$F18)</f>
        <v>0.00182099999999996</v>
      </c>
      <c r="AG18" s="1">
        <f>ABS(AC18-'true value and the measurement'!$F18)</f>
        <v>0.00398699999999996</v>
      </c>
      <c r="AH18" s="8">
        <f>(AE18)/'true value and the measurement'!$G18</f>
        <v>0.167583732057415</v>
      </c>
      <c r="AI18" s="8">
        <f>(AF18)/'true value and the measurement'!$G18</f>
        <v>0.217822966507172</v>
      </c>
      <c r="AJ18" s="8">
        <f>(AG18)/'true value and the measurement'!$G18</f>
        <v>0.476913875598082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0.050127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0.050127</v>
      </c>
      <c r="S19" s="1">
        <v>0.0500256</v>
      </c>
      <c r="T19" s="1">
        <v>1</v>
      </c>
      <c r="U19" s="1">
        <v>2</v>
      </c>
      <c r="V19" s="1">
        <v>2</v>
      </c>
      <c r="W19" s="1">
        <v>0.050127</v>
      </c>
      <c r="X19" s="1">
        <v>0.050854</v>
      </c>
      <c r="Y19" s="1">
        <v>1</v>
      </c>
      <c r="Z19" s="1">
        <v>2</v>
      </c>
      <c r="AA19" s="1">
        <v>2</v>
      </c>
      <c r="AB19" s="1">
        <v>0.050127</v>
      </c>
      <c r="AC19" s="1">
        <v>0.0507777</v>
      </c>
      <c r="AD19" s="1">
        <v>1</v>
      </c>
      <c r="AE19" s="1">
        <f>ABS(S19-'true value and the measurement'!$F19)</f>
        <v>0.00289039999999999</v>
      </c>
      <c r="AF19" s="1">
        <f>ABS(X19-'true value and the measurement'!$F19)</f>
        <v>0.00206199999999999</v>
      </c>
      <c r="AG19" s="1">
        <f>ABS(AC19-'true value and the measurement'!$F19)</f>
        <v>0.0021383</v>
      </c>
      <c r="AH19" s="8">
        <f>(AE19)/'true value and the measurement'!$G19</f>
        <v>1.18799835593917</v>
      </c>
      <c r="AI19" s="8">
        <f>(AF19)/'true value and the measurement'!$G19</f>
        <v>0.847513357994244</v>
      </c>
      <c r="AJ19" s="8">
        <f>(AG19)/'true value and the measurement'!$G19</f>
        <v>0.878873818331277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0.186742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0.186742</v>
      </c>
      <c r="S20" s="1">
        <v>0.186322</v>
      </c>
      <c r="T20" s="1">
        <v>1</v>
      </c>
      <c r="U20" s="1">
        <v>3</v>
      </c>
      <c r="V20" s="1">
        <v>3</v>
      </c>
      <c r="W20" s="1">
        <v>0.186742</v>
      </c>
      <c r="X20" s="1">
        <v>0.186587</v>
      </c>
      <c r="Y20" s="1">
        <v>1</v>
      </c>
      <c r="Z20" s="1">
        <v>3</v>
      </c>
      <c r="AA20" s="1">
        <v>3</v>
      </c>
      <c r="AB20" s="1">
        <v>0.186742</v>
      </c>
      <c r="AC20" s="1">
        <v>0.18701</v>
      </c>
      <c r="AD20" s="1">
        <v>1</v>
      </c>
      <c r="AE20" s="1">
        <f>ABS(S20-'true value and the measurement'!$F20)</f>
        <v>0.00332199999999999</v>
      </c>
      <c r="AF20" s="1">
        <f>ABS(X20-'true value and the measurement'!$F20)</f>
        <v>0.00358700000000001</v>
      </c>
      <c r="AG20" s="1">
        <f>ABS(AC20-'true value and the measurement'!$F20)</f>
        <v>0.00401000000000001</v>
      </c>
      <c r="AH20" s="8">
        <f>(AE20)/'true value and the measurement'!$G20</f>
        <v>1.00666666666666</v>
      </c>
      <c r="AI20" s="8">
        <f>(AF20)/'true value and the measurement'!$G20</f>
        <v>1.0869696969697</v>
      </c>
      <c r="AJ20" s="8">
        <f>(AG20)/'true value and the measurement'!$G20</f>
        <v>1.21515151515152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0.315251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0.315251</v>
      </c>
      <c r="S21" s="1">
        <v>0.314056</v>
      </c>
      <c r="T21" s="1">
        <v>1</v>
      </c>
      <c r="U21" s="1">
        <v>3</v>
      </c>
      <c r="V21" s="1">
        <v>3</v>
      </c>
      <c r="W21" s="1">
        <v>0.315251</v>
      </c>
      <c r="X21" s="1">
        <v>0.316657</v>
      </c>
      <c r="Y21" s="1">
        <v>1</v>
      </c>
      <c r="Z21" s="1">
        <v>3</v>
      </c>
      <c r="AA21" s="1">
        <v>3</v>
      </c>
      <c r="AB21" s="1">
        <v>0.315251</v>
      </c>
      <c r="AC21" s="1">
        <v>0.317859</v>
      </c>
      <c r="AD21" s="1">
        <v>1</v>
      </c>
      <c r="AE21" s="1">
        <f>ABS(S21-'true value and the measurement'!$F21)</f>
        <v>0.00456800000000002</v>
      </c>
      <c r="AF21" s="1">
        <f>ABS(X21-'true value and the measurement'!$F21)</f>
        <v>0.00716900000000004</v>
      </c>
      <c r="AG21" s="1">
        <f>ABS(AC21-'true value and the measurement'!$F21)</f>
        <v>0.00837100000000002</v>
      </c>
      <c r="AH21" s="8">
        <f>(AE21)/'true value and the measurement'!$G21</f>
        <v>1.10258266956312</v>
      </c>
      <c r="AI21" s="8">
        <f>(AF21)/'true value and the measurement'!$G21</f>
        <v>1.73038860728941</v>
      </c>
      <c r="AJ21" s="8">
        <f>(AG21)/'true value and the measurement'!$G21</f>
        <v>2.02051653391263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-0.074252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-0.074252</v>
      </c>
      <c r="S22" s="1">
        <v>-0.0727135</v>
      </c>
      <c r="T22" s="1">
        <v>1</v>
      </c>
      <c r="U22" s="1">
        <v>4</v>
      </c>
      <c r="V22" s="1">
        <v>4</v>
      </c>
      <c r="W22" s="1">
        <v>-0.074252</v>
      </c>
      <c r="X22" s="1">
        <v>-0.0742518</v>
      </c>
      <c r="Y22" s="1">
        <v>1</v>
      </c>
      <c r="Z22" s="1">
        <v>4</v>
      </c>
      <c r="AA22" s="1">
        <v>4</v>
      </c>
      <c r="AB22" s="1">
        <v>-0.074252</v>
      </c>
      <c r="AC22" s="1">
        <v>-0.0736417</v>
      </c>
      <c r="AD22" s="1">
        <v>1</v>
      </c>
      <c r="AE22" s="1">
        <f>ABS(S22-'true value and the measurement'!$F22)</f>
        <v>0.0032865</v>
      </c>
      <c r="AF22" s="1">
        <f>ABS(X22-'true value and the measurement'!$F22)</f>
        <v>0.00174819999999999</v>
      </c>
      <c r="AG22" s="1">
        <f>ABS(AC22-'true value and the measurement'!$F22)</f>
        <v>0.00235829999999999</v>
      </c>
      <c r="AH22" s="8">
        <f>(AE22)/'true value and the measurement'!$G22</f>
        <v>1.27039041360649</v>
      </c>
      <c r="AI22" s="8">
        <f>(AF22)/'true value and the measurement'!$G22</f>
        <v>0.675763432547349</v>
      </c>
      <c r="AJ22" s="8">
        <f>(AG22)/'true value and the measurement'!$G22</f>
        <v>0.911596443757245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-0.01993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-0.01993</v>
      </c>
      <c r="S23" s="1">
        <v>-0.0250278</v>
      </c>
      <c r="T23" s="1">
        <v>1</v>
      </c>
      <c r="U23" s="1">
        <v>4</v>
      </c>
      <c r="V23" s="1">
        <v>4</v>
      </c>
      <c r="W23" s="1">
        <v>-0.01993</v>
      </c>
      <c r="X23" s="1">
        <v>-0.0199299</v>
      </c>
      <c r="Y23" s="1">
        <v>1</v>
      </c>
      <c r="Z23" s="1">
        <v>4</v>
      </c>
      <c r="AA23" s="1">
        <v>4</v>
      </c>
      <c r="AB23" s="1">
        <v>-0.01993</v>
      </c>
      <c r="AC23" s="1">
        <v>-0.0195</v>
      </c>
      <c r="AD23" s="1">
        <v>1</v>
      </c>
      <c r="AE23" s="1">
        <f>ABS(S23-'true value and the measurement'!$F23)</f>
        <v>0.0090278</v>
      </c>
      <c r="AF23" s="1">
        <f>ABS(X23-'true value and the measurement'!$F23)</f>
        <v>0.0039299</v>
      </c>
      <c r="AG23" s="1">
        <f>ABS(AC23-'true value and the measurement'!$F23)</f>
        <v>0.0035</v>
      </c>
      <c r="AH23" s="8">
        <f>(AE23)/'true value and the measurement'!$G23</f>
        <v>4.12793781435757</v>
      </c>
      <c r="AI23" s="8">
        <f>(AF23)/'true value and the measurement'!$G23</f>
        <v>1.79693644261545</v>
      </c>
      <c r="AJ23" s="8">
        <f>(AG23)/'true value and the measurement'!$G23</f>
        <v>1.60036579789666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-0.004335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-0.004335</v>
      </c>
      <c r="N24" s="7"/>
      <c r="O24" s="7"/>
      <c r="P24" s="7"/>
      <c r="Q24" s="7"/>
      <c r="R24" s="7"/>
      <c r="S24" s="1">
        <v>-0.00403903</v>
      </c>
      <c r="T24" s="1">
        <v>1</v>
      </c>
      <c r="U24" s="1">
        <v>5</v>
      </c>
      <c r="V24" s="1">
        <v>5</v>
      </c>
      <c r="W24" s="7">
        <v>-0.004335</v>
      </c>
      <c r="X24" s="7">
        <v>-0.00433507</v>
      </c>
      <c r="Y24" s="1">
        <v>1</v>
      </c>
      <c r="Z24" s="1">
        <v>5</v>
      </c>
      <c r="AA24" s="1">
        <v>5</v>
      </c>
      <c r="AB24" s="1">
        <v>-0.004335</v>
      </c>
      <c r="AC24" s="1">
        <v>-0.00412088</v>
      </c>
      <c r="AD24" s="1">
        <v>1</v>
      </c>
      <c r="AE24" s="1">
        <f>ABS(S24-'true value and the measurement'!$F24)</f>
        <v>0.00403903</v>
      </c>
      <c r="AF24" s="1">
        <f>ABS(X24-'true value and the measurement'!$F24)</f>
        <v>0.00433507</v>
      </c>
      <c r="AG24" s="1">
        <f>ABS(AC24-'true value and the measurement'!$F24)</f>
        <v>0.00412088</v>
      </c>
      <c r="AH24" s="8">
        <f>(AE24)/'true value and the measurement'!$G24</f>
        <v>1.94184134615385</v>
      </c>
      <c r="AI24" s="8">
        <f>(AF24)/'true value and the measurement'!$G24</f>
        <v>2.08416826923077</v>
      </c>
      <c r="AJ24" s="8">
        <f>(AG24)/'true value and the measurement'!$G24</f>
        <v>1.98119230769231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-0.000569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-0.000569</v>
      </c>
      <c r="N25" s="7"/>
      <c r="O25" s="7"/>
      <c r="P25" s="7"/>
      <c r="Q25" s="7"/>
      <c r="R25" s="7"/>
      <c r="S25" s="7">
        <v>-0.00216639</v>
      </c>
      <c r="T25" s="1">
        <v>1</v>
      </c>
      <c r="U25" s="1">
        <v>5</v>
      </c>
      <c r="V25" s="1">
        <v>5</v>
      </c>
      <c r="W25" s="7">
        <v>-0.000569</v>
      </c>
      <c r="X25" s="7">
        <v>-0.000568991</v>
      </c>
      <c r="Y25" s="1">
        <v>1</v>
      </c>
      <c r="Z25" s="1">
        <v>5</v>
      </c>
      <c r="AA25" s="1">
        <v>5</v>
      </c>
      <c r="AB25" s="1">
        <v>-0.000569</v>
      </c>
      <c r="AC25" s="1">
        <v>-0.0010551</v>
      </c>
      <c r="AD25" s="1">
        <v>1</v>
      </c>
      <c r="AE25" s="1">
        <f>ABS(S25-'true value and the measurement'!$F25)</f>
        <v>0.00216639</v>
      </c>
      <c r="AF25" s="1">
        <f>ABS(X25-'true value and the measurement'!$F25)</f>
        <v>0.000568991</v>
      </c>
      <c r="AG25" s="1">
        <f>ABS(AC25-'true value and the measurement'!$F25)</f>
        <v>0.0010551</v>
      </c>
      <c r="AH25" s="8">
        <f>(AE25)/'true value and the measurement'!$G25</f>
        <v>1.04153365384615</v>
      </c>
      <c r="AI25" s="8">
        <f>(AF25)/'true value and the measurement'!$G25</f>
        <v>0.273553365384615</v>
      </c>
      <c r="AJ25" s="8">
        <f>(AG25)/'true value and the measurement'!$G25</f>
        <v>0.507259615384615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-0.501262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-0.501262</v>
      </c>
      <c r="N26" s="1">
        <v>-0.491037</v>
      </c>
      <c r="O26" s="1">
        <f>N26-(-0.478)</f>
        <v>-0.013037</v>
      </c>
      <c r="P26" s="1">
        <v>-0.500709</v>
      </c>
      <c r="Q26" s="9">
        <f>P26+0.478</f>
        <v>-0.022709</v>
      </c>
      <c r="S26" s="1">
        <v>-0.502436</v>
      </c>
      <c r="T26" s="1">
        <v>1</v>
      </c>
      <c r="U26" s="1">
        <v>6</v>
      </c>
      <c r="V26" s="1">
        <v>6</v>
      </c>
      <c r="W26" s="1">
        <v>-0.501262</v>
      </c>
      <c r="X26" s="1">
        <v>-0.500846</v>
      </c>
      <c r="Y26" s="1">
        <v>1</v>
      </c>
      <c r="Z26" s="1">
        <v>6</v>
      </c>
      <c r="AA26" s="1">
        <v>6</v>
      </c>
      <c r="AB26" s="1">
        <v>-0.501262</v>
      </c>
      <c r="AC26" s="1">
        <v>-0.495711</v>
      </c>
      <c r="AD26" s="1">
        <v>1</v>
      </c>
      <c r="AE26" s="1">
        <f>ABS(S26-'true value and the measurement'!$F26)</f>
        <v>0.024436</v>
      </c>
      <c r="AF26" s="1">
        <f>ABS(X26-'true value and the measurement'!$F26)</f>
        <v>0.022846</v>
      </c>
      <c r="AG26" s="1">
        <f>ABS(AC26-'true value and the measurement'!$F26)</f>
        <v>0.017711</v>
      </c>
      <c r="AH26" s="8">
        <f>(AE26)/'true value and the measurement'!$G26</f>
        <v>4.63945319916461</v>
      </c>
      <c r="AI26" s="8">
        <f>(AF26)/'true value and the measurement'!$G26</f>
        <v>4.33757357129296</v>
      </c>
      <c r="AJ26" s="8">
        <f>(AG26)/'true value and the measurement'!$G26</f>
        <v>3.36263527624834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0.078665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0.078665</v>
      </c>
      <c r="N27" s="1">
        <v>0.0452314</v>
      </c>
      <c r="O27" s="1">
        <f>N27-0.039</f>
        <v>0.0062314</v>
      </c>
      <c r="P27" s="1">
        <v>0.0771628</v>
      </c>
      <c r="Q27" s="1">
        <f>P27-0.039</f>
        <v>0.0381628</v>
      </c>
      <c r="S27" s="1">
        <v>0.0754967</v>
      </c>
      <c r="T27" s="1">
        <v>1</v>
      </c>
      <c r="U27" s="1">
        <v>6</v>
      </c>
      <c r="V27" s="1">
        <v>6</v>
      </c>
      <c r="W27" s="1">
        <v>0.078665</v>
      </c>
      <c r="X27" s="1">
        <v>0.0566215</v>
      </c>
      <c r="Y27" s="1">
        <v>3</v>
      </c>
      <c r="Z27" s="1">
        <v>6</v>
      </c>
      <c r="AA27" s="1">
        <v>6</v>
      </c>
      <c r="AB27" s="1">
        <v>0.078665</v>
      </c>
      <c r="AC27" s="1">
        <v>0.0411217</v>
      </c>
      <c r="AD27" s="1">
        <v>3</v>
      </c>
      <c r="AE27" s="1">
        <f>ABS(S27-'true value and the measurement'!$F27)</f>
        <v>0.0364967</v>
      </c>
      <c r="AF27" s="1">
        <f>ABS(X27-'true value and the measurement'!$F27)</f>
        <v>0.0176215</v>
      </c>
      <c r="AG27" s="1">
        <f>ABS(AC27-'true value and the measurement'!$F27)</f>
        <v>0.0021217</v>
      </c>
      <c r="AH27" s="8">
        <f>(AE27)/'true value and the measurement'!$G27</f>
        <v>15.5968803418803</v>
      </c>
      <c r="AI27" s="8">
        <f>(AF27)/'true value and the measurement'!$G27</f>
        <v>7.53055555555556</v>
      </c>
      <c r="AJ27" s="8">
        <f>(AG27)/'true value and the measurement'!$G27</f>
        <v>0.906709401709401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-0.090049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-0.090049</v>
      </c>
      <c r="S28" s="1">
        <v>-0.0889203</v>
      </c>
      <c r="T28" s="1">
        <v>1</v>
      </c>
      <c r="U28" s="1">
        <v>7</v>
      </c>
      <c r="V28" s="1">
        <v>7</v>
      </c>
      <c r="W28" s="1">
        <v>-0.090049</v>
      </c>
      <c r="X28" s="1">
        <v>-0.0894424</v>
      </c>
      <c r="Y28" s="1">
        <v>1</v>
      </c>
      <c r="Z28" s="1">
        <v>7</v>
      </c>
      <c r="AA28" s="1">
        <v>7</v>
      </c>
      <c r="AB28" s="1">
        <v>-0.090049</v>
      </c>
      <c r="AC28" s="1">
        <v>-0.0888248</v>
      </c>
      <c r="AD28" s="1">
        <v>1</v>
      </c>
      <c r="AE28" s="1">
        <f>ABS(S28-'true value and the measurement'!$F28)</f>
        <v>0.0010797</v>
      </c>
      <c r="AF28" s="1">
        <f>ABS(X28-'true value and the measurement'!$F28)</f>
        <v>0.000557599999999991</v>
      </c>
      <c r="AG28" s="1">
        <f>ABS(AC28-'true value and the measurement'!$F28)</f>
        <v>0.0011752</v>
      </c>
      <c r="AH28" s="8">
        <f>(AE28)/'true value and the measurement'!$G28</f>
        <v>0.402873134328359</v>
      </c>
      <c r="AI28" s="8">
        <f>(AF28)/'true value and the measurement'!$G28</f>
        <v>0.208059701492534</v>
      </c>
      <c r="AJ28" s="8">
        <f>(AG28)/'true value and the measurement'!$G28</f>
        <v>0.438507462686568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-0.054239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-0.054239</v>
      </c>
      <c r="S29" s="1">
        <v>-0.057494</v>
      </c>
      <c r="T29" s="1">
        <v>1</v>
      </c>
      <c r="U29" s="1">
        <v>7</v>
      </c>
      <c r="V29" s="1">
        <v>7</v>
      </c>
      <c r="W29" s="1">
        <v>-0.054239</v>
      </c>
      <c r="X29" s="1">
        <v>-0.0576298</v>
      </c>
      <c r="Y29" s="1">
        <v>1</v>
      </c>
      <c r="Z29" s="1">
        <v>7</v>
      </c>
      <c r="AA29" s="1">
        <v>7</v>
      </c>
      <c r="AB29" s="1">
        <v>-0.054239</v>
      </c>
      <c r="AC29" s="1">
        <v>-0.0576771</v>
      </c>
      <c r="AD29" s="1">
        <v>1</v>
      </c>
      <c r="AE29" s="1">
        <f>ABS(S29-'true value and the measurement'!$F29)</f>
        <v>0.000506</v>
      </c>
      <c r="AF29" s="1">
        <f>ABS(X29-'true value and the measurement'!$F29)</f>
        <v>0.000370200000000001</v>
      </c>
      <c r="AG29" s="1">
        <f>ABS(AC29-'true value and the measurement'!$F29)</f>
        <v>0.000322900000000001</v>
      </c>
      <c r="AH29" s="8">
        <f>(AE29)/'true value and the measurement'!$G29</f>
        <v>0.205107417916498</v>
      </c>
      <c r="AI29" s="8">
        <f>(AF29)/'true value and the measurement'!$G29</f>
        <v>0.150060802594244</v>
      </c>
      <c r="AJ29" s="8">
        <f>(AG29)/'true value and the measurement'!$G29</f>
        <v>0.130887717875963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-0.032702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-0.032702</v>
      </c>
      <c r="S30" s="1">
        <v>-0.0353658</v>
      </c>
      <c r="T30" s="1">
        <v>1</v>
      </c>
      <c r="U30" s="1">
        <v>8</v>
      </c>
      <c r="V30" s="1">
        <v>8</v>
      </c>
      <c r="W30" s="1">
        <v>-0.032702</v>
      </c>
      <c r="X30" s="1">
        <v>-0.032702</v>
      </c>
      <c r="Y30" s="1">
        <v>1</v>
      </c>
      <c r="Z30" s="1">
        <v>8</v>
      </c>
      <c r="AA30" s="1">
        <v>8</v>
      </c>
      <c r="AB30" s="1">
        <v>-0.032702</v>
      </c>
      <c r="AC30" s="1">
        <v>-0.0349537</v>
      </c>
      <c r="AD30" s="1">
        <v>1</v>
      </c>
      <c r="AE30" s="1">
        <f>ABS(S30-'true value and the measurement'!$F30)</f>
        <v>0.000365799999999999</v>
      </c>
      <c r="AF30" s="1">
        <f>ABS(X30-'true value and the measurement'!$F30)</f>
        <v>0.002298</v>
      </c>
      <c r="AG30" s="1">
        <f>ABS(AC30-'true value and the measurement'!$F30)</f>
        <v>4.63000000000061e-5</v>
      </c>
      <c r="AH30" s="8">
        <f>(AE30)/'true value and the measurement'!$G30</f>
        <v>0.158149589277994</v>
      </c>
      <c r="AI30" s="8">
        <f>(AF30)/'true value and the measurement'!$G30</f>
        <v>0.993514915693905</v>
      </c>
      <c r="AJ30" s="8">
        <f>(AG30)/'true value and the measurement'!$G30</f>
        <v>0.0200172935581522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-0.018095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-0.018095</v>
      </c>
      <c r="S31" s="1">
        <v>-0.0189286</v>
      </c>
      <c r="T31" s="1">
        <v>1</v>
      </c>
      <c r="U31" s="1">
        <v>8</v>
      </c>
      <c r="V31" s="1">
        <v>8</v>
      </c>
      <c r="W31" s="1">
        <v>-0.018095</v>
      </c>
      <c r="X31" s="1">
        <v>-0.018095</v>
      </c>
      <c r="Y31" s="1">
        <v>1</v>
      </c>
      <c r="Z31" s="1">
        <v>8</v>
      </c>
      <c r="AA31" s="1">
        <v>8</v>
      </c>
      <c r="AB31" s="1">
        <v>-0.018095</v>
      </c>
      <c r="AC31" s="1">
        <v>-0.018458</v>
      </c>
      <c r="AD31" s="1">
        <v>1</v>
      </c>
      <c r="AE31" s="1">
        <f>ABS(S31-'true value and the measurement'!$F31)</f>
        <v>0.000928600000000002</v>
      </c>
      <c r="AF31" s="1">
        <f>ABS(X31-'true value and the measurement'!$F31)</f>
        <v>9.50000000000013e-5</v>
      </c>
      <c r="AG31" s="1">
        <f>ABS(AC31-'true value and the measurement'!$F31)</f>
        <v>0.000458</v>
      </c>
      <c r="AH31" s="8">
        <f>(AE31)/'true value and the measurement'!$G31</f>
        <v>0.42209090909091</v>
      </c>
      <c r="AI31" s="8">
        <f>(AF31)/'true value and the measurement'!$G31</f>
        <v>0.0431818181818188</v>
      </c>
      <c r="AJ31" s="8">
        <f>(AG31)/'true value and the measurement'!$G31</f>
        <v>0.208181818181818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-0.293769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-0.293769</v>
      </c>
      <c r="S32" s="1">
        <v>-0.293568</v>
      </c>
      <c r="T32" s="1">
        <v>1</v>
      </c>
      <c r="U32" s="1">
        <v>9</v>
      </c>
      <c r="V32" s="1">
        <v>9</v>
      </c>
      <c r="W32" s="1">
        <v>-0.293769</v>
      </c>
      <c r="X32" s="1">
        <v>-0.293265</v>
      </c>
      <c r="Y32" s="1">
        <v>1</v>
      </c>
      <c r="Z32" s="1">
        <v>9</v>
      </c>
      <c r="AA32" s="1">
        <v>9</v>
      </c>
      <c r="AB32" s="1">
        <v>-0.293769</v>
      </c>
      <c r="AC32" s="1">
        <v>-0.293022</v>
      </c>
      <c r="AD32" s="1">
        <v>1</v>
      </c>
      <c r="AE32" s="1">
        <f>ABS(S32-'true value and the measurement'!$F32)</f>
        <v>0.00143199999999999</v>
      </c>
      <c r="AF32" s="1">
        <f>ABS(X32-'true value and the measurement'!$F32)</f>
        <v>0.00173499999999999</v>
      </c>
      <c r="AG32" s="1">
        <f>ABS(AC32-'true value and the measurement'!$F32)</f>
        <v>0.00197799999999998</v>
      </c>
      <c r="AH32" s="8">
        <f>(AE32)/'true value and the measurement'!$G32</f>
        <v>0.35384235235977</v>
      </c>
      <c r="AI32" s="8">
        <f>(AF32)/'true value and the measurement'!$G32</f>
        <v>0.428712626637012</v>
      </c>
      <c r="AJ32" s="8">
        <f>(AG32)/'true value and the measurement'!$G32</f>
        <v>0.48875710402767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-0.163794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-0.163794</v>
      </c>
      <c r="S33" s="1">
        <v>-0.166324</v>
      </c>
      <c r="T33" s="1">
        <v>1</v>
      </c>
      <c r="U33" s="1">
        <v>9</v>
      </c>
      <c r="V33" s="1">
        <v>9</v>
      </c>
      <c r="W33" s="1">
        <v>-0.163794</v>
      </c>
      <c r="X33" s="1">
        <v>-0.16541</v>
      </c>
      <c r="Y33" s="1">
        <v>1</v>
      </c>
      <c r="Z33" s="1">
        <v>9</v>
      </c>
      <c r="AA33" s="1">
        <v>9</v>
      </c>
      <c r="AB33" s="1">
        <v>-0.163794</v>
      </c>
      <c r="AC33" s="1">
        <v>-0.165166</v>
      </c>
      <c r="AD33" s="1">
        <v>1</v>
      </c>
      <c r="AE33" s="1">
        <f>ABS(S33-'true value and the measurement'!$F33)</f>
        <v>0.000323999999999991</v>
      </c>
      <c r="AF33" s="1">
        <f>ABS(X33-'true value and the measurement'!$F33)</f>
        <v>0.000590000000000007</v>
      </c>
      <c r="AG33" s="1">
        <f>ABS(AC33-'true value and the measurement'!$F33)</f>
        <v>0.000834000000000001</v>
      </c>
      <c r="AH33" s="8">
        <f>(AE33)/'true value and the measurement'!$G33</f>
        <v>0.101663005961717</v>
      </c>
      <c r="AI33" s="8">
        <f>(AF33)/'true value and the measurement'!$G33</f>
        <v>0.185127078757454</v>
      </c>
      <c r="AJ33" s="8">
        <f>(AG33)/'true value and the measurement'!$G33</f>
        <v>0.261688107938501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-0.065088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-0.065088</v>
      </c>
      <c r="S34" s="1">
        <v>-0.0627952</v>
      </c>
      <c r="T34" s="1">
        <v>1</v>
      </c>
      <c r="U34" s="1">
        <v>10</v>
      </c>
      <c r="V34" s="1">
        <v>10</v>
      </c>
      <c r="W34" s="1">
        <v>-0.065088</v>
      </c>
      <c r="X34" s="1">
        <v>-0.0627995</v>
      </c>
      <c r="Y34" s="1">
        <v>1</v>
      </c>
      <c r="Z34" s="1">
        <v>10</v>
      </c>
      <c r="AA34" s="1">
        <v>10</v>
      </c>
      <c r="AB34" s="1">
        <v>-0.065088</v>
      </c>
      <c r="AC34" s="1">
        <v>-0.0624716</v>
      </c>
      <c r="AD34" s="1">
        <v>1</v>
      </c>
      <c r="AE34" s="1">
        <f>ABS(S34-'true value and the measurement'!$F34)</f>
        <v>0.0017952</v>
      </c>
      <c r="AF34" s="1">
        <f>ABS(X34-'true value and the measurement'!$F34)</f>
        <v>0.0017995</v>
      </c>
      <c r="AG34" s="1">
        <f>ABS(AC34-'true value and the measurement'!$F34)</f>
        <v>0.0014716</v>
      </c>
      <c r="AH34" s="8">
        <f>(AE34)/'true value and the measurement'!$G34</f>
        <v>0.721833534378768</v>
      </c>
      <c r="AI34" s="8">
        <f>(AF34)/'true value and the measurement'!$G34</f>
        <v>0.723562525130678</v>
      </c>
      <c r="AJ34" s="8">
        <f>(AG34)/'true value and the measurement'!$G34</f>
        <v>0.591716928025735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-0.018774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-0.018774</v>
      </c>
      <c r="S35" s="1">
        <v>-0.0165805</v>
      </c>
      <c r="T35" s="1">
        <v>1</v>
      </c>
      <c r="U35" s="1">
        <v>10</v>
      </c>
      <c r="V35" s="1">
        <v>10</v>
      </c>
      <c r="W35" s="1">
        <v>-0.018774</v>
      </c>
      <c r="X35" s="1">
        <v>-0.01603</v>
      </c>
      <c r="Y35" s="1">
        <v>1</v>
      </c>
      <c r="Z35" s="1">
        <v>10</v>
      </c>
      <c r="AA35" s="1">
        <v>10</v>
      </c>
      <c r="AB35" s="1">
        <v>-0.018774</v>
      </c>
      <c r="AC35" s="1">
        <v>-0.0157907</v>
      </c>
      <c r="AD35" s="1">
        <v>1</v>
      </c>
      <c r="AE35" s="1">
        <f>ABS(S35-'true value and the measurement'!$F35)</f>
        <v>0.000580500000000001</v>
      </c>
      <c r="AF35" s="1">
        <f>ABS(X35-'true value and the measurement'!$F35)</f>
        <v>2.99999999999988e-5</v>
      </c>
      <c r="AG35" s="1">
        <f>ABS(AC35-'true value and the measurement'!$F35)</f>
        <v>0.000209299999999999</v>
      </c>
      <c r="AH35" s="8">
        <f>(AE35)/'true value and the measurement'!$G35</f>
        <v>0.265432098765433</v>
      </c>
      <c r="AI35" s="8">
        <f>(AF35)/'true value and the measurement'!$G35</f>
        <v>0.013717421124828</v>
      </c>
      <c r="AJ35" s="8">
        <f>(AG35)/'true value and the measurement'!$G35</f>
        <v>0.09570187471422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-0.109112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-0.109112</v>
      </c>
      <c r="S36" s="1">
        <v>-0.10901</v>
      </c>
      <c r="T36" s="1">
        <v>1</v>
      </c>
      <c r="U36" s="1">
        <v>11</v>
      </c>
      <c r="V36" s="1">
        <v>11</v>
      </c>
      <c r="W36" s="1">
        <v>-0.109112</v>
      </c>
      <c r="X36" s="1">
        <v>-0.109024</v>
      </c>
      <c r="Y36" s="1">
        <v>1</v>
      </c>
      <c r="Z36" s="1">
        <v>11</v>
      </c>
      <c r="AA36" s="1">
        <v>11</v>
      </c>
      <c r="AB36" s="1">
        <v>-0.109112</v>
      </c>
      <c r="AC36" s="1">
        <v>-0.108129</v>
      </c>
      <c r="AD36" s="1">
        <v>1</v>
      </c>
      <c r="AE36" s="1">
        <f>ABS(S36-'true value and the measurement'!$F36)</f>
        <v>0.00299000000000001</v>
      </c>
      <c r="AF36" s="1">
        <f>ABS(X36-'true value and the measurement'!$F36)</f>
        <v>0.00297600000000001</v>
      </c>
      <c r="AG36" s="1">
        <f>ABS(AC36-'true value and the measurement'!$F36)</f>
        <v>0.003871</v>
      </c>
      <c r="AH36" s="8">
        <f>(AE36)/'true value and the measurement'!$G36</f>
        <v>1.05765829501238</v>
      </c>
      <c r="AI36" s="8">
        <f>(AF36)/'true value and the measurement'!$G36</f>
        <v>1.052706048815</v>
      </c>
      <c r="AJ36" s="8">
        <f>(AG36)/'true value and the measurement'!$G36</f>
        <v>1.36929607357623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0.103082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0.103082</v>
      </c>
      <c r="S37" s="1">
        <v>0.101766</v>
      </c>
      <c r="T37" s="1">
        <v>1</v>
      </c>
      <c r="U37" s="1">
        <v>11</v>
      </c>
      <c r="V37" s="1">
        <v>11</v>
      </c>
      <c r="W37" s="1">
        <v>0.103082</v>
      </c>
      <c r="X37" s="1">
        <v>0.103133</v>
      </c>
      <c r="Y37" s="1">
        <v>1</v>
      </c>
      <c r="Z37" s="1">
        <v>11</v>
      </c>
      <c r="AA37" s="1">
        <v>11</v>
      </c>
      <c r="AB37" s="1">
        <v>0.103082</v>
      </c>
      <c r="AC37" s="1">
        <v>0.103795</v>
      </c>
      <c r="AD37" s="1">
        <v>1</v>
      </c>
      <c r="AE37" s="1">
        <f>ABS(S37-'true value and the measurement'!$F37)</f>
        <v>0.004122</v>
      </c>
      <c r="AF37" s="1">
        <f>ABS(X37-'true value and the measurement'!$F37)</f>
        <v>0.00275499999999999</v>
      </c>
      <c r="AG37" s="1">
        <f>ABS(AC37-'true value and the measurement'!$F37)</f>
        <v>0.002093</v>
      </c>
      <c r="AH37" s="8">
        <f>(AE37)/'true value and the measurement'!$G37</f>
        <v>1.47954055994257</v>
      </c>
      <c r="AI37" s="8">
        <f>(AF37)/'true value and the measurement'!$G37</f>
        <v>0.988872936109115</v>
      </c>
      <c r="AJ37" s="8">
        <f>(AG37)/'true value and the measurement'!$G37</f>
        <v>0.751256281407034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-0.134635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-0.134635</v>
      </c>
      <c r="S38" s="1">
        <v>-0.133847</v>
      </c>
      <c r="T38" s="1">
        <v>1</v>
      </c>
      <c r="U38" s="1">
        <v>12</v>
      </c>
      <c r="V38" s="1">
        <v>12</v>
      </c>
      <c r="W38" s="1">
        <v>-0.134635</v>
      </c>
      <c r="X38" s="1">
        <v>-0.133878</v>
      </c>
      <c r="Y38" s="1">
        <v>1</v>
      </c>
      <c r="Z38" s="1">
        <v>12</v>
      </c>
      <c r="AA38" s="1">
        <v>12</v>
      </c>
      <c r="AB38" s="1">
        <v>-0.134635</v>
      </c>
      <c r="AC38" s="1">
        <v>-0.133386</v>
      </c>
      <c r="AD38" s="1">
        <v>1</v>
      </c>
      <c r="AE38" s="1">
        <f>ABS(S38-'true value and the measurement'!$F38)</f>
        <v>0.00115300000000002</v>
      </c>
      <c r="AF38" s="1">
        <f>ABS(X38-'true value and the measurement'!$F38)</f>
        <v>0.00112200000000001</v>
      </c>
      <c r="AG38" s="1">
        <f>ABS(AC38-'true value and the measurement'!$F38)</f>
        <v>0.001614</v>
      </c>
      <c r="AH38" s="8">
        <f>(AE38)/'true value and the measurement'!$G38</f>
        <v>0.386912751677857</v>
      </c>
      <c r="AI38" s="8">
        <f>(AF38)/'true value and the measurement'!$G38</f>
        <v>0.376510067114098</v>
      </c>
      <c r="AJ38" s="8">
        <f>(AG38)/'true value and the measurement'!$G38</f>
        <v>0.541610738255035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-0.057355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-0.057355</v>
      </c>
      <c r="S39" s="1">
        <v>-0.0565574</v>
      </c>
      <c r="T39" s="1">
        <v>1</v>
      </c>
      <c r="U39" s="1">
        <v>12</v>
      </c>
      <c r="V39" s="1">
        <v>12</v>
      </c>
      <c r="W39" s="1">
        <v>-0.057355</v>
      </c>
      <c r="X39" s="1">
        <v>-0.0560661</v>
      </c>
      <c r="Y39" s="1">
        <v>1</v>
      </c>
      <c r="Z39" s="1">
        <v>12</v>
      </c>
      <c r="AA39" s="1">
        <v>12</v>
      </c>
      <c r="AB39" s="1">
        <v>-0.057355</v>
      </c>
      <c r="AC39" s="1">
        <v>-0.055847</v>
      </c>
      <c r="AD39" s="1">
        <v>1</v>
      </c>
      <c r="AE39" s="1">
        <f>ABS(S39-'true value and the measurement'!$F39)</f>
        <v>0.0014426</v>
      </c>
      <c r="AF39" s="1">
        <f>ABS(X39-'true value and the measurement'!$F39)</f>
        <v>0.0019339</v>
      </c>
      <c r="AG39" s="1">
        <f>ABS(AC39-'true value and the measurement'!$F39)</f>
        <v>0.002153</v>
      </c>
      <c r="AH39" s="8">
        <f>(AE39)/'true value and the measurement'!$G39</f>
        <v>0.584758816376166</v>
      </c>
      <c r="AI39" s="8">
        <f>(AF39)/'true value and the measurement'!$G39</f>
        <v>0.78390758005675</v>
      </c>
      <c r="AJ39" s="8">
        <f>(AG39)/'true value and the measurement'!$G39</f>
        <v>0.87271990271585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-0.149528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-0.149528</v>
      </c>
      <c r="S40" s="1">
        <v>-0.150072</v>
      </c>
      <c r="T40" s="1">
        <v>1</v>
      </c>
      <c r="U40" s="1">
        <v>13</v>
      </c>
      <c r="V40" s="1">
        <v>13</v>
      </c>
      <c r="W40" s="1">
        <v>-0.149528</v>
      </c>
      <c r="X40" s="1">
        <v>-0.150109</v>
      </c>
      <c r="Y40" s="1">
        <v>1</v>
      </c>
      <c r="Z40" s="1">
        <v>13</v>
      </c>
      <c r="AA40" s="1">
        <v>13</v>
      </c>
      <c r="AB40" s="1">
        <v>-0.149528</v>
      </c>
      <c r="AC40" s="1">
        <v>-0.150099</v>
      </c>
      <c r="AD40" s="1">
        <v>1</v>
      </c>
      <c r="AE40" s="1">
        <f>ABS(S40-'true value and the measurement'!$F40)</f>
        <v>0.00107200000000002</v>
      </c>
      <c r="AF40" s="1">
        <f>ABS(X40-'true value and the measurement'!$F40)</f>
        <v>0.001109</v>
      </c>
      <c r="AG40" s="1">
        <f>ABS(AC40-'true value and the measurement'!$F40)</f>
        <v>0.00109900000000002</v>
      </c>
      <c r="AH40" s="8">
        <f>(AE40)/'true value and the measurement'!$G40</f>
        <v>0.348844777090796</v>
      </c>
      <c r="AI40" s="8">
        <f>(AF40)/'true value and the measurement'!$G40</f>
        <v>0.360885128538887</v>
      </c>
      <c r="AJ40" s="8">
        <f>(AG40)/'true value and the measurement'!$G40</f>
        <v>0.357630979498866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-0.049338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-0.049338</v>
      </c>
      <c r="S41" s="1">
        <v>-0.0484019</v>
      </c>
      <c r="T41" s="1">
        <v>1</v>
      </c>
      <c r="U41" s="1">
        <v>13</v>
      </c>
      <c r="V41" s="1">
        <v>13</v>
      </c>
      <c r="W41" s="1">
        <v>-0.049338</v>
      </c>
      <c r="X41" s="1">
        <v>-0.0480621</v>
      </c>
      <c r="Y41" s="1">
        <v>1</v>
      </c>
      <c r="Z41" s="1">
        <v>13</v>
      </c>
      <c r="AA41" s="1">
        <v>13</v>
      </c>
      <c r="AB41" s="1">
        <v>-0.049338</v>
      </c>
      <c r="AC41" s="1">
        <v>-0.047939</v>
      </c>
      <c r="AD41" s="1">
        <v>1</v>
      </c>
      <c r="AE41" s="1">
        <f>ABS(S41-'true value and the measurement'!$F41)</f>
        <v>0.00159810000000001</v>
      </c>
      <c r="AF41" s="1">
        <f>ABS(X41-'true value and the measurement'!$F41)</f>
        <v>0.0019379</v>
      </c>
      <c r="AG41" s="1">
        <f>ABS(AC41-'true value and the measurement'!$F41)</f>
        <v>0.002061</v>
      </c>
      <c r="AH41" s="8">
        <f>(AE41)/'true value and the measurement'!$G41</f>
        <v>0.662287608785746</v>
      </c>
      <c r="AI41" s="8">
        <f>(AF41)/'true value and the measurement'!$G41</f>
        <v>0.803108164111065</v>
      </c>
      <c r="AJ41" s="8">
        <f>(AG41)/'true value and the measurement'!$G41</f>
        <v>0.85412349772068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1.577939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1.57794</v>
      </c>
      <c r="S42" s="1">
        <v>1.58189</v>
      </c>
      <c r="T42" s="1">
        <v>1</v>
      </c>
      <c r="U42" s="1">
        <v>14</v>
      </c>
      <c r="V42" s="1">
        <v>3</v>
      </c>
      <c r="W42" s="1">
        <v>1.57794</v>
      </c>
      <c r="X42" s="1">
        <v>1.57995</v>
      </c>
      <c r="Y42" s="1">
        <v>1</v>
      </c>
      <c r="Z42" s="1">
        <v>14</v>
      </c>
      <c r="AA42" s="1">
        <v>3</v>
      </c>
      <c r="AB42" s="1">
        <v>1.57794</v>
      </c>
      <c r="AC42" s="1">
        <v>1.57246</v>
      </c>
      <c r="AD42" s="1">
        <v>1</v>
      </c>
      <c r="AE42" s="1">
        <f>ABS(S42-'true value and the measurement'!$F42)</f>
        <v>0.012348</v>
      </c>
      <c r="AF42" s="1">
        <f>ABS(X42-'true value and the measurement'!$F42)</f>
        <v>0.010408</v>
      </c>
      <c r="AG42" s="1">
        <f>ABS(AC42-'true value and the measurement'!$F42)</f>
        <v>0.00291799999999998</v>
      </c>
      <c r="AH42" s="8">
        <f>(AE42)/'true value and the measurement'!$G42</f>
        <v>0.984375000000002</v>
      </c>
      <c r="AI42" s="8">
        <f>(AF42)/'true value and the measurement'!$G42</f>
        <v>0.8297193877551</v>
      </c>
      <c r="AJ42" s="8">
        <f>(AG42)/'true value and the measurement'!$G42</f>
        <v>0.232621173469386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-0.207373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-0.207373</v>
      </c>
      <c r="S43" s="1">
        <v>-0.211721</v>
      </c>
      <c r="T43" s="1">
        <v>1</v>
      </c>
      <c r="U43" s="1">
        <v>14</v>
      </c>
      <c r="V43" s="1">
        <v>3</v>
      </c>
      <c r="W43" s="1">
        <v>-0.207373</v>
      </c>
      <c r="X43" s="1">
        <v>-0.208494</v>
      </c>
      <c r="Y43" s="1">
        <v>1</v>
      </c>
      <c r="Z43" s="1">
        <v>14</v>
      </c>
      <c r="AA43" s="1">
        <v>3</v>
      </c>
      <c r="AB43" s="1">
        <v>-0.207373</v>
      </c>
      <c r="AC43" s="1">
        <v>-0.207875</v>
      </c>
      <c r="AD43" s="1">
        <v>1</v>
      </c>
      <c r="AE43" s="1">
        <f>ABS(S43-'true value and the measurement'!$F43)</f>
        <v>0.00751099999999999</v>
      </c>
      <c r="AF43" s="1">
        <f>ABS(X43-'true value and the measurement'!$F43)</f>
        <v>0.00428400000000001</v>
      </c>
      <c r="AG43" s="1">
        <f>ABS(AC43-'true value and the measurement'!$F43)</f>
        <v>0.003665</v>
      </c>
      <c r="AH43" s="8">
        <f>(AE43)/'true value and the measurement'!$G43</f>
        <v>2.18279569892473</v>
      </c>
      <c r="AI43" s="8">
        <f>(AF43)/'true value and the measurement'!$G43</f>
        <v>1.24498692240628</v>
      </c>
      <c r="AJ43" s="8">
        <f>(AG43)/'true value and the measurement'!$G43</f>
        <v>1.06509735541994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0.72298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0.72298</v>
      </c>
      <c r="S44" s="1">
        <v>0.735727</v>
      </c>
      <c r="T44" s="1">
        <v>1</v>
      </c>
      <c r="U44" s="1">
        <v>3</v>
      </c>
      <c r="V44" s="1">
        <v>2</v>
      </c>
      <c r="W44" s="1">
        <v>0.72298</v>
      </c>
      <c r="X44" s="1">
        <v>0.735292</v>
      </c>
      <c r="Y44" s="1">
        <v>1</v>
      </c>
      <c r="Z44" s="1">
        <v>3</v>
      </c>
      <c r="AA44" s="1">
        <v>2</v>
      </c>
      <c r="AB44" s="1">
        <v>0.72298</v>
      </c>
      <c r="AC44" s="1">
        <v>0.733051</v>
      </c>
      <c r="AD44" s="1">
        <v>1</v>
      </c>
      <c r="AE44" s="1">
        <f>ABS(S44-'true value and the measurement'!$F44)</f>
        <v>0.00273600000000007</v>
      </c>
      <c r="AF44" s="1">
        <f>ABS(X44-'true value and the measurement'!$F44)</f>
        <v>0.002301</v>
      </c>
      <c r="AG44" s="1">
        <f>ABS(AC44-'true value and the measurement'!$F44)</f>
        <v>6.000000000006e-5</v>
      </c>
      <c r="AH44" s="8">
        <f>(AE44)/'true value and the measurement'!$G44</f>
        <v>0.392708482847721</v>
      </c>
      <c r="AI44" s="8">
        <f>(AF44)/'true value and the measurement'!$G44</f>
        <v>0.330271278886177</v>
      </c>
      <c r="AJ44" s="8">
        <f>(AG44)/'true value and the measurement'!$G44</f>
        <v>0.00861202813263385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0.037835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0.037835</v>
      </c>
      <c r="S45" s="1">
        <v>0.0354494</v>
      </c>
      <c r="T45" s="1">
        <v>1</v>
      </c>
      <c r="U45" s="1">
        <v>3</v>
      </c>
      <c r="V45" s="1">
        <v>2</v>
      </c>
      <c r="W45" s="1">
        <v>0.037835</v>
      </c>
      <c r="X45" s="1">
        <v>0.0368309</v>
      </c>
      <c r="Y45" s="1">
        <v>1</v>
      </c>
      <c r="Z45" s="1">
        <v>3</v>
      </c>
      <c r="AA45" s="1">
        <v>2</v>
      </c>
      <c r="AB45" s="1">
        <v>0.037835</v>
      </c>
      <c r="AC45" s="1">
        <v>0.0370042</v>
      </c>
      <c r="AD45" s="1">
        <v>1</v>
      </c>
      <c r="AE45" s="1">
        <f>ABS(S45-'true value and the measurement'!$F45)</f>
        <v>9.25999999999982e-5</v>
      </c>
      <c r="AF45" s="1">
        <f>ABS(X45-'true value and the measurement'!$F45)</f>
        <v>0.0012889</v>
      </c>
      <c r="AG45" s="1">
        <f>ABS(AC45-'true value and the measurement'!$F45)</f>
        <v>0.0014622</v>
      </c>
      <c r="AH45" s="8">
        <f>(AE45)/'true value and the measurement'!$G45</f>
        <v>0.0399654725938706</v>
      </c>
      <c r="AI45" s="8">
        <f>(AF45)/'true value and the measurement'!$G45</f>
        <v>0.556279671989643</v>
      </c>
      <c r="AJ45" s="8">
        <f>(AG45)/'true value and the measurement'!$G45</f>
        <v>0.631074665515755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0.561399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0.561399</v>
      </c>
      <c r="S46" s="1">
        <v>0.569645</v>
      </c>
      <c r="T46" s="1">
        <v>1</v>
      </c>
      <c r="U46" s="1">
        <v>3</v>
      </c>
      <c r="V46" s="1">
        <v>6</v>
      </c>
      <c r="W46" s="1">
        <v>0.561399</v>
      </c>
      <c r="X46" s="1">
        <v>0.568798</v>
      </c>
      <c r="Y46" s="1">
        <v>1</v>
      </c>
      <c r="Z46" s="1">
        <v>3</v>
      </c>
      <c r="AA46" s="1">
        <v>6</v>
      </c>
      <c r="AB46" s="1">
        <v>0.561399</v>
      </c>
      <c r="AC46" s="1">
        <v>0.566304</v>
      </c>
      <c r="AD46" s="1">
        <v>1</v>
      </c>
      <c r="AE46" s="1">
        <f>ABS(S46-'true value and the measurement'!$F46)</f>
        <v>0.00767799999999996</v>
      </c>
      <c r="AF46" s="1">
        <f>ABS(X46-'true value and the measurement'!$F46)</f>
        <v>0.00683100000000003</v>
      </c>
      <c r="AG46" s="1">
        <f>ABS(AC46-'true value and the measurement'!$F46)</f>
        <v>0.00433700000000004</v>
      </c>
      <c r="AH46" s="8">
        <f>(AE46)/'true value and the measurement'!$G46</f>
        <v>1.31788534157226</v>
      </c>
      <c r="AI46" s="8">
        <f>(AF46)/'true value and the measurement'!$G46</f>
        <v>1.1725025746653</v>
      </c>
      <c r="AJ46" s="8">
        <f>(AG46)/'true value and the measurement'!$G46</f>
        <v>0.74442155853073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-0.011384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-0.011384</v>
      </c>
      <c r="S47" s="1">
        <v>-0.0198391</v>
      </c>
      <c r="T47" s="1">
        <v>3</v>
      </c>
      <c r="U47" s="1">
        <v>3</v>
      </c>
      <c r="V47" s="1">
        <v>6</v>
      </c>
      <c r="W47" s="1">
        <v>-0.011384</v>
      </c>
      <c r="X47" s="1">
        <v>-0.0163987</v>
      </c>
      <c r="Y47" s="1">
        <v>1</v>
      </c>
      <c r="Z47" s="1">
        <v>3</v>
      </c>
      <c r="AA47" s="1">
        <v>6</v>
      </c>
      <c r="AB47" s="1">
        <v>-0.011384</v>
      </c>
      <c r="AC47" s="1">
        <v>-0.0135632</v>
      </c>
      <c r="AD47" s="1">
        <v>1</v>
      </c>
      <c r="AE47" s="1">
        <f>ABS(S47-'true value and the measurement'!$F47)</f>
        <v>0.0055141</v>
      </c>
      <c r="AF47" s="1">
        <f>ABS(X47-'true value and the measurement'!$F47)</f>
        <v>0.0020737</v>
      </c>
      <c r="AG47" s="1">
        <f>ABS(AC47-'true value and the measurement'!$F47)</f>
        <v>0.0007618</v>
      </c>
      <c r="AH47" s="8">
        <f>(AE47)/'true value and the measurement'!$G47</f>
        <v>2.53405330882353</v>
      </c>
      <c r="AI47" s="8">
        <f>(AF47)/'true value and the measurement'!$G47</f>
        <v>0.952987132352941</v>
      </c>
      <c r="AJ47" s="8">
        <f>(AG47)/'true value and the measurement'!$G47</f>
        <v>0.350091911764706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0.752435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0.752435</v>
      </c>
      <c r="S48" s="1">
        <v>0.761733</v>
      </c>
      <c r="T48" s="1">
        <v>1</v>
      </c>
      <c r="U48" s="1">
        <v>14</v>
      </c>
      <c r="V48" s="1">
        <v>4</v>
      </c>
      <c r="W48" s="1">
        <v>0.752435</v>
      </c>
      <c r="X48" s="1">
        <v>0.760786</v>
      </c>
      <c r="Y48" s="1">
        <v>1</v>
      </c>
      <c r="Z48" s="1">
        <v>14</v>
      </c>
      <c r="AA48" s="1">
        <v>4</v>
      </c>
      <c r="AB48" s="1">
        <v>0.752435</v>
      </c>
      <c r="AC48" s="1">
        <v>0.757304</v>
      </c>
      <c r="AD48" s="1">
        <v>1</v>
      </c>
      <c r="AE48" s="1">
        <f>ABS(S48-'true value and the measurement'!$F48)</f>
        <v>0.00680099999999995</v>
      </c>
      <c r="AF48" s="1">
        <f>ABS(X48-'true value and the measurement'!$F48)</f>
        <v>0.00585399999999991</v>
      </c>
      <c r="AG48" s="1">
        <f>ABS(AC48-'true value and the measurement'!$F48)</f>
        <v>0.00237199999999993</v>
      </c>
      <c r="AH48" s="8">
        <f>(AE48)/'true value and the measurement'!$G48</f>
        <v>0.956136651202017</v>
      </c>
      <c r="AI48" s="8">
        <f>(AF48)/'true value and the measurement'!$G48</f>
        <v>0.823000140587644</v>
      </c>
      <c r="AJ48" s="8">
        <f>(AG48)/'true value and the measurement'!$G48</f>
        <v>0.333473920989727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0.036015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0.036015</v>
      </c>
      <c r="S49" s="1">
        <v>0.0359884</v>
      </c>
      <c r="T49" s="1">
        <v>1</v>
      </c>
      <c r="U49" s="1">
        <v>14</v>
      </c>
      <c r="V49" s="1">
        <v>4</v>
      </c>
      <c r="W49" s="1">
        <v>0.036015</v>
      </c>
      <c r="X49" s="1">
        <v>0.0376337</v>
      </c>
      <c r="Y49" s="1">
        <v>1</v>
      </c>
      <c r="Z49" s="1">
        <v>14</v>
      </c>
      <c r="AA49" s="1">
        <v>4</v>
      </c>
      <c r="AB49" s="1">
        <v>0.036015</v>
      </c>
      <c r="AC49" s="1">
        <v>0.0382447</v>
      </c>
      <c r="AD49" s="1">
        <v>1</v>
      </c>
      <c r="AE49" s="1">
        <f>ABS(S49-'true value and the measurement'!$F49)</f>
        <v>0.00181460000000001</v>
      </c>
      <c r="AF49" s="1">
        <f>ABS(X49-'true value and the measurement'!$F49)</f>
        <v>0.000169300000000004</v>
      </c>
      <c r="AG49" s="1">
        <f>ABS(AC49-'true value and the measurement'!$F49)</f>
        <v>0.000441699999999996</v>
      </c>
      <c r="AH49" s="8">
        <f>(AE49)/'true value and the measurement'!$G49</f>
        <v>0.778130360205835</v>
      </c>
      <c r="AI49" s="8">
        <f>(AF49)/'true value and the measurement'!$G49</f>
        <v>0.0725986277873088</v>
      </c>
      <c r="AJ49" s="8">
        <f>(AG49)/'true value and the measurement'!$G49</f>
        <v>0.189408233276156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0.412618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0.412618</v>
      </c>
      <c r="S50" s="1">
        <v>0.418653</v>
      </c>
      <c r="T50" s="1">
        <v>1</v>
      </c>
      <c r="U50" s="1">
        <v>3</v>
      </c>
      <c r="V50" s="1">
        <v>4</v>
      </c>
      <c r="W50" s="1">
        <v>0.412618</v>
      </c>
      <c r="X50" s="1">
        <v>0.418312</v>
      </c>
      <c r="Y50" s="1">
        <v>1</v>
      </c>
      <c r="Z50" s="1">
        <v>3</v>
      </c>
      <c r="AA50" s="1">
        <v>4</v>
      </c>
      <c r="AB50" s="1">
        <v>0.412618</v>
      </c>
      <c r="AC50" s="1">
        <v>0.41673</v>
      </c>
      <c r="AD50" s="1">
        <v>1</v>
      </c>
      <c r="AE50" s="1">
        <f>ABS(S50-'true value and the measurement'!$F50)</f>
        <v>0.00408500000000001</v>
      </c>
      <c r="AF50" s="1">
        <f>ABS(X50-'true value and the measurement'!$F50)</f>
        <v>0.00374400000000003</v>
      </c>
      <c r="AG50" s="1">
        <f>ABS(AC50-'true value and the measurement'!$F50)</f>
        <v>0.002162</v>
      </c>
      <c r="AH50" s="8">
        <f>(AE50)/'true value and the measurement'!$G50</f>
        <v>0.843311312964493</v>
      </c>
      <c r="AI50" s="8">
        <f>(AF50)/'true value and the measurement'!$G50</f>
        <v>0.772914946325356</v>
      </c>
      <c r="AJ50" s="8">
        <f>(AG50)/'true value and the measurement'!$G50</f>
        <v>0.446325350949628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0.010968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0.010968</v>
      </c>
      <c r="S51" s="1">
        <v>0.00972774</v>
      </c>
      <c r="T51" s="1">
        <v>1</v>
      </c>
      <c r="U51" s="1">
        <v>3</v>
      </c>
      <c r="V51" s="1">
        <v>4</v>
      </c>
      <c r="W51" s="1">
        <v>0.010968</v>
      </c>
      <c r="X51" s="1">
        <v>0.0107839</v>
      </c>
      <c r="Y51" s="1">
        <v>1</v>
      </c>
      <c r="Z51" s="1">
        <v>3</v>
      </c>
      <c r="AA51" s="1">
        <v>4</v>
      </c>
      <c r="AB51" s="1">
        <v>0.010968</v>
      </c>
      <c r="AC51" s="1">
        <v>0.012312</v>
      </c>
      <c r="AD51" s="1">
        <v>1</v>
      </c>
      <c r="AE51" s="1">
        <f>ABS(S51-'true value and the measurement'!$F51)</f>
        <v>0.00149326</v>
      </c>
      <c r="AF51" s="1">
        <f>ABS(X51-'true value and the measurement'!$F51)</f>
        <v>0.000437099999999999</v>
      </c>
      <c r="AG51" s="1">
        <f>ABS(AC51-'true value and the measurement'!$F51)</f>
        <v>0.001091</v>
      </c>
      <c r="AH51" s="8">
        <f>(AE51)/'true value and the measurement'!$G51</f>
        <v>0.69292807424594</v>
      </c>
      <c r="AI51" s="8">
        <f>(AF51)/'true value and the measurement'!$G51</f>
        <v>0.202830626450116</v>
      </c>
      <c r="AJ51" s="8">
        <f>(AG51)/'true value and the measurement'!$G51</f>
        <v>0.506264501160093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-0.228855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-0.228855</v>
      </c>
      <c r="S52" s="1">
        <v>-0.228548</v>
      </c>
      <c r="T52" s="1">
        <v>1</v>
      </c>
      <c r="U52" s="1">
        <v>2</v>
      </c>
      <c r="V52" s="1">
        <v>6</v>
      </c>
      <c r="W52" s="1">
        <v>-0.228855</v>
      </c>
      <c r="X52" s="1">
        <v>-0.22859</v>
      </c>
      <c r="Y52" s="1">
        <v>1</v>
      </c>
      <c r="Z52" s="1">
        <v>2</v>
      </c>
      <c r="AA52" s="1">
        <v>6</v>
      </c>
      <c r="AB52" s="1">
        <v>-0.228855</v>
      </c>
      <c r="AC52" s="1">
        <v>-0.228341</v>
      </c>
      <c r="AD52" s="1">
        <v>1</v>
      </c>
      <c r="AE52" s="1">
        <f>ABS(S52-'true value and the measurement'!$F52)</f>
        <v>0.00373199999999999</v>
      </c>
      <c r="AF52" s="1">
        <f>ABS(X52-'true value and the measurement'!$F52)</f>
        <v>0.00369</v>
      </c>
      <c r="AG52" s="1">
        <f>ABS(AC52-'true value and the measurement'!$F52)</f>
        <v>0.003939</v>
      </c>
      <c r="AH52" s="8">
        <f>(AE52)/'true value and the measurement'!$G52</f>
        <v>1.02838247451088</v>
      </c>
      <c r="AI52" s="8">
        <f>(AF52)/'true value and the measurement'!$G52</f>
        <v>1.01680903830256</v>
      </c>
      <c r="AJ52" s="8">
        <f>(AG52)/'true value and the measurement'!$G52</f>
        <v>1.08542298153761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0.037109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0.037109</v>
      </c>
      <c r="S53" s="1">
        <v>0.0315172</v>
      </c>
      <c r="T53" s="1">
        <v>1</v>
      </c>
      <c r="U53" s="1">
        <v>2</v>
      </c>
      <c r="V53" s="1">
        <v>6</v>
      </c>
      <c r="W53" s="1">
        <v>0.037109</v>
      </c>
      <c r="X53" s="1">
        <v>0.0335052</v>
      </c>
      <c r="Y53" s="1">
        <v>1</v>
      </c>
      <c r="Z53" s="1">
        <v>2</v>
      </c>
      <c r="AA53" s="1">
        <v>6</v>
      </c>
      <c r="AB53" s="1">
        <v>0.037109</v>
      </c>
      <c r="AC53" s="1">
        <v>0.0353303</v>
      </c>
      <c r="AD53" s="1">
        <v>1</v>
      </c>
      <c r="AE53" s="1">
        <f>ABS(S53-'true value and the measurement'!$F53)</f>
        <v>0.0051538</v>
      </c>
      <c r="AF53" s="1">
        <f>ABS(X53-'true value and the measurement'!$F53)</f>
        <v>0.0031658</v>
      </c>
      <c r="AG53" s="1">
        <f>ABS(AC53-'true value and the measurement'!$F53)</f>
        <v>0.0013407</v>
      </c>
      <c r="AH53" s="8">
        <f>(AE53)/'true value and the measurement'!$G53</f>
        <v>2.21764199655766</v>
      </c>
      <c r="AI53" s="8">
        <f>(AF53)/'true value and the measurement'!$G53</f>
        <v>1.36222030981067</v>
      </c>
      <c r="AJ53" s="8">
        <f>(AG53)/'true value and the measurement'!$G53</f>
        <v>0.576893287435456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-0.640846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-0.640846</v>
      </c>
      <c r="N54" s="1">
        <v>-0.62493</v>
      </c>
      <c r="O54" s="1">
        <f>N54-(-0.617584)</f>
        <v>-0.00734599999999996</v>
      </c>
      <c r="P54" s="1">
        <v>-0.630198</v>
      </c>
      <c r="Q54" s="1">
        <f>P54+0.617584</f>
        <v>-0.012614</v>
      </c>
      <c r="S54" s="1">
        <v>-0.631014</v>
      </c>
      <c r="T54" s="1">
        <v>1</v>
      </c>
      <c r="U54" s="1">
        <v>6</v>
      </c>
      <c r="V54" s="1">
        <v>4</v>
      </c>
      <c r="W54" s="1">
        <v>-0.640846</v>
      </c>
      <c r="X54" s="1">
        <v>-0.629385</v>
      </c>
      <c r="Y54" s="1">
        <v>1</v>
      </c>
      <c r="Z54" s="1">
        <v>6</v>
      </c>
      <c r="AA54" s="1">
        <v>4</v>
      </c>
      <c r="AB54" s="1">
        <v>-0.640846</v>
      </c>
      <c r="AC54" s="1">
        <v>-0.626065</v>
      </c>
      <c r="AD54" s="1">
        <v>1</v>
      </c>
      <c r="AE54" s="1">
        <f>ABS(S54-'true value and the measurement'!$F54)</f>
        <v>0.0134299999999999</v>
      </c>
      <c r="AF54" s="1">
        <f>ABS(X54-'true value and the measurement'!$F54)</f>
        <v>0.011801</v>
      </c>
      <c r="AG54" s="1">
        <f>ABS(AC54-'true value and the measurement'!$F54)</f>
        <v>0.00848099999999996</v>
      </c>
      <c r="AH54" s="8">
        <f>(AE54)/'true value and the measurement'!$G54</f>
        <v>2.16717766661287</v>
      </c>
      <c r="AI54" s="8">
        <f>(AF54)/'true value and the measurement'!$G54</f>
        <v>1.90430853638857</v>
      </c>
      <c r="AJ54" s="8">
        <f>(AG54)/'true value and the measurement'!$G54</f>
        <v>1.36856543488784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0.175957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0.175957</v>
      </c>
      <c r="N55" s="1">
        <v>0.140894</v>
      </c>
      <c r="O55" s="1">
        <f>N55-0.136292</f>
        <v>0.00460199999999999</v>
      </c>
      <c r="P55" s="1">
        <v>0.159968</v>
      </c>
      <c r="Q55" s="1">
        <f>P55-0.1362</f>
        <v>0.023768</v>
      </c>
      <c r="S55" s="1">
        <v>0.15575</v>
      </c>
      <c r="T55" s="1">
        <v>3</v>
      </c>
      <c r="U55" s="1">
        <v>6</v>
      </c>
      <c r="V55" s="1">
        <v>4</v>
      </c>
      <c r="W55" s="1">
        <v>0.175957</v>
      </c>
      <c r="X55" s="1">
        <v>0.14569</v>
      </c>
      <c r="Y55" s="1">
        <v>3</v>
      </c>
      <c r="Z55" s="1">
        <v>6</v>
      </c>
      <c r="AA55" s="1">
        <v>4</v>
      </c>
      <c r="AB55" s="1">
        <v>0.175957</v>
      </c>
      <c r="AC55" s="1">
        <v>0.138998</v>
      </c>
      <c r="AD55" s="1">
        <v>3</v>
      </c>
      <c r="AE55" s="1">
        <f>ABS(S55-'true value and the measurement'!$F55)</f>
        <v>0.019458</v>
      </c>
      <c r="AF55" s="1">
        <f>ABS(X55-'true value and the measurement'!$F55)</f>
        <v>0.00939799999999999</v>
      </c>
      <c r="AG55" s="1">
        <f>ABS(AC55-'true value and the measurement'!$F55)</f>
        <v>0.00270600000000001</v>
      </c>
      <c r="AH55" s="8">
        <f>(AE55)/'true value and the measurement'!$G55</f>
        <v>6.50986952157912</v>
      </c>
      <c r="AI55" s="8">
        <f>(AF55)/'true value and the measurement'!$G55</f>
        <v>3.14419538307126</v>
      </c>
      <c r="AJ55" s="8">
        <f>(AG55)/'true value and the measurement'!$G55</f>
        <v>0.905319504851125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0.437279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0.437279</v>
      </c>
      <c r="S56" s="1">
        <v>0.433474</v>
      </c>
      <c r="T56" s="1">
        <v>1</v>
      </c>
      <c r="U56" s="1">
        <v>4</v>
      </c>
      <c r="V56" s="1">
        <v>11</v>
      </c>
      <c r="W56" s="1">
        <v>0.437279</v>
      </c>
      <c r="X56" s="1">
        <v>0.432332</v>
      </c>
      <c r="Y56" s="1">
        <v>1</v>
      </c>
      <c r="Z56" s="1">
        <v>4</v>
      </c>
      <c r="AA56" s="1">
        <v>11</v>
      </c>
      <c r="AB56" s="1">
        <v>0.437279</v>
      </c>
      <c r="AC56" s="1">
        <v>0.431916</v>
      </c>
      <c r="AD56" s="1">
        <v>1</v>
      </c>
      <c r="AE56" s="1">
        <f>ABS(S56-'true value and the measurement'!$F56)</f>
        <v>0.00063599999999997</v>
      </c>
      <c r="AF56" s="1">
        <f>ABS(X56-'true value and the measurement'!$F56)</f>
        <v>0.001778</v>
      </c>
      <c r="AG56" s="1">
        <f>ABS(AC56-'true value and the measurement'!$F56)</f>
        <v>0.00219399999999997</v>
      </c>
      <c r="AH56" s="8">
        <f>(AE56)/'true value and the measurement'!$G56</f>
        <v>0.127864897466821</v>
      </c>
      <c r="AI56" s="8">
        <f>(AF56)/'true value and the measurement'!$G56</f>
        <v>0.357458785685565</v>
      </c>
      <c r="AJ56" s="8">
        <f>(AG56)/'true value and the measurement'!$G56</f>
        <v>0.441093687173296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0.11265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0.11265</v>
      </c>
      <c r="S57" s="1">
        <v>0.115226</v>
      </c>
      <c r="T57" s="1">
        <v>1</v>
      </c>
      <c r="U57" s="1">
        <v>4</v>
      </c>
      <c r="V57" s="1">
        <v>11</v>
      </c>
      <c r="W57" s="1">
        <v>0.11265</v>
      </c>
      <c r="X57" s="1">
        <v>0.112926</v>
      </c>
      <c r="Y57" s="1">
        <v>1</v>
      </c>
      <c r="Z57" s="1">
        <v>4</v>
      </c>
      <c r="AA57" s="1">
        <v>11</v>
      </c>
      <c r="AB57" s="1">
        <v>0.11265</v>
      </c>
      <c r="AC57" s="1">
        <v>0.112282</v>
      </c>
      <c r="AD57" s="1">
        <v>1</v>
      </c>
      <c r="AE57" s="1">
        <f>ABS(S57-'true value and the measurement'!$F57)</f>
        <v>0.001022</v>
      </c>
      <c r="AF57" s="1">
        <f>ABS(X57-'true value and the measurement'!$F57)</f>
        <v>0.001278</v>
      </c>
      <c r="AG57" s="1">
        <f>ABS(AC57-'true value and the measurement'!$F57)</f>
        <v>0.00192199999999999</v>
      </c>
      <c r="AH57" s="8">
        <f>(AE57)/'true value and the measurement'!$G57</f>
        <v>0.359732488560364</v>
      </c>
      <c r="AI57" s="8">
        <f>(AF57)/'true value and the measurement'!$G57</f>
        <v>0.449841605068638</v>
      </c>
      <c r="AJ57" s="8">
        <f>(AG57)/'true value and the measurement'!$G57</f>
        <v>0.676522351284756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0.2874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0.2874</v>
      </c>
      <c r="S58" s="1">
        <v>0.289235</v>
      </c>
      <c r="T58" s="1">
        <v>1</v>
      </c>
      <c r="U58" s="1">
        <v>6</v>
      </c>
      <c r="V58" s="1">
        <v>5</v>
      </c>
      <c r="W58" s="1">
        <v>0.2874</v>
      </c>
      <c r="X58" s="1">
        <v>0.288678</v>
      </c>
      <c r="Y58" s="1">
        <v>1</v>
      </c>
      <c r="Z58" s="1">
        <v>6</v>
      </c>
      <c r="AA58" s="1">
        <v>5</v>
      </c>
      <c r="AB58" s="1">
        <v>0.2874</v>
      </c>
      <c r="AC58" s="1">
        <v>0.288573</v>
      </c>
      <c r="AD58" s="1">
        <v>1</v>
      </c>
      <c r="AE58" s="1">
        <f>ABS(S58-'true value and the measurement'!$F58)</f>
        <v>0.000244000000000022</v>
      </c>
      <c r="AF58" s="1">
        <f>ABS(X58-'true value and the measurement'!$F58)</f>
        <v>0.000313000000000008</v>
      </c>
      <c r="AG58" s="1">
        <f>ABS(AC58-'true value and the measurement'!$F58)</f>
        <v>0.000417999999999974</v>
      </c>
      <c r="AH58" s="8">
        <f>(AE58)/'true value and the measurement'!$G58</f>
        <v>0.0608934364861547</v>
      </c>
      <c r="AI58" s="8">
        <f>(AF58)/'true value and the measurement'!$G58</f>
        <v>0.0781133017219885</v>
      </c>
      <c r="AJ58" s="8">
        <f>(AG58)/'true value and the measurement'!$G58</f>
        <v>0.104317444472167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-0.074046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-0.074046</v>
      </c>
      <c r="S59" s="1">
        <v>-0.0700939</v>
      </c>
      <c r="T59" s="1">
        <v>1</v>
      </c>
      <c r="U59" s="1">
        <v>6</v>
      </c>
      <c r="V59" s="1">
        <v>5</v>
      </c>
      <c r="W59" s="1">
        <v>-0.074046</v>
      </c>
      <c r="X59" s="1">
        <v>-0.0725322</v>
      </c>
      <c r="Y59" s="1">
        <v>1</v>
      </c>
      <c r="Z59" s="1">
        <v>6</v>
      </c>
      <c r="AA59" s="1">
        <v>5</v>
      </c>
      <c r="AB59" s="1">
        <v>-0.074046</v>
      </c>
      <c r="AC59" s="1">
        <v>-0.0743637</v>
      </c>
      <c r="AD59" s="1">
        <v>1</v>
      </c>
      <c r="AE59" s="1">
        <f>ABS(S59-'true value and the measurement'!$F59)</f>
        <v>0.0027771</v>
      </c>
      <c r="AF59" s="1">
        <f>ABS(X59-'true value and the measurement'!$F59)</f>
        <v>0.0003388</v>
      </c>
      <c r="AG59" s="1">
        <f>ABS(AC59-'true value and the measurement'!$F59)</f>
        <v>0.0014927</v>
      </c>
      <c r="AH59" s="8">
        <f>(AE59)/'true value and the measurement'!$G59</f>
        <v>1.08226812159003</v>
      </c>
      <c r="AI59" s="8">
        <f>(AF59)/'true value and the measurement'!$G59</f>
        <v>0.13203429462198</v>
      </c>
      <c r="AJ59" s="8">
        <f>(AG59)/'true value and the measurement'!$G59</f>
        <v>0.581722525331255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-0.000583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-0.000583</v>
      </c>
      <c r="N60" s="7"/>
      <c r="O60" s="7"/>
      <c r="P60" s="7"/>
      <c r="Q60" s="7"/>
      <c r="R60" s="7"/>
      <c r="S60" s="7">
        <v>-0.00141982</v>
      </c>
      <c r="T60" s="1">
        <v>1</v>
      </c>
      <c r="U60" s="1">
        <v>5</v>
      </c>
      <c r="V60" s="1">
        <v>1</v>
      </c>
      <c r="W60" s="7">
        <v>-0.000583</v>
      </c>
      <c r="X60" s="7">
        <v>-0.00143652</v>
      </c>
      <c r="Y60" s="1">
        <v>1</v>
      </c>
      <c r="Z60" s="1">
        <v>5</v>
      </c>
      <c r="AA60" s="1">
        <v>1</v>
      </c>
      <c r="AB60" s="1">
        <v>-0.000583</v>
      </c>
      <c r="AC60" s="1">
        <v>-0.0013809</v>
      </c>
      <c r="AD60" s="1">
        <v>1</v>
      </c>
      <c r="AE60" s="1">
        <f>ABS(S60-'true value and the measurement'!$F60)</f>
        <v>0.00141982</v>
      </c>
      <c r="AF60" s="1">
        <f>ABS(X60-'true value and the measurement'!$F60)</f>
        <v>0.00143652</v>
      </c>
      <c r="AG60" s="1">
        <f>ABS(AC60-'true value and the measurement'!$F60)</f>
        <v>0.0013809</v>
      </c>
      <c r="AH60" s="8">
        <f>(AE60)/'true value and the measurement'!$G60</f>
        <v>0.682605769230769</v>
      </c>
      <c r="AI60" s="8">
        <f>(AF60)/'true value and the measurement'!$G60</f>
        <v>0.690634615384615</v>
      </c>
      <c r="AJ60" s="8">
        <f>(AG60)/'true value and the measurement'!$G60</f>
        <v>0.663894230769231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-0.20534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-0.20534</v>
      </c>
      <c r="S61" s="1">
        <v>-0.198992</v>
      </c>
      <c r="T61" s="1">
        <v>1</v>
      </c>
      <c r="U61" s="1">
        <v>5</v>
      </c>
      <c r="V61" s="1">
        <v>1</v>
      </c>
      <c r="W61" s="1">
        <v>-0.20534</v>
      </c>
      <c r="X61" s="1">
        <v>-0.198887</v>
      </c>
      <c r="Y61" s="1">
        <v>1</v>
      </c>
      <c r="Z61" s="1">
        <v>5</v>
      </c>
      <c r="AA61" s="1">
        <v>1</v>
      </c>
      <c r="AB61" s="1">
        <v>-0.20534</v>
      </c>
      <c r="AC61" s="1">
        <v>-0.199829</v>
      </c>
      <c r="AD61" s="1">
        <v>1</v>
      </c>
      <c r="AE61" s="1">
        <f>ABS(S61-'true value and the measurement'!$F61)</f>
        <v>0.00135199999999999</v>
      </c>
      <c r="AF61" s="1">
        <f>ABS(X61-'true value and the measurement'!$F61)</f>
        <v>0.001247</v>
      </c>
      <c r="AG61" s="1">
        <f>ABS(AC61-'true value and the measurement'!$F61)</f>
        <v>0.002189</v>
      </c>
      <c r="AH61" s="8">
        <f>(AE61)/'true value and the measurement'!$G61</f>
        <v>0.397881106533253</v>
      </c>
      <c r="AI61" s="8">
        <f>(AF61)/'true value and the measurement'!$G61</f>
        <v>0.366980576809888</v>
      </c>
      <c r="AJ61" s="8">
        <f>(AG61)/'true value and the measurement'!$G61</f>
        <v>0.644202472042377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0.157183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0.157183</v>
      </c>
      <c r="S62" s="1">
        <v>0.159375</v>
      </c>
      <c r="T62" s="1">
        <v>1</v>
      </c>
      <c r="U62" s="1">
        <v>6</v>
      </c>
      <c r="V62" s="1">
        <v>9</v>
      </c>
      <c r="W62" s="1">
        <v>0.157183</v>
      </c>
      <c r="X62" s="1">
        <v>0.158996</v>
      </c>
      <c r="Y62" s="1">
        <v>1</v>
      </c>
      <c r="Z62" s="1">
        <v>6</v>
      </c>
      <c r="AA62" s="1">
        <v>9</v>
      </c>
      <c r="AB62" s="1">
        <v>0.157183</v>
      </c>
      <c r="AC62" s="1">
        <v>0.158979</v>
      </c>
      <c r="AD62" s="1">
        <v>1</v>
      </c>
      <c r="AE62" s="1">
        <f>ABS(S62-'true value and the measurement'!$F62)</f>
        <v>0.000359999999999999</v>
      </c>
      <c r="AF62" s="1">
        <f>ABS(X62-'true value and the measurement'!$F62)</f>
        <v>0.00073899999999999</v>
      </c>
      <c r="AG62" s="1">
        <f>ABS(AC62-'true value and the measurement'!$F62)</f>
        <v>0.000755999999999979</v>
      </c>
      <c r="AH62" s="8">
        <f>(AE62)/'true value and the measurement'!$G62</f>
        <v>0.114467408585055</v>
      </c>
      <c r="AI62" s="8">
        <f>(AF62)/'true value and the measurement'!$G62</f>
        <v>0.234976152623208</v>
      </c>
      <c r="AJ62" s="8">
        <f>(AG62)/'true value and the measurement'!$G62</f>
        <v>0.24038155802861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0.012296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0.012296</v>
      </c>
      <c r="S63" s="1">
        <v>0.0139423</v>
      </c>
      <c r="T63" s="1">
        <v>1</v>
      </c>
      <c r="U63" s="1">
        <v>6</v>
      </c>
      <c r="V63" s="1">
        <v>9</v>
      </c>
      <c r="W63" s="1">
        <v>0.012296</v>
      </c>
      <c r="X63" s="1">
        <v>0.012774</v>
      </c>
      <c r="Y63" s="1">
        <v>1</v>
      </c>
      <c r="Z63" s="1">
        <v>6</v>
      </c>
      <c r="AA63" s="1">
        <v>9</v>
      </c>
      <c r="AB63" s="1">
        <v>0.012296</v>
      </c>
      <c r="AC63" s="1">
        <v>0.0119505</v>
      </c>
      <c r="AD63" s="1">
        <v>1</v>
      </c>
      <c r="AE63" s="1">
        <f>ABS(S63-'true value and the measurement'!$F63)</f>
        <v>0.0012423</v>
      </c>
      <c r="AF63" s="1">
        <f>ABS(X63-'true value and the measurement'!$F63)</f>
        <v>7.40000000000011e-5</v>
      </c>
      <c r="AG63" s="1">
        <f>ABS(AC63-'true value and the measurement'!$F63)</f>
        <v>0.0007495</v>
      </c>
      <c r="AH63" s="8">
        <f>(AE63)/'true value and the measurement'!$G63</f>
        <v>0.573810623556582</v>
      </c>
      <c r="AI63" s="8">
        <f>(AF63)/'true value and the measurement'!$G63</f>
        <v>0.0341801385681299</v>
      </c>
      <c r="AJ63" s="8">
        <f>(AG63)/'true value and the measurement'!$G63</f>
        <v>0.346189376443418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0.287523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0.287523</v>
      </c>
      <c r="S64" s="1">
        <v>0.286616</v>
      </c>
      <c r="T64" s="1">
        <v>1</v>
      </c>
      <c r="U64" s="1">
        <v>5</v>
      </c>
      <c r="V64" s="1">
        <v>9</v>
      </c>
      <c r="W64" s="1">
        <v>0.287523</v>
      </c>
      <c r="X64" s="1">
        <v>0.28578</v>
      </c>
      <c r="Y64" s="1">
        <v>1</v>
      </c>
      <c r="Z64" s="1">
        <v>5</v>
      </c>
      <c r="AA64" s="1">
        <v>9</v>
      </c>
      <c r="AB64" s="1">
        <v>0.287523</v>
      </c>
      <c r="AC64" s="1">
        <v>0.285833</v>
      </c>
      <c r="AD64" s="1">
        <v>1</v>
      </c>
      <c r="AE64" s="1">
        <f>ABS(S64-'true value and the measurement'!$F64)</f>
        <v>0.00237500000000002</v>
      </c>
      <c r="AF64" s="1">
        <f>ABS(X64-'true value and the measurement'!$F64)</f>
        <v>0.00321100000000002</v>
      </c>
      <c r="AG64" s="1">
        <f>ABS(AC64-'true value and the measurement'!$F64)</f>
        <v>0.00315799999999999</v>
      </c>
      <c r="AH64" s="8">
        <f>(AE64)/'true value and the measurement'!$G64</f>
        <v>0.592712752682809</v>
      </c>
      <c r="AI64" s="8">
        <f>(AF64)/'true value and the measurement'!$G64</f>
        <v>0.801347641627157</v>
      </c>
      <c r="AJ64" s="8">
        <f>(AG64)/'true value and the measurement'!$G64</f>
        <v>0.788120788619914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0.10607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0.10607</v>
      </c>
      <c r="S65" s="1">
        <v>0.108667</v>
      </c>
      <c r="T65" s="1">
        <v>1</v>
      </c>
      <c r="U65" s="1">
        <v>5</v>
      </c>
      <c r="V65" s="1">
        <v>9</v>
      </c>
      <c r="W65" s="1">
        <v>0.10607</v>
      </c>
      <c r="X65" s="1">
        <v>0.107657</v>
      </c>
      <c r="Y65" s="1">
        <v>1</v>
      </c>
      <c r="Z65" s="1">
        <v>5</v>
      </c>
      <c r="AA65" s="1">
        <v>9</v>
      </c>
      <c r="AB65" s="1">
        <v>0.10607</v>
      </c>
      <c r="AC65" s="1">
        <v>0.10637</v>
      </c>
      <c r="AD65" s="1">
        <v>1</v>
      </c>
      <c r="AE65" s="1">
        <f>ABS(S65-'true value and the measurement'!$F65)</f>
        <v>0.00185399999999999</v>
      </c>
      <c r="AF65" s="1">
        <f>ABS(X65-'true value and the measurement'!$F65)</f>
        <v>0.000843999999999998</v>
      </c>
      <c r="AG65" s="1">
        <f>ABS(AC65-'true value and the measurement'!$F65)</f>
        <v>0.000442999999999999</v>
      </c>
      <c r="AH65" s="8">
        <f>(AE65)/'true value and the measurement'!$G65</f>
        <v>0.664040114613178</v>
      </c>
      <c r="AI65" s="8">
        <f>(AF65)/'true value and the measurement'!$G65</f>
        <v>0.302292263610314</v>
      </c>
      <c r="AJ65" s="8">
        <f>(AG65)/'true value and the measurement'!$G65</f>
        <v>0.158667621776504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0.055831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0.055831</v>
      </c>
      <c r="S66" s="1">
        <v>0.0571143</v>
      </c>
      <c r="T66" s="1">
        <v>1</v>
      </c>
      <c r="U66" s="1">
        <v>9</v>
      </c>
      <c r="V66" s="1">
        <v>7</v>
      </c>
      <c r="W66" s="1">
        <v>0.055831</v>
      </c>
      <c r="X66" s="1">
        <v>0.0562891</v>
      </c>
      <c r="Y66" s="1">
        <v>1</v>
      </c>
      <c r="Z66" s="1">
        <v>9</v>
      </c>
      <c r="AA66" s="1">
        <v>7</v>
      </c>
      <c r="AB66" s="1">
        <v>0.055831</v>
      </c>
      <c r="AC66" s="1">
        <v>0.0567056</v>
      </c>
      <c r="AD66" s="1">
        <v>1</v>
      </c>
      <c r="AE66" s="1">
        <f>ABS(S66-'true value and the measurement'!$F66)</f>
        <v>0.0015277</v>
      </c>
      <c r="AF66" s="1">
        <f>ABS(X66-'true value and the measurement'!$F66)</f>
        <v>0.0023529</v>
      </c>
      <c r="AG66" s="1">
        <f>ABS(AC66-'true value and the measurement'!$F66)</f>
        <v>0.0019364</v>
      </c>
      <c r="AH66" s="8">
        <f>(AE66)/'true value and the measurement'!$G66</f>
        <v>0.618251719951437</v>
      </c>
      <c r="AI66" s="8">
        <f>(AF66)/'true value and the measurement'!$G66</f>
        <v>0.952205584783488</v>
      </c>
      <c r="AJ66" s="8">
        <f>(AG66)/'true value and the measurement'!$G66</f>
        <v>0.783650343990286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0.020593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0.020593</v>
      </c>
      <c r="S67" s="1">
        <v>0.0200281</v>
      </c>
      <c r="T67" s="1">
        <v>1</v>
      </c>
      <c r="U67" s="1">
        <v>9</v>
      </c>
      <c r="V67" s="1">
        <v>7</v>
      </c>
      <c r="W67" s="1">
        <v>0.020593</v>
      </c>
      <c r="X67" s="1">
        <v>0.019259</v>
      </c>
      <c r="Y67" s="1">
        <v>1</v>
      </c>
      <c r="Z67" s="1">
        <v>9</v>
      </c>
      <c r="AA67" s="1">
        <v>7</v>
      </c>
      <c r="AB67" s="1">
        <v>0.020593</v>
      </c>
      <c r="AC67" s="1">
        <v>0.0189735</v>
      </c>
      <c r="AD67" s="1">
        <v>1</v>
      </c>
      <c r="AE67" s="1">
        <f>ABS(S67-'true value and the measurement'!$F67)</f>
        <v>0.0016171</v>
      </c>
      <c r="AF67" s="1">
        <f>ABS(X67-'true value and the measurement'!$F67)</f>
        <v>0.000847999999999998</v>
      </c>
      <c r="AG67" s="1">
        <f>ABS(AC67-'true value and the measurement'!$F67)</f>
        <v>0.0005625</v>
      </c>
      <c r="AH67" s="8">
        <f>(AE67)/'true value and the measurement'!$G67</f>
        <v>0.734044484793463</v>
      </c>
      <c r="AI67" s="8">
        <f>(AF67)/'true value and the measurement'!$G67</f>
        <v>0.384929641398093</v>
      </c>
      <c r="AJ67" s="8">
        <f>(AG67)/'true value and the measurement'!$G67</f>
        <v>0.255333635950976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0.072432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0.072432</v>
      </c>
      <c r="S68" s="1">
        <v>0.0681423</v>
      </c>
      <c r="T68" s="1">
        <v>1</v>
      </c>
      <c r="U68" s="1">
        <v>11</v>
      </c>
      <c r="V68" s="1">
        <v>8</v>
      </c>
      <c r="W68" s="1">
        <v>0.072432</v>
      </c>
      <c r="X68" s="1">
        <v>0.0668213</v>
      </c>
      <c r="Y68" s="1">
        <v>1</v>
      </c>
      <c r="Z68" s="1">
        <v>11</v>
      </c>
      <c r="AA68" s="1">
        <v>8</v>
      </c>
      <c r="AB68" s="1">
        <v>0.072432</v>
      </c>
      <c r="AC68" s="1">
        <v>0.0680497</v>
      </c>
      <c r="AD68" s="1">
        <v>1</v>
      </c>
      <c r="AE68" s="1">
        <f>ABS(S68-'true value and the measurement'!$F68)</f>
        <v>0.000807299999999997</v>
      </c>
      <c r="AF68" s="1">
        <f>ABS(X68-'true value and the measurement'!$F68)</f>
        <v>0.000513700000000006</v>
      </c>
      <c r="AG68" s="1">
        <f>ABS(AC68-'true value and the measurement'!$F68)</f>
        <v>0.000714699999999999</v>
      </c>
      <c r="AH68" s="8">
        <f>(AE68)/'true value and the measurement'!$G68</f>
        <v>0.319217081850533</v>
      </c>
      <c r="AI68" s="8">
        <f>(AF68)/'true value and the measurement'!$G68</f>
        <v>0.203123764333731</v>
      </c>
      <c r="AJ68" s="8">
        <f>(AG68)/'true value and the measurement'!$G68</f>
        <v>0.282601818900751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0.060733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0.060733</v>
      </c>
      <c r="S69" s="1">
        <v>0.0585335</v>
      </c>
      <c r="T69" s="1">
        <v>1</v>
      </c>
      <c r="U69" s="1">
        <v>11</v>
      </c>
      <c r="V69" s="1">
        <v>8</v>
      </c>
      <c r="W69" s="1">
        <v>0.060733</v>
      </c>
      <c r="X69" s="1">
        <v>0.0585964</v>
      </c>
      <c r="Y69" s="1">
        <v>1</v>
      </c>
      <c r="Z69" s="1">
        <v>11</v>
      </c>
      <c r="AA69" s="1">
        <v>8</v>
      </c>
      <c r="AB69" s="1">
        <v>0.060733</v>
      </c>
      <c r="AC69" s="1">
        <v>0.0593138</v>
      </c>
      <c r="AD69" s="1">
        <v>1</v>
      </c>
      <c r="AE69" s="1">
        <f>ABS(S69-'true value and the measurement'!$F69)</f>
        <v>0.0012105</v>
      </c>
      <c r="AF69" s="1">
        <f>ABS(X69-'true value and the measurement'!$F69)</f>
        <v>0.0011476</v>
      </c>
      <c r="AG69" s="1">
        <f>ABS(AC69-'true value and the measurement'!$F69)</f>
        <v>0.000430199999999999</v>
      </c>
      <c r="AH69" s="8">
        <f>(AE69)/'true value and the measurement'!$G69</f>
        <v>0.488498789346245</v>
      </c>
      <c r="AI69" s="8">
        <f>(AF69)/'true value and the measurement'!$G69</f>
        <v>0.463115415657788</v>
      </c>
      <c r="AJ69" s="8">
        <f>(AG69)/'true value and the measurement'!$G69</f>
        <v>0.173607748184019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0.08893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0.08893</v>
      </c>
      <c r="S70" s="1">
        <v>0.091447</v>
      </c>
      <c r="T70" s="1">
        <v>1</v>
      </c>
      <c r="U70" s="1">
        <v>11</v>
      </c>
      <c r="V70" s="1">
        <v>10</v>
      </c>
      <c r="W70" s="1">
        <v>0.08893</v>
      </c>
      <c r="X70" s="1">
        <v>0.0914825</v>
      </c>
      <c r="Y70" s="1">
        <v>1</v>
      </c>
      <c r="Z70" s="1">
        <v>11</v>
      </c>
      <c r="AA70" s="1">
        <v>10</v>
      </c>
      <c r="AB70" s="1">
        <v>0.08893</v>
      </c>
      <c r="AC70" s="1">
        <v>0.0911635</v>
      </c>
      <c r="AD70" s="1">
        <v>1</v>
      </c>
      <c r="AE70" s="1">
        <f>ABS(S70-'true value and the measurement'!$F70)</f>
        <v>0.001031</v>
      </c>
      <c r="AF70" s="1">
        <f>ABS(X70-'true value and the measurement'!$F70)</f>
        <v>0.0010665</v>
      </c>
      <c r="AG70" s="1">
        <f>ABS(AC70-'true value and the measurement'!$F70)</f>
        <v>0.000747499999999998</v>
      </c>
      <c r="AH70" s="8">
        <f>(AE70)/'true value and the measurement'!$G70</f>
        <v>0.384271338054418</v>
      </c>
      <c r="AI70" s="8">
        <f>(AF70)/'true value and the measurement'!$G70</f>
        <v>0.397502795378307</v>
      </c>
      <c r="AJ70" s="8">
        <f>(AG70)/'true value and the measurement'!$G70</f>
        <v>0.278606038017144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0.019606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0.019606</v>
      </c>
      <c r="S71" s="1">
        <v>0.0230363</v>
      </c>
      <c r="T71" s="1">
        <v>1</v>
      </c>
      <c r="U71" s="1">
        <v>11</v>
      </c>
      <c r="V71" s="1">
        <v>10</v>
      </c>
      <c r="W71" s="1">
        <v>0.019606</v>
      </c>
      <c r="X71" s="1">
        <v>0.0226041</v>
      </c>
      <c r="Y71" s="1">
        <v>1</v>
      </c>
      <c r="Z71" s="1">
        <v>11</v>
      </c>
      <c r="AA71" s="1">
        <v>10</v>
      </c>
      <c r="AB71" s="1">
        <v>0.019606</v>
      </c>
      <c r="AC71" s="1">
        <v>0.0224586</v>
      </c>
      <c r="AD71" s="1">
        <v>1</v>
      </c>
      <c r="AE71" s="1">
        <f>ABS(S71-'true value and the measurement'!$F71)</f>
        <v>0.0001917</v>
      </c>
      <c r="AF71" s="1">
        <f>ABS(X71-'true value and the measurement'!$F71)</f>
        <v>0.0006239</v>
      </c>
      <c r="AG71" s="1">
        <f>ABS(AC71-'true value and the measurement'!$F71)</f>
        <v>0.0007694</v>
      </c>
      <c r="AH71" s="8">
        <f>(AE71)/'true value and the measurement'!$G71</f>
        <v>0.0857718120805367</v>
      </c>
      <c r="AI71" s="8">
        <f>(AF71)/'true value and the measurement'!$G71</f>
        <v>0.279149888143177</v>
      </c>
      <c r="AJ71" s="8">
        <f>(AG71)/'true value and the measurement'!$G71</f>
        <v>0.344250559284116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0.164433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0.164433</v>
      </c>
      <c r="S72" s="1">
        <v>0.164875</v>
      </c>
      <c r="T72" s="1">
        <v>1</v>
      </c>
      <c r="U72" s="1">
        <v>11</v>
      </c>
      <c r="V72" s="1">
        <v>12</v>
      </c>
      <c r="W72" s="1">
        <v>0.164433</v>
      </c>
      <c r="X72" s="1">
        <v>0.165004</v>
      </c>
      <c r="Y72" s="1">
        <v>1</v>
      </c>
      <c r="Z72" s="1">
        <v>11</v>
      </c>
      <c r="AA72" s="1">
        <v>12</v>
      </c>
      <c r="AB72" s="1">
        <v>0.164433</v>
      </c>
      <c r="AC72" s="1">
        <v>0.164574</v>
      </c>
      <c r="AD72" s="1">
        <v>1</v>
      </c>
      <c r="AE72" s="1">
        <f>ABS(S72-'true value and the measurement'!$F72)</f>
        <v>0.000515999999999989</v>
      </c>
      <c r="AF72" s="1">
        <f>ABS(X72-'true value and the measurement'!$F72)</f>
        <v>0.000645000000000007</v>
      </c>
      <c r="AG72" s="1">
        <f>ABS(AC72-'true value and the measurement'!$F72)</f>
        <v>0.000214999999999993</v>
      </c>
      <c r="AH72" s="8">
        <f>(AE72)/'true value and the measurement'!$G72</f>
        <v>0.162468513853901</v>
      </c>
      <c r="AI72" s="8">
        <f>(AF72)/'true value and the measurement'!$G72</f>
        <v>0.203085642317382</v>
      </c>
      <c r="AJ72" s="8">
        <f>(AG72)/'true value and the measurement'!$G72</f>
        <v>0.0676952141057912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0.084474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0.084474</v>
      </c>
      <c r="S73" s="1">
        <v>0.0861632</v>
      </c>
      <c r="T73" s="1">
        <v>1</v>
      </c>
      <c r="U73" s="1">
        <v>11</v>
      </c>
      <c r="V73" s="1">
        <v>12</v>
      </c>
      <c r="W73" s="1">
        <v>0.084474</v>
      </c>
      <c r="X73" s="1">
        <v>0.0858502</v>
      </c>
      <c r="Y73" s="1">
        <v>1</v>
      </c>
      <c r="Z73" s="1">
        <v>11</v>
      </c>
      <c r="AA73" s="1">
        <v>12</v>
      </c>
      <c r="AB73" s="1">
        <v>0.084474</v>
      </c>
      <c r="AC73" s="1">
        <v>0.0857949</v>
      </c>
      <c r="AD73" s="1">
        <v>1</v>
      </c>
      <c r="AE73" s="1">
        <f>ABS(S73-'true value and the measurement'!$F73)</f>
        <v>0.0021168</v>
      </c>
      <c r="AF73" s="1">
        <f>ABS(X73-'true value and the measurement'!$F73)</f>
        <v>0.0024298</v>
      </c>
      <c r="AG73" s="1">
        <f>ABS(AC73-'true value and the measurement'!$F73)</f>
        <v>0.0024851</v>
      </c>
      <c r="AH73" s="8">
        <f>(AE73)/'true value and the measurement'!$G73</f>
        <v>0.793106032221807</v>
      </c>
      <c r="AI73" s="8">
        <f>(AF73)/'true value and the measurement'!$G73</f>
        <v>0.910378418883475</v>
      </c>
      <c r="AJ73" s="8">
        <f>(AG73)/'true value and the measurement'!$G73</f>
        <v>0.931097789434247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0.095576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0.095576</v>
      </c>
      <c r="S74" s="1">
        <v>0.0953079</v>
      </c>
      <c r="T74" s="1">
        <v>1</v>
      </c>
      <c r="U74" s="1">
        <v>9</v>
      </c>
      <c r="V74" s="1">
        <v>13</v>
      </c>
      <c r="W74" s="1">
        <v>0.095576</v>
      </c>
      <c r="X74" s="1">
        <v>0.0952214</v>
      </c>
      <c r="Y74" s="1">
        <v>1</v>
      </c>
      <c r="Z74" s="1">
        <v>9</v>
      </c>
      <c r="AA74" s="1">
        <v>13</v>
      </c>
      <c r="AB74" s="1">
        <v>0.095576</v>
      </c>
      <c r="AC74" s="1">
        <v>0.0950845</v>
      </c>
      <c r="AD74" s="1">
        <v>1</v>
      </c>
      <c r="AE74" s="1">
        <f>ABS(S74-'true value and the measurement'!$F74)</f>
        <v>0.000223899999999999</v>
      </c>
      <c r="AF74" s="1">
        <f>ABS(X74-'true value and the measurement'!$F74)</f>
        <v>0.000137399999999996</v>
      </c>
      <c r="AG74" s="1">
        <f>ABS(AC74-'true value and the measurement'!$F74)</f>
        <v>5.000000000005e-7</v>
      </c>
      <c r="AH74" s="8">
        <f>(AE74)/'true value and the measurement'!$G74</f>
        <v>0.0824981577008103</v>
      </c>
      <c r="AI74" s="8">
        <f>(AF74)/'true value and the measurement'!$G74</f>
        <v>0.0506263817243905</v>
      </c>
      <c r="AJ74" s="8">
        <f>(AG74)/'true value and the measurement'!$G74</f>
        <v>0.00018422991893902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0.019472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0.019472</v>
      </c>
      <c r="S75" s="1">
        <v>0.0213931</v>
      </c>
      <c r="T75" s="1">
        <v>1</v>
      </c>
      <c r="U75" s="1">
        <v>9</v>
      </c>
      <c r="V75" s="1">
        <v>13</v>
      </c>
      <c r="W75" s="1">
        <v>0.019472</v>
      </c>
      <c r="X75" s="1">
        <v>0.0207682</v>
      </c>
      <c r="Y75" s="1">
        <v>1</v>
      </c>
      <c r="Z75" s="1">
        <v>9</v>
      </c>
      <c r="AA75" s="1">
        <v>13</v>
      </c>
      <c r="AB75" s="1">
        <v>0.019472</v>
      </c>
      <c r="AC75" s="1">
        <v>0.0202862</v>
      </c>
      <c r="AD75" s="1">
        <v>1</v>
      </c>
      <c r="AE75" s="1">
        <f>ABS(S75-'true value and the measurement'!$F75)</f>
        <v>4.98999999999986e-5</v>
      </c>
      <c r="AF75" s="1">
        <f>ABS(X75-'true value and the measurement'!$F75)</f>
        <v>0.0006748</v>
      </c>
      <c r="AG75" s="1">
        <f>ABS(AC75-'true value and the measurement'!$F75)</f>
        <v>0.0011568</v>
      </c>
      <c r="AH75" s="8">
        <f>(AE75)/'true value and the measurement'!$G75</f>
        <v>0.0224471434997744</v>
      </c>
      <c r="AI75" s="8">
        <f>(AF75)/'true value and the measurement'!$G75</f>
        <v>0.303553756185335</v>
      </c>
      <c r="AJ75" s="8">
        <f>(AG75)/'true value and the measurement'!$G75</f>
        <v>0.520377867746289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-0.029291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-0.029291</v>
      </c>
      <c r="S76" s="1">
        <v>-0.0319135</v>
      </c>
      <c r="T76" s="1">
        <v>1</v>
      </c>
      <c r="U76" s="1">
        <v>7</v>
      </c>
      <c r="V76" s="1">
        <v>8</v>
      </c>
      <c r="W76" s="1">
        <v>-0.029291</v>
      </c>
      <c r="X76" s="1">
        <v>-0.0332574</v>
      </c>
      <c r="Y76" s="1">
        <v>1</v>
      </c>
      <c r="Z76" s="1">
        <v>7</v>
      </c>
      <c r="AA76" s="1">
        <v>8</v>
      </c>
      <c r="AB76" s="1">
        <v>-0.029291</v>
      </c>
      <c r="AC76" s="1">
        <v>-0.0322234</v>
      </c>
      <c r="AD76" s="1">
        <v>1</v>
      </c>
      <c r="AE76" s="1">
        <f>ABS(S76-'true value and the measurement'!$F76)</f>
        <v>0.000445499999999995</v>
      </c>
      <c r="AF76" s="1">
        <f>ABS(X76-'true value and the measurement'!$F76)</f>
        <v>0.0017894</v>
      </c>
      <c r="AG76" s="1">
        <f>ABS(AC76-'true value and the measurement'!$F76)</f>
        <v>0.000755399999999996</v>
      </c>
      <c r="AH76" s="8">
        <f>(AE76)/'true value and the measurement'!$G76</f>
        <v>0.194541484716155</v>
      </c>
      <c r="AI76" s="8">
        <f>(AF76)/'true value and the measurement'!$G76</f>
        <v>0.781397379912662</v>
      </c>
      <c r="AJ76" s="8">
        <f>(AG76)/'true value and the measurement'!$G76</f>
        <v>0.329868995633186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-0.041804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-0.041804</v>
      </c>
      <c r="S77" s="1">
        <v>-0.0377515</v>
      </c>
      <c r="T77" s="1">
        <v>1</v>
      </c>
      <c r="U77" s="1">
        <v>7</v>
      </c>
      <c r="V77" s="1">
        <v>8</v>
      </c>
      <c r="W77" s="1">
        <v>-0.041804</v>
      </c>
      <c r="X77" s="1">
        <v>-0.0386473</v>
      </c>
      <c r="Y77" s="1">
        <v>1</v>
      </c>
      <c r="Z77" s="1">
        <v>7</v>
      </c>
      <c r="AA77" s="1">
        <v>8</v>
      </c>
      <c r="AB77" s="1">
        <v>-0.041804</v>
      </c>
      <c r="AC77" s="1">
        <v>-0.0389808</v>
      </c>
      <c r="AD77" s="1">
        <v>1</v>
      </c>
      <c r="AE77" s="1">
        <f>ABS(S77-'true value and the measurement'!$F77)</f>
        <v>0.0021285</v>
      </c>
      <c r="AF77" s="1">
        <f>ABS(X77-'true value and the measurement'!$F77)</f>
        <v>0.0012327</v>
      </c>
      <c r="AG77" s="1">
        <f>ABS(AC77-'true value and the measurement'!$F77)</f>
        <v>0.000899199999999996</v>
      </c>
      <c r="AH77" s="8">
        <f>(AE77)/'true value and the measurement'!$G77</f>
        <v>0.907289002557544</v>
      </c>
      <c r="AI77" s="8">
        <f>(AF77)/'true value and the measurement'!$G77</f>
        <v>0.525447570332479</v>
      </c>
      <c r="AJ77" s="8">
        <f>(AG77)/'true value and the measurement'!$G77</f>
        <v>0.383290707587381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0.029042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0.029042</v>
      </c>
      <c r="S78" s="1">
        <v>0.0276864</v>
      </c>
      <c r="T78" s="1">
        <v>1</v>
      </c>
      <c r="U78" s="1">
        <v>10</v>
      </c>
      <c r="V78" s="1">
        <v>12</v>
      </c>
      <c r="W78" s="1">
        <v>0.029042</v>
      </c>
      <c r="X78" s="1">
        <v>0.0277177</v>
      </c>
      <c r="Y78" s="1">
        <v>1</v>
      </c>
      <c r="Z78" s="1">
        <v>10</v>
      </c>
      <c r="AA78" s="1">
        <v>12</v>
      </c>
      <c r="AB78" s="1">
        <v>0.029042</v>
      </c>
      <c r="AC78" s="1">
        <v>0.0277416</v>
      </c>
      <c r="AD78" s="1">
        <v>1</v>
      </c>
      <c r="AE78" s="1">
        <f>ABS(S78-'true value and the measurement'!$F78)</f>
        <v>0.000793599999999998</v>
      </c>
      <c r="AF78" s="1">
        <f>ABS(X78-'true value and the measurement'!$F78)</f>
        <v>0.000762299999999997</v>
      </c>
      <c r="AG78" s="1">
        <f>ABS(AC78-'true value and the measurement'!$F78)</f>
        <v>0.000738399999999997</v>
      </c>
      <c r="AH78" s="8">
        <f>(AE78)/'true value and the measurement'!$G78</f>
        <v>0.349603524229074</v>
      </c>
      <c r="AI78" s="8">
        <f>(AF78)/'true value and the measurement'!$G78</f>
        <v>0.335814977973567</v>
      </c>
      <c r="AJ78" s="8">
        <f>(AG78)/'true value and the measurement'!$G78</f>
        <v>0.325286343612333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0.006321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0.006321</v>
      </c>
      <c r="S79" s="1">
        <v>0.00523218</v>
      </c>
      <c r="T79" s="1">
        <v>1</v>
      </c>
      <c r="U79" s="1">
        <v>10</v>
      </c>
      <c r="V79" s="1">
        <v>12</v>
      </c>
      <c r="W79" s="1">
        <v>0.006321</v>
      </c>
      <c r="X79" s="1">
        <v>0.00535048</v>
      </c>
      <c r="Y79" s="1">
        <v>1</v>
      </c>
      <c r="Z79" s="1">
        <v>10</v>
      </c>
      <c r="AA79" s="1">
        <v>12</v>
      </c>
      <c r="AB79" s="1">
        <v>0.006321</v>
      </c>
      <c r="AC79" s="1">
        <v>0.00546308</v>
      </c>
      <c r="AD79" s="1">
        <v>1</v>
      </c>
      <c r="AE79" s="1">
        <f>ABS(S79-'true value and the measurement'!$F79)</f>
        <v>0.000809819999999999</v>
      </c>
      <c r="AF79" s="1">
        <f>ABS(X79-'true value and the measurement'!$F79)</f>
        <v>0.000691519999999999</v>
      </c>
      <c r="AG79" s="1">
        <f>ABS(AC79-'true value and the measurement'!$F79)</f>
        <v>0.000578919999999999</v>
      </c>
      <c r="AH79" s="8">
        <f>(AE79)/'true value and the measurement'!$G79</f>
        <v>0.381990566037736</v>
      </c>
      <c r="AI79" s="8">
        <f>(AF79)/'true value and the measurement'!$G79</f>
        <v>0.326188679245283</v>
      </c>
      <c r="AJ79" s="8">
        <f>(AG79)/'true value and the measurement'!$G79</f>
        <v>0.273075471698113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0.057772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0.057772</v>
      </c>
      <c r="S80" s="1">
        <v>0.0565331</v>
      </c>
      <c r="T80" s="1">
        <v>1</v>
      </c>
      <c r="U80" s="1">
        <v>12</v>
      </c>
      <c r="V80" s="1">
        <v>13</v>
      </c>
      <c r="W80" s="1">
        <v>0.057772</v>
      </c>
      <c r="X80" s="1">
        <v>0.05666</v>
      </c>
      <c r="Y80" s="1">
        <v>1</v>
      </c>
      <c r="Z80" s="1">
        <v>12</v>
      </c>
      <c r="AA80" s="1">
        <v>13</v>
      </c>
      <c r="AB80" s="1">
        <v>0.057772</v>
      </c>
      <c r="AC80" s="1">
        <v>0.0567717</v>
      </c>
      <c r="AD80" s="1">
        <v>1</v>
      </c>
      <c r="AE80" s="1">
        <f>ABS(S80-'true value and the measurement'!$F80)</f>
        <v>0.000872100000000001</v>
      </c>
      <c r="AF80" s="1">
        <f>ABS(X80-'true value and the measurement'!$F80)</f>
        <v>0.000999</v>
      </c>
      <c r="AG80" s="1">
        <f>ABS(AC80-'true value and the measurement'!$F80)</f>
        <v>0.0011107</v>
      </c>
      <c r="AH80" s="8">
        <f>(AE80)/'true value and the measurement'!$G80</f>
        <v>0.355813953488372</v>
      </c>
      <c r="AI80" s="8">
        <f>(AF80)/'true value and the measurement'!$G80</f>
        <v>0.407588739290086</v>
      </c>
      <c r="AJ80" s="8">
        <f>(AG80)/'true value and the measurement'!$G80</f>
        <v>0.453161974704202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0.030481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0.030481</v>
      </c>
      <c r="S81" s="1">
        <v>0.0307126</v>
      </c>
      <c r="T81" s="1">
        <v>1</v>
      </c>
      <c r="U81" s="1">
        <v>12</v>
      </c>
      <c r="V81" s="1">
        <v>13</v>
      </c>
      <c r="W81" s="1">
        <v>0.030481</v>
      </c>
      <c r="X81" s="1">
        <v>0.0310041</v>
      </c>
      <c r="Y81" s="1">
        <v>1</v>
      </c>
      <c r="Z81" s="1">
        <v>12</v>
      </c>
      <c r="AA81" s="1">
        <v>13</v>
      </c>
      <c r="AB81" s="1">
        <v>0.030481</v>
      </c>
      <c r="AC81" s="1">
        <v>0.0313312</v>
      </c>
      <c r="AD81" s="1">
        <v>1</v>
      </c>
      <c r="AE81" s="1">
        <f>ABS(S81-'true value and the measurement'!$F81)</f>
        <v>0.0014974</v>
      </c>
      <c r="AF81" s="1">
        <f>ABS(X81-'true value and the measurement'!$F81)</f>
        <v>0.0012059</v>
      </c>
      <c r="AG81" s="1">
        <f>ABS(AC81-'true value and the measurement'!$F81)</f>
        <v>0.000878800000000006</v>
      </c>
      <c r="AH81" s="8">
        <f>(AE81)/'true value and the measurement'!$G81</f>
        <v>0.652461873638345</v>
      </c>
      <c r="AI81" s="8">
        <f>(AF81)/'true value and the measurement'!$G81</f>
        <v>0.525446623093683</v>
      </c>
      <c r="AJ81" s="8">
        <f>(AG81)/'true value and the measurement'!$G81</f>
        <v>0.382919389978216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0.000463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0.000463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0.000463</v>
      </c>
      <c r="X82" s="1">
        <v>0</v>
      </c>
      <c r="Y82" s="1">
        <v>1</v>
      </c>
      <c r="Z82" s="1">
        <v>9</v>
      </c>
      <c r="AA82" s="1">
        <v>9</v>
      </c>
      <c r="AB82" s="1">
        <v>0.000463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-0.105259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-0.105259</v>
      </c>
      <c r="S83" s="1">
        <v>-0.108362</v>
      </c>
      <c r="T83" s="1">
        <v>1</v>
      </c>
      <c r="U83" s="1">
        <v>9</v>
      </c>
      <c r="V83" s="1">
        <v>9</v>
      </c>
      <c r="W83" s="1">
        <v>-0.105259</v>
      </c>
      <c r="X83" s="1">
        <v>-0.108145</v>
      </c>
      <c r="Y83" s="1">
        <v>1</v>
      </c>
      <c r="Z83" s="1">
        <v>9</v>
      </c>
      <c r="AA83" s="1">
        <v>9</v>
      </c>
      <c r="AB83" s="1">
        <v>-0.105259</v>
      </c>
      <c r="AC83" s="1">
        <v>-0.109033</v>
      </c>
      <c r="AD83" s="1">
        <v>1</v>
      </c>
      <c r="AE83" s="1">
        <f>ABS(S83-'true value and the measurement'!$F83)</f>
        <v>0.00112900000000001</v>
      </c>
      <c r="AF83" s="1">
        <f>ABS(X83-'true value and the measurement'!$F83)</f>
        <v>0.001346</v>
      </c>
      <c r="AG83" s="1">
        <f>ABS(AC83-'true value and the measurement'!$F83)</f>
        <v>0.000458</v>
      </c>
      <c r="AH83" s="8">
        <f>(AE83)/'true value and the measurement'!$G83</f>
        <v>0.401779359430607</v>
      </c>
      <c r="AI83" s="8">
        <f>(AF83)/'true value and the measurement'!$G83</f>
        <v>0.479003558718861</v>
      </c>
      <c r="AJ83" s="8">
        <f>(AG83)/'true value and the measurement'!$G83</f>
        <v>0.162989323843416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0.175957</v>
      </c>
    </row>
  </sheetData>
  <autoFilter ref="A1:H84">
    <filterColumn colId="6">
      <colorFilter dxfId="45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J87"/>
  <sheetViews>
    <sheetView workbookViewId="0">
      <selection activeCell="P87" sqref="P87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2" width="3.50442477876106" style="1" customWidth="1"/>
    <col min="13" max="18" width="10.5044247787611" style="1" customWidth="1"/>
    <col min="19" max="19" width="12.7522123893805" style="1" customWidth="1"/>
    <col min="20" max="20" width="2.50442477876106" style="1" customWidth="1"/>
    <col min="21" max="22" width="3.50442477876106" style="1" customWidth="1"/>
    <col min="23" max="23" width="10.5044247787611" style="1" customWidth="1"/>
    <col min="24" max="24" width="11.6283185840708" style="1" customWidth="1"/>
    <col min="25" max="25" width="2.50442477876106" style="1" customWidth="1"/>
    <col min="26" max="27" width="3.50442477876106" style="1" customWidth="1"/>
    <col min="28" max="28" width="10.5044247787611" style="1" customWidth="1"/>
    <col min="29" max="29" width="12.7522123893805" style="1" customWidth="1"/>
    <col min="30" max="30" width="2.50442477876106" style="1" customWidth="1"/>
    <col min="31" max="33" width="12.7522123893805" style="1" customWidth="1"/>
    <col min="34" max="35" width="6.87610619469027" style="1" customWidth="1"/>
    <col min="36" max="36" width="6.87610619469027" customWidth="1"/>
  </cols>
  <sheetData>
    <row r="1" spans="1:36">
      <c r="A1" s="2">
        <v>82</v>
      </c>
      <c r="B1" s="3"/>
      <c r="C1" s="3"/>
      <c r="D1" s="3"/>
      <c r="E1" s="3"/>
      <c r="F1" s="3"/>
      <c r="G1" s="3"/>
      <c r="H1" s="3"/>
      <c r="N1" s="1" t="s">
        <v>23</v>
      </c>
      <c r="P1" s="1" t="s">
        <v>24</v>
      </c>
      <c r="S1" s="1" t="s">
        <v>24</v>
      </c>
      <c r="X1" s="1" t="s">
        <v>23</v>
      </c>
      <c r="AC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30</v>
      </c>
      <c r="AJ1" s="1" t="s">
        <v>30</v>
      </c>
    </row>
    <row r="2" hidden="1" spans="1:36">
      <c r="A2" s="3">
        <v>3</v>
      </c>
      <c r="B2" s="3">
        <v>5</v>
      </c>
      <c r="C2" s="3">
        <v>8</v>
      </c>
      <c r="D2" s="3">
        <v>8</v>
      </c>
      <c r="E2" s="4">
        <v>1.10124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M2" s="1">
        <v>1.10124</v>
      </c>
      <c r="S2" s="1">
        <v>1.08699</v>
      </c>
      <c r="T2" s="1">
        <v>1</v>
      </c>
      <c r="U2" s="6">
        <v>1</v>
      </c>
      <c r="V2" s="1">
        <v>1</v>
      </c>
      <c r="W2" s="1">
        <v>1.10124</v>
      </c>
      <c r="X2" s="1">
        <v>1.084</v>
      </c>
      <c r="Y2" s="1">
        <v>1</v>
      </c>
      <c r="Z2" s="6">
        <v>1</v>
      </c>
      <c r="AA2" s="1">
        <v>1</v>
      </c>
      <c r="AB2" s="1">
        <v>1.10124</v>
      </c>
      <c r="AC2" s="1">
        <v>1.08303</v>
      </c>
      <c r="AD2" s="1">
        <v>1</v>
      </c>
      <c r="AE2" s="1">
        <f>ABS(S2-'true value and the measurement'!$F2)</f>
        <v>0.00301000000000018</v>
      </c>
      <c r="AF2" s="1">
        <f>ABS(X2-'true value and the measurement'!$F2)</f>
        <v>0.00600000000000001</v>
      </c>
      <c r="AG2" s="1">
        <f>ABS(AC2-'true value and the measurement'!$F2)</f>
        <v>0.00697000000000014</v>
      </c>
      <c r="AH2" s="8">
        <f>(AE2)/'true value and the measurement'!$G2</f>
        <v>0.322028458328895</v>
      </c>
      <c r="AI2" s="8">
        <f>(AF2)/'true value and the measurement'!$G2</f>
        <v>0.641917192682145</v>
      </c>
      <c r="AJ2" s="8">
        <f>(AG2)/'true value and the measurement'!$G2</f>
        <v>0.745693805499106</v>
      </c>
    </row>
    <row r="3" hidden="1" spans="1:36">
      <c r="A3" s="3">
        <v>3</v>
      </c>
      <c r="B3" s="3">
        <v>5</v>
      </c>
      <c r="C3" s="3">
        <v>3</v>
      </c>
      <c r="D3" s="3">
        <v>3</v>
      </c>
      <c r="E3" s="4">
        <v>0.994437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M3" s="1">
        <v>0.994437</v>
      </c>
      <c r="S3" s="1">
        <v>1.00569</v>
      </c>
      <c r="T3" s="1">
        <v>1</v>
      </c>
      <c r="U3" s="1">
        <v>2</v>
      </c>
      <c r="V3" s="1">
        <v>2</v>
      </c>
      <c r="W3" s="1">
        <v>0.994437</v>
      </c>
      <c r="X3" s="1">
        <v>1.00242</v>
      </c>
      <c r="Y3" s="1">
        <v>1</v>
      </c>
      <c r="Z3" s="1">
        <v>2</v>
      </c>
      <c r="AA3" s="1">
        <v>2</v>
      </c>
      <c r="AB3" s="1">
        <v>0.994437</v>
      </c>
      <c r="AC3" s="1">
        <v>1.00121</v>
      </c>
      <c r="AD3" s="1">
        <v>1</v>
      </c>
      <c r="AE3" s="1">
        <f>ABS(S3-'true value and the measurement'!$F3)</f>
        <v>0.00431000000000004</v>
      </c>
      <c r="AF3" s="1">
        <f>ABS(X3-'true value and the measurement'!$F3)</f>
        <v>0.00757999999999992</v>
      </c>
      <c r="AG3" s="1">
        <f>ABS(AC3-'true value and the measurement'!$F3)</f>
        <v>0.00879000000000008</v>
      </c>
      <c r="AH3" s="8">
        <f>(AE3)/'true value and the measurement'!$G3</f>
        <v>0.489050266651542</v>
      </c>
      <c r="AI3" s="8">
        <f>(AF3)/'true value and the measurement'!$G3</f>
        <v>0.860093044366268</v>
      </c>
      <c r="AJ3" s="8">
        <f>(AG3)/'true value and the measurement'!$G3</f>
        <v>0.997390218994676</v>
      </c>
    </row>
    <row r="4" hidden="1" spans="1:36">
      <c r="A4" s="3">
        <v>3</v>
      </c>
      <c r="B4" s="3">
        <v>5</v>
      </c>
      <c r="C4" s="3">
        <v>2</v>
      </c>
      <c r="D4" s="3">
        <v>2</v>
      </c>
      <c r="E4" s="4">
        <v>1.053445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M4" s="1">
        <v>1.05344</v>
      </c>
      <c r="S4" s="1">
        <v>1.04113</v>
      </c>
      <c r="T4" s="1">
        <v>1</v>
      </c>
      <c r="U4" s="1">
        <v>3</v>
      </c>
      <c r="V4" s="1">
        <v>3</v>
      </c>
      <c r="W4" s="1">
        <v>1.05344</v>
      </c>
      <c r="X4" s="1">
        <v>1.03829</v>
      </c>
      <c r="Y4" s="1">
        <v>1</v>
      </c>
      <c r="Z4" s="1">
        <v>3</v>
      </c>
      <c r="AA4" s="1">
        <v>3</v>
      </c>
      <c r="AB4" s="1">
        <v>1.05344</v>
      </c>
      <c r="AC4" s="1">
        <v>1.03725</v>
      </c>
      <c r="AD4" s="1">
        <v>1</v>
      </c>
      <c r="AE4" s="1">
        <f>ABS(S4-'true value and the measurement'!$F4)</f>
        <v>0.00386999999999982</v>
      </c>
      <c r="AF4" s="1">
        <f>ABS(X4-'true value and the measurement'!$F4)</f>
        <v>0.00670999999999999</v>
      </c>
      <c r="AG4" s="1">
        <f>ABS(AC4-'true value and the measurement'!$F4)</f>
        <v>0.00774999999999992</v>
      </c>
      <c r="AH4" s="8">
        <f>(AE4)/'true value and the measurement'!$G4</f>
        <v>0.427766110312791</v>
      </c>
      <c r="AI4" s="8">
        <f>(AF4)/'true value and the measurement'!$G4</f>
        <v>0.741682325632806</v>
      </c>
      <c r="AJ4" s="8">
        <f>(AG4)/'true value and the measurement'!$G4</f>
        <v>0.856637559411951</v>
      </c>
    </row>
    <row r="5" hidden="1" spans="1:36">
      <c r="A5" s="3">
        <v>3</v>
      </c>
      <c r="B5" s="3">
        <v>5</v>
      </c>
      <c r="C5" s="3">
        <v>5</v>
      </c>
      <c r="D5" s="3">
        <v>5</v>
      </c>
      <c r="E5" s="4">
        <v>1.017298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M5" s="1">
        <v>1.0173</v>
      </c>
      <c r="S5" s="1">
        <v>1.01596</v>
      </c>
      <c r="T5" s="1">
        <v>1</v>
      </c>
      <c r="U5" s="1">
        <v>4</v>
      </c>
      <c r="V5" s="1">
        <v>4</v>
      </c>
      <c r="W5" s="1">
        <v>1.0173</v>
      </c>
      <c r="X5" s="1">
        <v>1.01309</v>
      </c>
      <c r="Y5" s="1">
        <v>1</v>
      </c>
      <c r="Z5" s="1">
        <v>4</v>
      </c>
      <c r="AA5" s="1">
        <v>4</v>
      </c>
      <c r="AB5" s="1">
        <v>1.0173</v>
      </c>
      <c r="AC5" s="1">
        <v>1.01192</v>
      </c>
      <c r="AD5" s="1">
        <v>1</v>
      </c>
      <c r="AE5" s="1">
        <f>ABS(S5-'true value and the measurement'!$F5)</f>
        <v>0.00371800000000011</v>
      </c>
      <c r="AF5" s="1">
        <f>ABS(X5-'true value and the measurement'!$F5)</f>
        <v>0.00658800000000004</v>
      </c>
      <c r="AG5" s="1">
        <f>ABS(AC5-'true value and the measurement'!$F5)</f>
        <v>0.00775800000000015</v>
      </c>
      <c r="AH5" s="8">
        <f>(AE5)/'true value and the measurement'!$G5</f>
        <v>0.418788015318778</v>
      </c>
      <c r="AI5" s="8">
        <f>(AF5)/'true value and the measurement'!$G5</f>
        <v>0.742059022302325</v>
      </c>
      <c r="AJ5" s="8">
        <f>(AG5)/'true value and the measurement'!$G5</f>
        <v>0.873845460689362</v>
      </c>
    </row>
    <row r="6" hidden="1" spans="1:36">
      <c r="A6" s="3">
        <v>3</v>
      </c>
      <c r="B6" s="3">
        <v>5</v>
      </c>
      <c r="C6" s="3">
        <v>7</v>
      </c>
      <c r="D6" s="3">
        <v>7</v>
      </c>
      <c r="E6" s="4">
        <v>1.052107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M6" s="1">
        <v>1.05211</v>
      </c>
      <c r="S6" s="1">
        <v>1.05381</v>
      </c>
      <c r="T6" s="1">
        <v>1</v>
      </c>
      <c r="U6" s="1">
        <v>5</v>
      </c>
      <c r="V6" s="1">
        <v>5</v>
      </c>
      <c r="W6" s="1">
        <v>1.05211</v>
      </c>
      <c r="X6" s="1">
        <v>1.05075</v>
      </c>
      <c r="Y6" s="1">
        <v>1</v>
      </c>
      <c r="Z6" s="1">
        <v>5</v>
      </c>
      <c r="AA6" s="1">
        <v>5</v>
      </c>
      <c r="AB6" s="1">
        <v>1.05211</v>
      </c>
      <c r="AC6" s="1">
        <v>1.0497</v>
      </c>
      <c r="AD6" s="1">
        <v>1</v>
      </c>
      <c r="AE6" s="1">
        <f>ABS(S6-'true value and the measurement'!$F6)</f>
        <v>0.00325500000000001</v>
      </c>
      <c r="AF6" s="1">
        <f>ABS(X6-'true value and the measurement'!$F6)</f>
        <v>0.00631499999999985</v>
      </c>
      <c r="AG6" s="1">
        <f>ABS(AC6-'true value and the measurement'!$F6)</f>
        <v>0.00736499999999984</v>
      </c>
      <c r="AH6" s="8">
        <f>(AE6)/'true value and the measurement'!$G6</f>
        <v>0.356634162375371</v>
      </c>
      <c r="AI6" s="8">
        <f>(AF6)/'true value and the measurement'!$G6</f>
        <v>0.691903144516254</v>
      </c>
      <c r="AJ6" s="8">
        <f>(AG6)/'true value and the measurement'!$G6</f>
        <v>0.806946422701856</v>
      </c>
    </row>
    <row r="7" hidden="1" spans="1:36">
      <c r="A7" s="3">
        <v>3</v>
      </c>
      <c r="B7" s="3">
        <v>5</v>
      </c>
      <c r="C7" s="3">
        <v>4</v>
      </c>
      <c r="D7" s="3">
        <v>4</v>
      </c>
      <c r="E7" s="4">
        <v>1.014591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M7" s="1">
        <v>1.01459</v>
      </c>
      <c r="S7" s="1">
        <v>1.01373</v>
      </c>
      <c r="T7" s="1">
        <v>1</v>
      </c>
      <c r="U7" s="1">
        <v>6</v>
      </c>
      <c r="V7" s="1">
        <v>6</v>
      </c>
      <c r="W7" s="1">
        <v>1.01459</v>
      </c>
      <c r="X7" s="1">
        <v>1.01073</v>
      </c>
      <c r="Y7" s="1">
        <v>1</v>
      </c>
      <c r="Z7" s="1">
        <v>6</v>
      </c>
      <c r="AA7" s="1">
        <v>6</v>
      </c>
      <c r="AB7" s="1">
        <v>1.01459</v>
      </c>
      <c r="AC7" s="1">
        <v>1.00958</v>
      </c>
      <c r="AD7" s="1">
        <v>1</v>
      </c>
      <c r="AE7" s="1">
        <f>ABS(S7-'true value and the measurement'!$F7)</f>
        <v>0.00338900000000009</v>
      </c>
      <c r="AF7" s="1">
        <f>ABS(X7-'true value and the measurement'!$F7)</f>
        <v>0.0063890000000002</v>
      </c>
      <c r="AG7" s="1">
        <f>ABS(AC7-'true value and the measurement'!$F7)</f>
        <v>0.00753900000000018</v>
      </c>
      <c r="AH7" s="8">
        <f>(AE7)/'true value and the measurement'!$G7</f>
        <v>0.382462476018518</v>
      </c>
      <c r="AI7" s="8">
        <f>(AF7)/'true value and the measurement'!$G7</f>
        <v>0.721024715043471</v>
      </c>
      <c r="AJ7" s="8">
        <f>(AG7)/'true value and the measurement'!$G7</f>
        <v>0.850806906669697</v>
      </c>
    </row>
    <row r="8" hidden="1" spans="1:36">
      <c r="A8" s="3">
        <v>3</v>
      </c>
      <c r="B8" s="3">
        <v>5</v>
      </c>
      <c r="C8" s="3">
        <v>10</v>
      </c>
      <c r="D8" s="3">
        <v>10</v>
      </c>
      <c r="E8" s="4">
        <v>1.041377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M8" s="1">
        <v>1.04138</v>
      </c>
      <c r="S8" s="1">
        <v>1.03974</v>
      </c>
      <c r="T8" s="1">
        <v>1</v>
      </c>
      <c r="U8" s="1">
        <v>7</v>
      </c>
      <c r="V8" s="1">
        <v>7</v>
      </c>
      <c r="W8" s="1">
        <v>1.04138</v>
      </c>
      <c r="X8" s="1">
        <v>1.03666</v>
      </c>
      <c r="Y8" s="1">
        <v>1</v>
      </c>
      <c r="Z8" s="1">
        <v>7</v>
      </c>
      <c r="AA8" s="1">
        <v>7</v>
      </c>
      <c r="AB8" s="1">
        <v>1.04138</v>
      </c>
      <c r="AC8" s="1">
        <v>1.03562</v>
      </c>
      <c r="AD8" s="1">
        <v>1</v>
      </c>
      <c r="AE8" s="1">
        <f>ABS(S8-'true value and the measurement'!$F8)</f>
        <v>0.00337999999999994</v>
      </c>
      <c r="AF8" s="1">
        <f>ABS(X8-'true value and the measurement'!$F8)</f>
        <v>0.00646000000000013</v>
      </c>
      <c r="AG8" s="1">
        <f>ABS(AC8-'true value and the measurement'!$F8)</f>
        <v>0.00750000000000006</v>
      </c>
      <c r="AH8" s="8">
        <f>(AE8)/'true value and the measurement'!$G8</f>
        <v>0.374142129732116</v>
      </c>
      <c r="AI8" s="8">
        <f>(AF8)/'true value and the measurement'!$G8</f>
        <v>0.71507637812709</v>
      </c>
      <c r="AJ8" s="8">
        <f>(AG8)/'true value and the measurement'!$G8</f>
        <v>0.830197033429274</v>
      </c>
    </row>
    <row r="9" hidden="1" spans="1:36">
      <c r="A9" s="3">
        <v>3</v>
      </c>
      <c r="B9" s="3">
        <v>5</v>
      </c>
      <c r="C9" s="3">
        <v>11</v>
      </c>
      <c r="D9" s="3">
        <v>11</v>
      </c>
      <c r="E9" s="4">
        <v>1.056618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M9" s="1">
        <v>1.05662</v>
      </c>
      <c r="S9" s="1">
        <v>1.04912</v>
      </c>
      <c r="T9" s="1">
        <v>1</v>
      </c>
      <c r="U9" s="1">
        <v>8</v>
      </c>
      <c r="V9" s="1">
        <v>8</v>
      </c>
      <c r="W9" s="1">
        <v>1.05662</v>
      </c>
      <c r="X9" s="1">
        <v>1.04612</v>
      </c>
      <c r="Y9" s="1">
        <v>1</v>
      </c>
      <c r="Z9" s="1">
        <v>8</v>
      </c>
      <c r="AA9" s="1">
        <v>8</v>
      </c>
      <c r="AB9" s="1">
        <v>1.05662</v>
      </c>
      <c r="AC9" s="1">
        <v>1.04509</v>
      </c>
      <c r="AD9" s="1">
        <v>1</v>
      </c>
      <c r="AE9" s="1">
        <f>ABS(S9-'true value and the measurement'!$F9)</f>
        <v>0.00382199999999999</v>
      </c>
      <c r="AF9" s="1">
        <f>ABS(X9-'true value and the measurement'!$F9)</f>
        <v>0.00682200000000011</v>
      </c>
      <c r="AG9" s="1">
        <f>ABS(AC9-'true value and the measurement'!$F9)</f>
        <v>0.00785199999999997</v>
      </c>
      <c r="AH9" s="8">
        <f>(AE9)/'true value and the measurement'!$G9</f>
        <v>0.419999999999999</v>
      </c>
      <c r="AI9" s="8">
        <f>(AF9)/'true value and the measurement'!$G9</f>
        <v>0.749670329670341</v>
      </c>
      <c r="AJ9" s="8">
        <f>(AG9)/'true value and the measurement'!$G9</f>
        <v>0.86285714285714</v>
      </c>
    </row>
    <row r="10" hidden="1" spans="1:36">
      <c r="A10" s="3">
        <v>3</v>
      </c>
      <c r="B10" s="3">
        <v>5</v>
      </c>
      <c r="C10" s="3">
        <v>9</v>
      </c>
      <c r="D10" s="3">
        <v>9</v>
      </c>
      <c r="E10" s="4">
        <v>1.041154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M10" s="1">
        <v>1.04115</v>
      </c>
      <c r="S10" s="1">
        <v>1.04306</v>
      </c>
      <c r="T10" s="1">
        <v>1</v>
      </c>
      <c r="U10" s="1">
        <v>9</v>
      </c>
      <c r="V10" s="1">
        <v>9</v>
      </c>
      <c r="W10" s="1">
        <v>1.04115</v>
      </c>
      <c r="X10" s="1">
        <v>1.03997</v>
      </c>
      <c r="Y10" s="1">
        <v>1</v>
      </c>
      <c r="Z10" s="1">
        <v>9</v>
      </c>
      <c r="AA10" s="1">
        <v>9</v>
      </c>
      <c r="AB10" s="1">
        <v>1.04115</v>
      </c>
      <c r="AC10" s="1">
        <v>1.03892</v>
      </c>
      <c r="AD10" s="1">
        <v>1</v>
      </c>
      <c r="AE10" s="1">
        <f>ABS(S10-'true value and the measurement'!$F10)</f>
        <v>0.00332099999999991</v>
      </c>
      <c r="AF10" s="1">
        <f>ABS(X10-'true value and the measurement'!$F10)</f>
        <v>0.00641099999999994</v>
      </c>
      <c r="AG10" s="1">
        <f>ABS(AC10-'true value and the measurement'!$F10)</f>
        <v>0.00746099999999994</v>
      </c>
      <c r="AH10" s="8">
        <f>(AE10)/'true value and the measurement'!$G10</f>
        <v>0.366718197879848</v>
      </c>
      <c r="AI10" s="8">
        <f>(AF10)/'true value and the measurement'!$G10</f>
        <v>0.707928445229676</v>
      </c>
      <c r="AJ10" s="8">
        <f>(AG10)/'true value and the measurement'!$G10</f>
        <v>0.823873674911654</v>
      </c>
    </row>
    <row r="11" hidden="1" spans="1:36">
      <c r="A11" s="3">
        <v>3</v>
      </c>
      <c r="B11" s="3">
        <v>5</v>
      </c>
      <c r="C11" s="3">
        <v>12</v>
      </c>
      <c r="D11" s="3">
        <v>12</v>
      </c>
      <c r="E11" s="4">
        <v>1.060846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M11" s="1">
        <v>1.06085</v>
      </c>
      <c r="S11" s="1">
        <v>1.05268</v>
      </c>
      <c r="T11" s="1">
        <v>1</v>
      </c>
      <c r="U11" s="1">
        <v>10</v>
      </c>
      <c r="V11" s="1">
        <v>10</v>
      </c>
      <c r="W11" s="1">
        <v>1.06085</v>
      </c>
      <c r="X11" s="1">
        <v>1.04972</v>
      </c>
      <c r="Y11" s="1">
        <v>1</v>
      </c>
      <c r="Z11" s="1">
        <v>10</v>
      </c>
      <c r="AA11" s="1">
        <v>10</v>
      </c>
      <c r="AB11" s="1">
        <v>1.06085</v>
      </c>
      <c r="AC11" s="1">
        <v>1.04869</v>
      </c>
      <c r="AD11" s="1">
        <v>1</v>
      </c>
      <c r="AE11" s="1">
        <f>ABS(S11-'true value and the measurement'!$F11)</f>
        <v>0.00360399999999994</v>
      </c>
      <c r="AF11" s="1">
        <f>ABS(X11-'true value and the measurement'!$F11)</f>
        <v>0.00656400000000001</v>
      </c>
      <c r="AG11" s="1">
        <f>ABS(AC11-'true value and the measurement'!$F11)</f>
        <v>0.0075940000000001</v>
      </c>
      <c r="AH11" s="8">
        <f>(AE11)/'true value and the measurement'!$G11</f>
        <v>0.395088796316591</v>
      </c>
      <c r="AI11" s="8">
        <f>(AF11)/'true value and the measurement'!$G11</f>
        <v>0.719579039684281</v>
      </c>
      <c r="AJ11" s="8">
        <f>(AG11)/'true value and the measurement'!$G11</f>
        <v>0.832492874369667</v>
      </c>
    </row>
    <row r="12" hidden="1" spans="1:36">
      <c r="A12" s="3">
        <v>3</v>
      </c>
      <c r="B12" s="3">
        <v>5</v>
      </c>
      <c r="C12" s="3">
        <v>6</v>
      </c>
      <c r="D12" s="3">
        <v>6</v>
      </c>
      <c r="E12" s="4">
        <v>1.073134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M12" s="1">
        <v>1.07313</v>
      </c>
      <c r="S12" s="1">
        <v>1.06615</v>
      </c>
      <c r="T12" s="1">
        <v>1</v>
      </c>
      <c r="U12" s="1">
        <v>11</v>
      </c>
      <c r="V12" s="1">
        <v>11</v>
      </c>
      <c r="W12" s="1">
        <v>1.07313</v>
      </c>
      <c r="X12" s="1">
        <v>1.06321</v>
      </c>
      <c r="Y12" s="1">
        <v>1</v>
      </c>
      <c r="Z12" s="1">
        <v>11</v>
      </c>
      <c r="AA12" s="1">
        <v>11</v>
      </c>
      <c r="AB12" s="1">
        <v>1.07313</v>
      </c>
      <c r="AC12" s="1">
        <v>1.06216</v>
      </c>
      <c r="AD12" s="1">
        <v>1</v>
      </c>
      <c r="AE12" s="1">
        <f>ABS(S12-'true value and the measurement'!$F12)</f>
        <v>0.00385000000000013</v>
      </c>
      <c r="AF12" s="1">
        <f>ABS(X12-'true value and the measurement'!$F12)</f>
        <v>0.00679000000000007</v>
      </c>
      <c r="AG12" s="1">
        <f>ABS(AC12-'true value and the measurement'!$F12)</f>
        <v>0.00784000000000007</v>
      </c>
      <c r="AH12" s="8">
        <f>(AE12)/'true value and the measurement'!$G12</f>
        <v>0.417887767285372</v>
      </c>
      <c r="AI12" s="8">
        <f>(AF12)/'true value and the measurement'!$G12</f>
        <v>0.737002062303275</v>
      </c>
      <c r="AJ12" s="8">
        <f>(AG12)/'true value and the measurement'!$G12</f>
        <v>0.850971453381099</v>
      </c>
    </row>
    <row r="13" hidden="1" spans="1:36">
      <c r="A13" s="3">
        <v>3</v>
      </c>
      <c r="B13" s="3">
        <v>5</v>
      </c>
      <c r="C13" s="3">
        <v>13</v>
      </c>
      <c r="D13" s="3">
        <v>13</v>
      </c>
      <c r="E13" s="4">
        <v>1.038367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M13" s="1">
        <v>1.03837</v>
      </c>
      <c r="S13" s="1">
        <v>1.04521</v>
      </c>
      <c r="T13" s="1">
        <v>1</v>
      </c>
      <c r="U13" s="1">
        <v>12</v>
      </c>
      <c r="V13" s="1">
        <v>12</v>
      </c>
      <c r="W13" s="1">
        <v>1.03837</v>
      </c>
      <c r="X13" s="1">
        <v>1.04222</v>
      </c>
      <c r="Y13" s="1">
        <v>1</v>
      </c>
      <c r="Z13" s="1">
        <v>12</v>
      </c>
      <c r="AA13" s="1">
        <v>12</v>
      </c>
      <c r="AB13" s="1">
        <v>1.03837</v>
      </c>
      <c r="AC13" s="1">
        <v>1.04117</v>
      </c>
      <c r="AD13" s="1">
        <v>1</v>
      </c>
      <c r="AE13" s="1">
        <f>ABS(S13-'true value and the measurement'!$F13)</f>
        <v>0.00398199999999993</v>
      </c>
      <c r="AF13" s="1">
        <f>ABS(X13-'true value and the measurement'!$F13)</f>
        <v>0.00697199999999998</v>
      </c>
      <c r="AG13" s="1">
        <f>ABS(AC13-'true value and the measurement'!$F13)</f>
        <v>0.00802199999999997</v>
      </c>
      <c r="AH13" s="8">
        <f>(AE13)/'true value and the measurement'!$G13</f>
        <v>0.438787878787871</v>
      </c>
      <c r="AI13" s="8">
        <f>(AF13)/'true value and the measurement'!$G13</f>
        <v>0.768264462809915</v>
      </c>
      <c r="AJ13" s="8">
        <f>(AG13)/'true value and the measurement'!$G13</f>
        <v>0.883966942148757</v>
      </c>
    </row>
    <row r="14" hidden="1" spans="1:36">
      <c r="A14" s="3">
        <v>3</v>
      </c>
      <c r="B14" s="3">
        <v>5</v>
      </c>
      <c r="C14" s="3">
        <v>14</v>
      </c>
      <c r="D14" s="3">
        <v>14</v>
      </c>
      <c r="E14" s="4">
        <v>1.022121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M14" s="1">
        <v>1.02212</v>
      </c>
      <c r="S14" s="1">
        <v>1.02521</v>
      </c>
      <c r="T14" s="1">
        <v>1</v>
      </c>
      <c r="U14" s="1">
        <v>13</v>
      </c>
      <c r="V14" s="1">
        <v>13</v>
      </c>
      <c r="W14" s="1">
        <v>1.02212</v>
      </c>
      <c r="X14" s="1">
        <v>1.02213</v>
      </c>
      <c r="Y14" s="1">
        <v>1</v>
      </c>
      <c r="Z14" s="1">
        <v>13</v>
      </c>
      <c r="AA14" s="1">
        <v>13</v>
      </c>
      <c r="AB14" s="1">
        <v>1.02212</v>
      </c>
      <c r="AC14" s="1">
        <v>1.02105</v>
      </c>
      <c r="AD14" s="1">
        <v>1</v>
      </c>
      <c r="AE14" s="1">
        <f>ABS(S14-'true value and the measurement'!$F14)</f>
        <v>0.00431400000000015</v>
      </c>
      <c r="AF14" s="1">
        <f>ABS(X14-'true value and the measurement'!$F14)</f>
        <v>0.00739400000000012</v>
      </c>
      <c r="AG14" s="1">
        <f>ABS(AC14-'true value and the measurement'!$F14)</f>
        <v>0.00847400000000009</v>
      </c>
      <c r="AH14" s="8">
        <f>(AE14)/'true value and the measurement'!$G14</f>
        <v>0.482388460248256</v>
      </c>
      <c r="AI14" s="8">
        <f>(AF14)/'true value and the measurement'!$G14</f>
        <v>0.826791904282693</v>
      </c>
      <c r="AJ14" s="8">
        <f>(AG14)/'true value and the measurement'!$G14</f>
        <v>0.947556748294766</v>
      </c>
    </row>
    <row r="15" hidden="1" spans="1:36">
      <c r="A15" s="3">
        <v>3</v>
      </c>
      <c r="B15" s="3">
        <v>5</v>
      </c>
      <c r="C15" s="3">
        <v>1</v>
      </c>
      <c r="D15" s="3">
        <v>1</v>
      </c>
      <c r="E15" s="4">
        <v>1.064313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M15" s="1">
        <v>1.06431</v>
      </c>
      <c r="S15" s="1">
        <v>1.05615</v>
      </c>
      <c r="T15" s="1">
        <v>1</v>
      </c>
      <c r="U15" s="1">
        <v>14</v>
      </c>
      <c r="V15" s="1">
        <v>14</v>
      </c>
      <c r="W15" s="1">
        <v>1.06431</v>
      </c>
      <c r="X15" s="1">
        <v>1.05358</v>
      </c>
      <c r="Y15" s="1">
        <v>1</v>
      </c>
      <c r="Z15" s="1">
        <v>14</v>
      </c>
      <c r="AA15" s="1">
        <v>14</v>
      </c>
      <c r="AB15" s="1">
        <v>1.06431</v>
      </c>
      <c r="AC15" s="1">
        <v>1.05263</v>
      </c>
      <c r="AD15" s="1">
        <v>1</v>
      </c>
      <c r="AE15" s="1">
        <f>ABS(S15-'true value and the measurement'!$F15)</f>
        <v>0.00385000000000013</v>
      </c>
      <c r="AF15" s="1">
        <f>ABS(X15-'true value and the measurement'!$F15)</f>
        <v>0.00642000000000009</v>
      </c>
      <c r="AG15" s="1">
        <f>ABS(AC15-'true value and the measurement'!$F15)</f>
        <v>0.0073700000000001</v>
      </c>
      <c r="AH15" s="8">
        <f>(AE15)/'true value and the measurement'!$G15</f>
        <v>0.420903028315309</v>
      </c>
      <c r="AI15" s="8">
        <f>(AF15)/'true value and the measurement'!$G15</f>
        <v>0.701869465398501</v>
      </c>
      <c r="AJ15" s="8">
        <f>(AG15)/'true value and the measurement'!$G15</f>
        <v>0.805728654203575</v>
      </c>
    </row>
    <row r="16" hidden="1" spans="1:36">
      <c r="A16" s="3">
        <v>3</v>
      </c>
      <c r="B16" s="3">
        <v>1</v>
      </c>
      <c r="C16" s="3">
        <v>8</v>
      </c>
      <c r="D16" s="3">
        <v>8</v>
      </c>
      <c r="E16" s="4">
        <v>-0.000848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M16" s="1">
        <v>-0.000848</v>
      </c>
      <c r="S16" s="7">
        <v>-0.000531646</v>
      </c>
      <c r="T16" s="1">
        <v>1</v>
      </c>
      <c r="U16" s="1">
        <v>1</v>
      </c>
      <c r="V16" s="1">
        <v>1</v>
      </c>
      <c r="W16" s="1">
        <v>-0.000848</v>
      </c>
      <c r="X16" s="7">
        <v>-0.000529544</v>
      </c>
      <c r="Y16" s="1">
        <v>1</v>
      </c>
      <c r="Z16" s="1">
        <v>1</v>
      </c>
      <c r="AA16" s="1">
        <v>1</v>
      </c>
      <c r="AB16" s="1">
        <v>-0.000848</v>
      </c>
      <c r="AC16" s="1">
        <v>-0.000471316</v>
      </c>
      <c r="AD16" s="1">
        <v>1</v>
      </c>
      <c r="AE16" s="1">
        <f>ABS(S16-'true value and the measurement'!$F16)</f>
        <v>0.000531646</v>
      </c>
      <c r="AF16" s="1">
        <f>ABS(X16-'true value and the measurement'!$F16)</f>
        <v>0.000529544</v>
      </c>
      <c r="AG16" s="1">
        <f>ABS(AC16-'true value and the measurement'!$F16)</f>
        <v>0.000471316</v>
      </c>
      <c r="AH16" s="8">
        <f>(AE16)/'true value and the measurement'!$G16</f>
        <v>0.255599038461538</v>
      </c>
      <c r="AI16" s="8">
        <f>(AF16)/'true value and the measurement'!$G16</f>
        <v>0.254588461538462</v>
      </c>
      <c r="AJ16" s="8">
        <f>(AG16)/'true value and the measurement'!$G16</f>
        <v>0.226594230769231</v>
      </c>
    </row>
    <row r="17" hidden="1" spans="1:36">
      <c r="A17" s="3">
        <v>3</v>
      </c>
      <c r="B17" s="3">
        <v>2</v>
      </c>
      <c r="C17" s="3">
        <v>8</v>
      </c>
      <c r="D17" s="3">
        <v>8</v>
      </c>
      <c r="E17" s="4">
        <v>0.205042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M17" s="1">
        <v>0.205042</v>
      </c>
      <c r="S17" s="1">
        <v>0.204717</v>
      </c>
      <c r="T17" s="1">
        <v>1</v>
      </c>
      <c r="U17" s="1">
        <v>1</v>
      </c>
      <c r="V17" s="1">
        <v>1</v>
      </c>
      <c r="W17" s="1">
        <v>0.205042</v>
      </c>
      <c r="X17" s="1">
        <v>0.204606</v>
      </c>
      <c r="Y17" s="1">
        <v>1</v>
      </c>
      <c r="Z17" s="1">
        <v>1</v>
      </c>
      <c r="AA17" s="1">
        <v>1</v>
      </c>
      <c r="AB17" s="1">
        <v>0.205042</v>
      </c>
      <c r="AC17" s="1">
        <v>0.204923</v>
      </c>
      <c r="AD17" s="1">
        <v>1</v>
      </c>
      <c r="AE17" s="1">
        <f>ABS(S17-'true value and the measurement'!$F17)</f>
        <v>0.000920000000000004</v>
      </c>
      <c r="AF17" s="1">
        <f>ABS(X17-'true value and the measurement'!$F17)</f>
        <v>0.000809000000000004</v>
      </c>
      <c r="AG17" s="1">
        <f>ABS(AC17-'true value and the measurement'!$F17)</f>
        <v>0.00112599999999999</v>
      </c>
      <c r="AH17" s="8">
        <f>(AE17)/'true value and the measurement'!$G17</f>
        <v>0.26751962779878</v>
      </c>
      <c r="AI17" s="8">
        <f>(AF17)/'true value and the measurement'!$G17</f>
        <v>0.235242803140449</v>
      </c>
      <c r="AJ17" s="8">
        <f>(AG17)/'true value and the measurement'!$G17</f>
        <v>0.327420761849371</v>
      </c>
    </row>
    <row r="18" hidden="1" spans="1:36">
      <c r="A18" s="3">
        <v>3</v>
      </c>
      <c r="B18" s="3">
        <v>1</v>
      </c>
      <c r="C18" s="3">
        <v>3</v>
      </c>
      <c r="D18" s="3">
        <v>3</v>
      </c>
      <c r="E18" s="4">
        <v>-0.937525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M18" s="1">
        <v>-0.937525</v>
      </c>
      <c r="S18" s="1">
        <v>-0.951242</v>
      </c>
      <c r="T18" s="1">
        <v>1</v>
      </c>
      <c r="U18" s="1">
        <v>2</v>
      </c>
      <c r="V18" s="1">
        <v>2</v>
      </c>
      <c r="W18" s="1">
        <v>-0.937525</v>
      </c>
      <c r="X18" s="1">
        <v>-0.959955</v>
      </c>
      <c r="Y18" s="1">
        <v>1</v>
      </c>
      <c r="Z18" s="1">
        <v>2</v>
      </c>
      <c r="AA18" s="1">
        <v>2</v>
      </c>
      <c r="AB18" s="1">
        <v>-0.937525</v>
      </c>
      <c r="AC18" s="1">
        <v>-0.963214</v>
      </c>
      <c r="AD18" s="1">
        <v>3</v>
      </c>
      <c r="AE18" s="1">
        <f>ABS(S18-'true value and the measurement'!$F18)</f>
        <v>0.00924200000000008</v>
      </c>
      <c r="AF18" s="1">
        <f>ABS(X18-'true value and the measurement'!$F18)</f>
        <v>0.0179550000000001</v>
      </c>
      <c r="AG18" s="1">
        <f>ABS(AC18-'true value and the measurement'!$F18)</f>
        <v>0.0212140000000001</v>
      </c>
      <c r="AH18" s="8">
        <f>(AE18)/'true value and the measurement'!$G18</f>
        <v>1.10550239234451</v>
      </c>
      <c r="AI18" s="8">
        <f>(AF18)/'true value and the measurement'!$G18</f>
        <v>2.14772727272728</v>
      </c>
      <c r="AJ18" s="8">
        <f>(AG18)/'true value and the measurement'!$G18</f>
        <v>2.53755980861245</v>
      </c>
    </row>
    <row r="19" hidden="1" spans="1:36">
      <c r="A19" s="3">
        <v>3</v>
      </c>
      <c r="B19" s="3">
        <v>2</v>
      </c>
      <c r="C19" s="3">
        <v>3</v>
      </c>
      <c r="D19" s="3">
        <v>3</v>
      </c>
      <c r="E19" s="4">
        <v>0.051688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M19" s="1">
        <v>0.051688</v>
      </c>
      <c r="S19" s="1">
        <v>0.0505662</v>
      </c>
      <c r="T19" s="1">
        <v>1</v>
      </c>
      <c r="U19" s="1">
        <v>2</v>
      </c>
      <c r="V19" s="1">
        <v>2</v>
      </c>
      <c r="W19" s="1">
        <v>0.051688</v>
      </c>
      <c r="X19" s="1">
        <v>0.0516174</v>
      </c>
      <c r="Y19" s="1">
        <v>1</v>
      </c>
      <c r="Z19" s="1">
        <v>2</v>
      </c>
      <c r="AA19" s="1">
        <v>2</v>
      </c>
      <c r="AB19" s="1">
        <v>0.051688</v>
      </c>
      <c r="AC19" s="1">
        <v>0.0522368</v>
      </c>
      <c r="AD19" s="1">
        <v>1</v>
      </c>
      <c r="AE19" s="1">
        <f>ABS(S19-'true value and the measurement'!$F19)</f>
        <v>0.0023498</v>
      </c>
      <c r="AF19" s="1">
        <f>ABS(X19-'true value and the measurement'!$F19)</f>
        <v>0.0012986</v>
      </c>
      <c r="AG19" s="1">
        <f>ABS(AC19-'true value and the measurement'!$F19)</f>
        <v>0.000679199999999998</v>
      </c>
      <c r="AH19" s="8">
        <f>(AE19)/'true value and the measurement'!$G19</f>
        <v>0.965803534730785</v>
      </c>
      <c r="AI19" s="8">
        <f>(AF19)/'true value and the measurement'!$G19</f>
        <v>0.533744348540895</v>
      </c>
      <c r="AJ19" s="8">
        <f>(AG19)/'true value and the measurement'!$G19</f>
        <v>0.279161528976571</v>
      </c>
    </row>
    <row r="20" hidden="1" spans="1:36">
      <c r="A20" s="3">
        <v>3</v>
      </c>
      <c r="B20" s="3">
        <v>1</v>
      </c>
      <c r="C20" s="3">
        <v>2</v>
      </c>
      <c r="D20" s="3">
        <v>2</v>
      </c>
      <c r="E20" s="4">
        <v>0.185686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M20" s="1">
        <v>0.185686</v>
      </c>
      <c r="S20" s="1">
        <v>0.186286</v>
      </c>
      <c r="T20" s="1">
        <v>1</v>
      </c>
      <c r="U20" s="1">
        <v>3</v>
      </c>
      <c r="V20" s="1">
        <v>3</v>
      </c>
      <c r="W20" s="1">
        <v>0.185686</v>
      </c>
      <c r="X20" s="1">
        <v>0.184838</v>
      </c>
      <c r="Y20" s="1">
        <v>1</v>
      </c>
      <c r="Z20" s="1">
        <v>3</v>
      </c>
      <c r="AA20" s="1">
        <v>3</v>
      </c>
      <c r="AB20" s="1">
        <v>0.185686</v>
      </c>
      <c r="AC20" s="1">
        <v>0.184637</v>
      </c>
      <c r="AD20" s="1">
        <v>1</v>
      </c>
      <c r="AE20" s="1">
        <f>ABS(S20-'true value and the measurement'!$F20)</f>
        <v>0.00328600000000001</v>
      </c>
      <c r="AF20" s="1">
        <f>ABS(X20-'true value and the measurement'!$F20)</f>
        <v>0.00183800000000001</v>
      </c>
      <c r="AG20" s="1">
        <f>ABS(AC20-'true value and the measurement'!$F20)</f>
        <v>0.001637</v>
      </c>
      <c r="AH20" s="8">
        <f>(AE20)/'true value and the measurement'!$G20</f>
        <v>0.995757575757579</v>
      </c>
      <c r="AI20" s="8">
        <f>(AF20)/'true value and the measurement'!$G20</f>
        <v>0.556969696969699</v>
      </c>
      <c r="AJ20" s="8">
        <f>(AG20)/'true value and the measurement'!$G20</f>
        <v>0.496060606060606</v>
      </c>
    </row>
    <row r="21" hidden="1" spans="1:36">
      <c r="A21" s="3">
        <v>3</v>
      </c>
      <c r="B21" s="3">
        <v>2</v>
      </c>
      <c r="C21" s="3">
        <v>2</v>
      </c>
      <c r="D21" s="3">
        <v>2</v>
      </c>
      <c r="E21" s="4">
        <v>0.3144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M21" s="1">
        <v>0.3144</v>
      </c>
      <c r="S21" s="1">
        <v>0.312631</v>
      </c>
      <c r="T21" s="1">
        <v>1</v>
      </c>
      <c r="U21" s="1">
        <v>3</v>
      </c>
      <c r="V21" s="1">
        <v>3</v>
      </c>
      <c r="W21" s="1">
        <v>0.3144</v>
      </c>
      <c r="X21" s="1">
        <v>0.314994</v>
      </c>
      <c r="Y21" s="1">
        <v>1</v>
      </c>
      <c r="Z21" s="1">
        <v>3</v>
      </c>
      <c r="AA21" s="1">
        <v>3</v>
      </c>
      <c r="AB21" s="1">
        <v>0.3144</v>
      </c>
      <c r="AC21" s="1">
        <v>0.316943</v>
      </c>
      <c r="AD21" s="1">
        <v>1</v>
      </c>
      <c r="AE21" s="1">
        <f>ABS(S21-'true value and the measurement'!$F21)</f>
        <v>0.00314300000000001</v>
      </c>
      <c r="AF21" s="1">
        <f>ABS(X21-'true value and the measurement'!$F21)</f>
        <v>0.00550600000000001</v>
      </c>
      <c r="AG21" s="1">
        <f>ABS(AC21-'true value and the measurement'!$F21)</f>
        <v>0.00745499999999999</v>
      </c>
      <c r="AH21" s="8">
        <f>(AE21)/'true value and the measurement'!$G21</f>
        <v>0.758629012792664</v>
      </c>
      <c r="AI21" s="8">
        <f>(AF21)/'true value and the measurement'!$G21</f>
        <v>1.3289886555636</v>
      </c>
      <c r="AJ21" s="8">
        <f>(AG21)/'true value and the measurement'!$G21</f>
        <v>1.7994207096307</v>
      </c>
    </row>
    <row r="22" hidden="1" spans="1:36">
      <c r="A22" s="3">
        <v>3</v>
      </c>
      <c r="B22" s="3">
        <v>1</v>
      </c>
      <c r="C22" s="3">
        <v>5</v>
      </c>
      <c r="D22" s="3">
        <v>5</v>
      </c>
      <c r="E22" s="4">
        <v>-0.077054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M22" s="1">
        <v>-0.077054</v>
      </c>
      <c r="S22" s="1">
        <v>-0.0753911</v>
      </c>
      <c r="T22" s="1">
        <v>1</v>
      </c>
      <c r="U22" s="1">
        <v>4</v>
      </c>
      <c r="V22" s="1">
        <v>4</v>
      </c>
      <c r="W22" s="1">
        <v>-0.077054</v>
      </c>
      <c r="X22" s="1">
        <v>-0.077054</v>
      </c>
      <c r="Y22" s="1">
        <v>1</v>
      </c>
      <c r="Z22" s="1">
        <v>4</v>
      </c>
      <c r="AA22" s="1">
        <v>4</v>
      </c>
      <c r="AB22" s="1">
        <v>-0.077054</v>
      </c>
      <c r="AC22" s="1">
        <v>-0.0769977</v>
      </c>
      <c r="AD22" s="1">
        <v>1</v>
      </c>
      <c r="AE22" s="1">
        <f>ABS(S22-'true value and the measurement'!$F22)</f>
        <v>0.000608899999999996</v>
      </c>
      <c r="AF22" s="1">
        <f>ABS(X22-'true value and the measurement'!$F22)</f>
        <v>0.001054</v>
      </c>
      <c r="AG22" s="1">
        <f>ABS(AC22-'true value and the measurement'!$F22)</f>
        <v>0.000997700000000004</v>
      </c>
      <c r="AH22" s="8">
        <f>(AE22)/'true value and the measurement'!$G22</f>
        <v>0.235369153459604</v>
      </c>
      <c r="AI22" s="8">
        <f>(AF22)/'true value and the measurement'!$G22</f>
        <v>0.407421724004638</v>
      </c>
      <c r="AJ22" s="8">
        <f>(AG22)/'true value and the measurement'!$G22</f>
        <v>0.385659064553539</v>
      </c>
    </row>
    <row r="23" hidden="1" spans="1:36">
      <c r="A23" s="3">
        <v>3</v>
      </c>
      <c r="B23" s="3">
        <v>2</v>
      </c>
      <c r="C23" s="3">
        <v>5</v>
      </c>
      <c r="D23" s="3">
        <v>5</v>
      </c>
      <c r="E23" s="4">
        <v>-0.016153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M23" s="1">
        <v>-0.016153</v>
      </c>
      <c r="S23" s="1">
        <v>-0.0199409</v>
      </c>
      <c r="T23" s="1">
        <v>1</v>
      </c>
      <c r="U23" s="1">
        <v>4</v>
      </c>
      <c r="V23" s="1">
        <v>4</v>
      </c>
      <c r="W23" s="1">
        <v>-0.016153</v>
      </c>
      <c r="X23" s="1">
        <v>-0.016153</v>
      </c>
      <c r="Y23" s="1">
        <v>1</v>
      </c>
      <c r="Z23" s="1">
        <v>4</v>
      </c>
      <c r="AA23" s="1">
        <v>4</v>
      </c>
      <c r="AB23" s="1">
        <v>-0.016153</v>
      </c>
      <c r="AC23" s="1">
        <v>-0.0184417</v>
      </c>
      <c r="AD23" s="1">
        <v>1</v>
      </c>
      <c r="AE23" s="1">
        <f>ABS(S23-'true value and the measurement'!$F23)</f>
        <v>0.0039409</v>
      </c>
      <c r="AF23" s="1">
        <f>ABS(X23-'true value and the measurement'!$F23)</f>
        <v>0.000153</v>
      </c>
      <c r="AG23" s="1">
        <f>ABS(AC23-'true value and the measurement'!$F23)</f>
        <v>0.0024417</v>
      </c>
      <c r="AH23" s="8">
        <f>(AE23)/'true value and the measurement'!$G23</f>
        <v>1.80196616369456</v>
      </c>
      <c r="AI23" s="8">
        <f>(AF23)/'true value and the measurement'!$G23</f>
        <v>0.0699588477366257</v>
      </c>
      <c r="AJ23" s="8">
        <f>(AG23)/'true value and the measurement'!$G23</f>
        <v>1.11646090534979</v>
      </c>
    </row>
    <row r="24" hidden="1" spans="1:36">
      <c r="A24" s="3">
        <v>3</v>
      </c>
      <c r="B24" s="3">
        <v>1</v>
      </c>
      <c r="C24" s="3">
        <v>7</v>
      </c>
      <c r="D24" s="3">
        <v>7</v>
      </c>
      <c r="E24" s="4">
        <v>-0.001602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M24" s="7">
        <v>-0.001602</v>
      </c>
      <c r="N24" s="7"/>
      <c r="O24" s="7"/>
      <c r="P24" s="7"/>
      <c r="Q24" s="7"/>
      <c r="R24" s="7"/>
      <c r="S24" s="1">
        <v>-0.00183126</v>
      </c>
      <c r="T24" s="1">
        <v>1</v>
      </c>
      <c r="U24" s="1">
        <v>5</v>
      </c>
      <c r="V24" s="1">
        <v>5</v>
      </c>
      <c r="W24" s="7">
        <v>-0.001602</v>
      </c>
      <c r="X24" s="7">
        <v>-0.001602</v>
      </c>
      <c r="Y24" s="1">
        <v>1</v>
      </c>
      <c r="Z24" s="1">
        <v>5</v>
      </c>
      <c r="AA24" s="1">
        <v>5</v>
      </c>
      <c r="AB24" s="1">
        <v>-0.001602</v>
      </c>
      <c r="AC24" s="1">
        <v>-0.00170985</v>
      </c>
      <c r="AD24" s="1">
        <v>1</v>
      </c>
      <c r="AE24" s="1">
        <f>ABS(S24-'true value and the measurement'!$F24)</f>
        <v>0.00183126</v>
      </c>
      <c r="AF24" s="1">
        <f>ABS(X24-'true value and the measurement'!$F24)</f>
        <v>0.001602</v>
      </c>
      <c r="AG24" s="1">
        <f>ABS(AC24-'true value and the measurement'!$F24)</f>
        <v>0.00170985</v>
      </c>
      <c r="AH24" s="8">
        <f>(AE24)/'true value and the measurement'!$G24</f>
        <v>0.880413461538462</v>
      </c>
      <c r="AI24" s="8">
        <f>(AF24)/'true value and the measurement'!$G24</f>
        <v>0.770192307692308</v>
      </c>
      <c r="AJ24" s="8">
        <f>(AG24)/'true value and the measurement'!$G24</f>
        <v>0.822043269230769</v>
      </c>
    </row>
    <row r="25" hidden="1" spans="1:36">
      <c r="A25" s="3">
        <v>3</v>
      </c>
      <c r="B25" s="3">
        <v>2</v>
      </c>
      <c r="C25" s="3">
        <v>7</v>
      </c>
      <c r="D25" s="3">
        <v>7</v>
      </c>
      <c r="E25" s="4">
        <v>0.000242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M25" s="7">
        <v>0.000242</v>
      </c>
      <c r="N25" s="7"/>
      <c r="O25" s="7"/>
      <c r="P25" s="7"/>
      <c r="Q25" s="7"/>
      <c r="R25" s="7"/>
      <c r="S25" s="7">
        <v>0.000267851</v>
      </c>
      <c r="T25" s="1">
        <v>1</v>
      </c>
      <c r="U25" s="1">
        <v>5</v>
      </c>
      <c r="V25" s="1">
        <v>5</v>
      </c>
      <c r="W25" s="7">
        <v>0.000242</v>
      </c>
      <c r="X25" s="7">
        <v>0.000241999</v>
      </c>
      <c r="Y25" s="1">
        <v>1</v>
      </c>
      <c r="Z25" s="1">
        <v>5</v>
      </c>
      <c r="AA25" s="1">
        <v>5</v>
      </c>
      <c r="AB25" s="1">
        <v>0.000242</v>
      </c>
      <c r="AC25" s="1">
        <v>0.000418492</v>
      </c>
      <c r="AD25" s="1">
        <v>1</v>
      </c>
      <c r="AE25" s="1">
        <f>ABS(S25-'true value and the measurement'!$F25)</f>
        <v>0.000267851</v>
      </c>
      <c r="AF25" s="1">
        <f>ABS(X25-'true value and the measurement'!$F25)</f>
        <v>0.000241999</v>
      </c>
      <c r="AG25" s="1">
        <f>ABS(AC25-'true value and the measurement'!$F25)</f>
        <v>0.000418492</v>
      </c>
      <c r="AH25" s="8">
        <f>(AE25)/'true value and the measurement'!$G25</f>
        <v>0.128774519230769</v>
      </c>
      <c r="AI25" s="8">
        <f>(AF25)/'true value and the measurement'!$G25</f>
        <v>0.116345673076923</v>
      </c>
      <c r="AJ25" s="8">
        <f>(AG25)/'true value and the measurement'!$G25</f>
        <v>0.201198076923077</v>
      </c>
    </row>
    <row r="26" spans="1:36">
      <c r="A26" s="5">
        <v>3</v>
      </c>
      <c r="B26" s="5">
        <v>1</v>
      </c>
      <c r="C26" s="5">
        <v>4</v>
      </c>
      <c r="D26" s="5">
        <v>4</v>
      </c>
      <c r="E26" s="4">
        <v>-0.501213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M26" s="1">
        <v>-0.501213</v>
      </c>
      <c r="N26" s="1">
        <v>-0.492351</v>
      </c>
      <c r="O26" s="1">
        <f>N26-(-0.478)</f>
        <v>-0.014351</v>
      </c>
      <c r="P26" s="1">
        <v>-0.500636</v>
      </c>
      <c r="Q26" s="9">
        <f>P26+0.478</f>
        <v>-0.022636</v>
      </c>
      <c r="R26" s="1">
        <v>-0.478</v>
      </c>
      <c r="S26" s="1">
        <v>-0.498227</v>
      </c>
      <c r="T26" s="1">
        <v>1</v>
      </c>
      <c r="U26" s="1">
        <v>6</v>
      </c>
      <c r="V26" s="1">
        <v>6</v>
      </c>
      <c r="W26" s="1">
        <v>-0.501213</v>
      </c>
      <c r="X26" s="1">
        <v>-0.499979</v>
      </c>
      <c r="Y26" s="1">
        <v>1</v>
      </c>
      <c r="Z26" s="1">
        <v>6</v>
      </c>
      <c r="AA26" s="1">
        <v>6</v>
      </c>
      <c r="AB26" s="1">
        <v>-0.501213</v>
      </c>
      <c r="AC26" s="1">
        <v>-0.501154</v>
      </c>
      <c r="AD26" s="1">
        <v>1</v>
      </c>
      <c r="AE26" s="1">
        <f>ABS(S26-'true value and the measurement'!$F26)</f>
        <v>0.020227</v>
      </c>
      <c r="AF26" s="1">
        <f>ABS(X26-'true value and the measurement'!$F26)</f>
        <v>0.021979</v>
      </c>
      <c r="AG26" s="1">
        <f>ABS(AC26-'true value and the measurement'!$F26)</f>
        <v>0.023154</v>
      </c>
      <c r="AH26" s="8">
        <f>(AE26)/'true value and the measurement'!$G26</f>
        <v>3.84032656161002</v>
      </c>
      <c r="AI26" s="8">
        <f>(AF26)/'true value and the measurement'!$G26</f>
        <v>4.17296373647238</v>
      </c>
      <c r="AJ26" s="8">
        <f>(AG26)/'true value and the measurement'!$G26</f>
        <v>4.39605088285552</v>
      </c>
    </row>
    <row r="27" spans="1:36">
      <c r="A27" s="5">
        <v>3</v>
      </c>
      <c r="B27" s="5">
        <v>2</v>
      </c>
      <c r="C27" s="5">
        <v>4</v>
      </c>
      <c r="D27" s="5">
        <v>4</v>
      </c>
      <c r="E27" s="4">
        <v>0.062534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M27" s="1">
        <v>0.062534</v>
      </c>
      <c r="N27" s="1">
        <v>0.0519733</v>
      </c>
      <c r="O27" s="1">
        <f>N27-0.039</f>
        <v>0.0129733</v>
      </c>
      <c r="P27" s="1">
        <v>0.0622059</v>
      </c>
      <c r="Q27" s="1">
        <f>P27-0.039</f>
        <v>0.0232059</v>
      </c>
      <c r="R27" s="1">
        <v>0.039</v>
      </c>
      <c r="S27" s="1">
        <v>0.0624428</v>
      </c>
      <c r="T27" s="1">
        <v>1</v>
      </c>
      <c r="U27" s="1">
        <v>6</v>
      </c>
      <c r="V27" s="1">
        <v>6</v>
      </c>
      <c r="W27" s="1">
        <v>0.062534</v>
      </c>
      <c r="X27" s="1">
        <v>0.0621108</v>
      </c>
      <c r="Y27" s="1">
        <v>1</v>
      </c>
      <c r="Z27" s="1">
        <v>6</v>
      </c>
      <c r="AA27" s="1">
        <v>6</v>
      </c>
      <c r="AB27" s="1">
        <v>0.062534</v>
      </c>
      <c r="AC27" s="1">
        <v>0.0626669</v>
      </c>
      <c r="AD27" s="1">
        <v>1</v>
      </c>
      <c r="AE27" s="1">
        <f>ABS(S27-'true value and the measurement'!$F27)</f>
        <v>0.0234428</v>
      </c>
      <c r="AF27" s="1">
        <f>ABS(X27-'true value and the measurement'!$F27)</f>
        <v>0.0231108</v>
      </c>
      <c r="AG27" s="1">
        <f>ABS(AC27-'true value and the measurement'!$F27)</f>
        <v>0.0236669</v>
      </c>
      <c r="AH27" s="8">
        <f>(AE27)/'true value and the measurement'!$G27</f>
        <v>10.0182905982906</v>
      </c>
      <c r="AI27" s="8">
        <f>(AF27)/'true value and the measurement'!$G27</f>
        <v>9.87641025641026</v>
      </c>
      <c r="AJ27" s="8">
        <f>(AG27)/'true value and the measurement'!$G27</f>
        <v>10.1140598290598</v>
      </c>
    </row>
    <row r="28" hidden="1" spans="1:36">
      <c r="A28" s="3">
        <v>3</v>
      </c>
      <c r="B28" s="3">
        <v>1</v>
      </c>
      <c r="C28" s="3">
        <v>10</v>
      </c>
      <c r="D28" s="3">
        <v>10</v>
      </c>
      <c r="E28" s="4">
        <v>-0.085173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M28" s="1">
        <v>-0.085173</v>
      </c>
      <c r="S28" s="1">
        <v>-0.0878028</v>
      </c>
      <c r="T28" s="1">
        <v>1</v>
      </c>
      <c r="U28" s="1">
        <v>7</v>
      </c>
      <c r="V28" s="1">
        <v>7</v>
      </c>
      <c r="W28" s="1">
        <v>-0.085173</v>
      </c>
      <c r="X28" s="1">
        <v>-0.088011</v>
      </c>
      <c r="Y28" s="1">
        <v>1</v>
      </c>
      <c r="Z28" s="1">
        <v>7</v>
      </c>
      <c r="AA28" s="1">
        <v>7</v>
      </c>
      <c r="AB28" s="1">
        <v>-0.085173</v>
      </c>
      <c r="AC28" s="1">
        <v>-0.0878161</v>
      </c>
      <c r="AD28" s="1">
        <v>1</v>
      </c>
      <c r="AE28" s="1">
        <f>ABS(S28-'true value and the measurement'!$F28)</f>
        <v>0.0021972</v>
      </c>
      <c r="AF28" s="1">
        <f>ABS(X28-'true value and the measurement'!$F28)</f>
        <v>0.00198899999999999</v>
      </c>
      <c r="AG28" s="1">
        <f>ABS(AC28-'true value and the measurement'!$F28)</f>
        <v>0.0021839</v>
      </c>
      <c r="AH28" s="8">
        <f>(AE28)/'true value and the measurement'!$G28</f>
        <v>0.819850746268655</v>
      </c>
      <c r="AI28" s="8">
        <f>(AF28)/'true value and the measurement'!$G28</f>
        <v>0.742164179104474</v>
      </c>
      <c r="AJ28" s="8">
        <f>(AG28)/'true value and the measurement'!$G28</f>
        <v>0.814888059701493</v>
      </c>
    </row>
    <row r="29" hidden="1" spans="1:36">
      <c r="A29" s="3">
        <v>3</v>
      </c>
      <c r="B29" s="3">
        <v>2</v>
      </c>
      <c r="C29" s="3">
        <v>10</v>
      </c>
      <c r="D29" s="3">
        <v>10</v>
      </c>
      <c r="E29" s="4">
        <v>-0.057747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M29" s="1">
        <v>-0.057747</v>
      </c>
      <c r="S29" s="1">
        <v>-0.056858</v>
      </c>
      <c r="T29" s="1">
        <v>1</v>
      </c>
      <c r="U29" s="1">
        <v>7</v>
      </c>
      <c r="V29" s="1">
        <v>7</v>
      </c>
      <c r="W29" s="1">
        <v>-0.057747</v>
      </c>
      <c r="X29" s="1">
        <v>-0.0567711</v>
      </c>
      <c r="Y29" s="1">
        <v>1</v>
      </c>
      <c r="Z29" s="1">
        <v>7</v>
      </c>
      <c r="AA29" s="1">
        <v>7</v>
      </c>
      <c r="AB29" s="1">
        <v>-0.057747</v>
      </c>
      <c r="AC29" s="1">
        <v>-0.056721</v>
      </c>
      <c r="AD29" s="1">
        <v>1</v>
      </c>
      <c r="AE29" s="1">
        <f>ABS(S29-'true value and the measurement'!$F29)</f>
        <v>0.001142</v>
      </c>
      <c r="AF29" s="1">
        <f>ABS(X29-'true value and the measurement'!$F29)</f>
        <v>0.0012289</v>
      </c>
      <c r="AG29" s="1">
        <f>ABS(AC29-'true value and the measurement'!$F29)</f>
        <v>0.001279</v>
      </c>
      <c r="AH29" s="8">
        <f>(AE29)/'true value and the measurement'!$G29</f>
        <v>0.462910417511149</v>
      </c>
      <c r="AI29" s="8">
        <f>(AF29)/'true value and the measurement'!$G29</f>
        <v>0.498135387109852</v>
      </c>
      <c r="AJ29" s="8">
        <f>(AG29)/'true value and the measurement'!$G29</f>
        <v>0.518443453587354</v>
      </c>
    </row>
    <row r="30" hidden="1" spans="1:36">
      <c r="A30" s="3">
        <v>3</v>
      </c>
      <c r="B30" s="3">
        <v>1</v>
      </c>
      <c r="C30" s="3">
        <v>11</v>
      </c>
      <c r="D30" s="3">
        <v>11</v>
      </c>
      <c r="E30" s="4">
        <v>-0.032851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M30" s="1">
        <v>-0.032851</v>
      </c>
      <c r="S30" s="1">
        <v>-0.0334506</v>
      </c>
      <c r="T30" s="1">
        <v>1</v>
      </c>
      <c r="U30" s="1">
        <v>8</v>
      </c>
      <c r="V30" s="1">
        <v>8</v>
      </c>
      <c r="W30" s="1">
        <v>-0.032851</v>
      </c>
      <c r="X30" s="1">
        <v>-0.032851</v>
      </c>
      <c r="Y30" s="1">
        <v>1</v>
      </c>
      <c r="Z30" s="1">
        <v>8</v>
      </c>
      <c r="AA30" s="1">
        <v>8</v>
      </c>
      <c r="AB30" s="1">
        <v>-0.032851</v>
      </c>
      <c r="AC30" s="1">
        <v>-0.0333537</v>
      </c>
      <c r="AD30" s="1">
        <v>1</v>
      </c>
      <c r="AE30" s="1">
        <f>ABS(S30-'true value and the measurement'!$F30)</f>
        <v>0.00154940000000001</v>
      </c>
      <c r="AF30" s="1">
        <f>ABS(X30-'true value and the measurement'!$F30)</f>
        <v>0.00214900000000001</v>
      </c>
      <c r="AG30" s="1">
        <f>ABS(AC30-'true value and the measurement'!$F30)</f>
        <v>0.0016463</v>
      </c>
      <c r="AH30" s="8">
        <f>(AE30)/'true value and the measurement'!$G30</f>
        <v>0.669865974924343</v>
      </c>
      <c r="AI30" s="8">
        <f>(AF30)/'true value and the measurement'!$G30</f>
        <v>0.929096411586686</v>
      </c>
      <c r="AJ30" s="8">
        <f>(AG30)/'true value and the measurement'!$G30</f>
        <v>0.711759619541722</v>
      </c>
    </row>
    <row r="31" hidden="1" spans="1:36">
      <c r="A31" s="3">
        <v>3</v>
      </c>
      <c r="B31" s="3">
        <v>2</v>
      </c>
      <c r="C31" s="3">
        <v>11</v>
      </c>
      <c r="D31" s="3">
        <v>11</v>
      </c>
      <c r="E31" s="4">
        <v>-0.020822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M31" s="1">
        <v>-0.020822</v>
      </c>
      <c r="S31" s="1">
        <v>-0.0207672</v>
      </c>
      <c r="T31" s="1">
        <v>1</v>
      </c>
      <c r="U31" s="1">
        <v>8</v>
      </c>
      <c r="V31" s="1">
        <v>8</v>
      </c>
      <c r="W31" s="1">
        <v>-0.020822</v>
      </c>
      <c r="X31" s="1">
        <v>-0.020822</v>
      </c>
      <c r="Y31" s="1">
        <v>1</v>
      </c>
      <c r="Z31" s="1">
        <v>8</v>
      </c>
      <c r="AA31" s="1">
        <v>8</v>
      </c>
      <c r="AB31" s="1">
        <v>-0.020822</v>
      </c>
      <c r="AC31" s="1">
        <v>-0.0204653</v>
      </c>
      <c r="AD31" s="1">
        <v>1</v>
      </c>
      <c r="AE31" s="1">
        <f>ABS(S31-'true value and the measurement'!$F31)</f>
        <v>0.0027672</v>
      </c>
      <c r="AF31" s="1">
        <f>ABS(X31-'true value and the measurement'!$F31)</f>
        <v>0.002822</v>
      </c>
      <c r="AG31" s="1">
        <f>ABS(AC31-'true value and the measurement'!$F31)</f>
        <v>0.0024653</v>
      </c>
      <c r="AH31" s="8">
        <f>(AE31)/'true value and the measurement'!$G31</f>
        <v>1.25781818181818</v>
      </c>
      <c r="AI31" s="8">
        <f>(AF31)/'true value and the measurement'!$G31</f>
        <v>1.28272727272727</v>
      </c>
      <c r="AJ31" s="8">
        <f>(AG31)/'true value and the measurement'!$G31</f>
        <v>1.12059090909091</v>
      </c>
    </row>
    <row r="32" hidden="1" spans="1:36">
      <c r="A32" s="3">
        <v>3</v>
      </c>
      <c r="B32" s="3">
        <v>1</v>
      </c>
      <c r="C32" s="3">
        <v>9</v>
      </c>
      <c r="D32" s="3">
        <v>9</v>
      </c>
      <c r="E32" s="4">
        <v>-0.291819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M32" s="1">
        <v>-0.291819</v>
      </c>
      <c r="S32" s="1">
        <v>-0.293831</v>
      </c>
      <c r="T32" s="1">
        <v>1</v>
      </c>
      <c r="U32" s="1">
        <v>9</v>
      </c>
      <c r="V32" s="1">
        <v>9</v>
      </c>
      <c r="W32" s="1">
        <v>-0.291819</v>
      </c>
      <c r="X32" s="1">
        <v>-0.294149</v>
      </c>
      <c r="Y32" s="1">
        <v>1</v>
      </c>
      <c r="Z32" s="1">
        <v>9</v>
      </c>
      <c r="AA32" s="1">
        <v>9</v>
      </c>
      <c r="AB32" s="1">
        <v>-0.291819</v>
      </c>
      <c r="AC32" s="1">
        <v>-0.293884</v>
      </c>
      <c r="AD32" s="1">
        <v>1</v>
      </c>
      <c r="AE32" s="1">
        <f>ABS(S32-'true value and the measurement'!$F32)</f>
        <v>0.00116899999999998</v>
      </c>
      <c r="AF32" s="1">
        <f>ABS(X32-'true value and the measurement'!$F32)</f>
        <v>0.000850999999999991</v>
      </c>
      <c r="AG32" s="1">
        <f>ABS(AC32-'true value and the measurement'!$F32)</f>
        <v>0.00111600000000001</v>
      </c>
      <c r="AH32" s="8">
        <f>(AE32)/'true value and the measurement'!$G32</f>
        <v>0.288855942673579</v>
      </c>
      <c r="AI32" s="8">
        <f>(AF32)/'true value and the measurement'!$G32</f>
        <v>0.210279219174695</v>
      </c>
      <c r="AJ32" s="8">
        <f>(AG32)/'true value and the measurement'!$G32</f>
        <v>0.275759822090439</v>
      </c>
    </row>
    <row r="33" hidden="1" spans="1:36">
      <c r="A33" s="3">
        <v>3</v>
      </c>
      <c r="B33" s="3">
        <v>2</v>
      </c>
      <c r="C33" s="3">
        <v>9</v>
      </c>
      <c r="D33" s="3">
        <v>9</v>
      </c>
      <c r="E33" s="4">
        <v>-0.160826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M33" s="1">
        <v>-0.160826</v>
      </c>
      <c r="S33" s="1">
        <v>-0.160316</v>
      </c>
      <c r="T33" s="1">
        <v>1</v>
      </c>
      <c r="U33" s="1">
        <v>9</v>
      </c>
      <c r="V33" s="1">
        <v>9</v>
      </c>
      <c r="W33" s="1">
        <v>-0.160826</v>
      </c>
      <c r="X33" s="1">
        <v>-0.160037</v>
      </c>
      <c r="Y33" s="1">
        <v>1</v>
      </c>
      <c r="Z33" s="1">
        <v>9</v>
      </c>
      <c r="AA33" s="1">
        <v>9</v>
      </c>
      <c r="AB33" s="1">
        <v>-0.160826</v>
      </c>
      <c r="AC33" s="1">
        <v>-0.159579</v>
      </c>
      <c r="AD33" s="1">
        <v>1</v>
      </c>
      <c r="AE33" s="1">
        <f>ABS(S33-'true value and the measurement'!$F33)</f>
        <v>0.00568400000000002</v>
      </c>
      <c r="AF33" s="1">
        <f>ABS(X33-'true value and the measurement'!$F33)</f>
        <v>0.005963</v>
      </c>
      <c r="AG33" s="1">
        <f>ABS(AC33-'true value and the measurement'!$F33)</f>
        <v>0.00642100000000001</v>
      </c>
      <c r="AH33" s="8">
        <f>(AE33)/'true value and the measurement'!$G33</f>
        <v>1.78349545026672</v>
      </c>
      <c r="AI33" s="8">
        <f>(AF33)/'true value and the measurement'!$G33</f>
        <v>1.8710385942893</v>
      </c>
      <c r="AJ33" s="8">
        <f>(AG33)/'true value and the measurement'!$G33</f>
        <v>2.01474741135865</v>
      </c>
    </row>
    <row r="34" hidden="1" spans="1:36">
      <c r="A34" s="3">
        <v>3</v>
      </c>
      <c r="B34" s="3">
        <v>1</v>
      </c>
      <c r="C34" s="3">
        <v>12</v>
      </c>
      <c r="D34" s="3">
        <v>12</v>
      </c>
      <c r="E34" s="4">
        <v>-0.060344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M34" s="1">
        <v>-0.060344</v>
      </c>
      <c r="S34" s="1">
        <v>-0.0606871</v>
      </c>
      <c r="T34" s="1">
        <v>1</v>
      </c>
      <c r="U34" s="1">
        <v>10</v>
      </c>
      <c r="V34" s="1">
        <v>10</v>
      </c>
      <c r="W34" s="1">
        <v>-0.060344</v>
      </c>
      <c r="X34" s="1">
        <v>-0.0607688</v>
      </c>
      <c r="Y34" s="1">
        <v>1</v>
      </c>
      <c r="Z34" s="1">
        <v>10</v>
      </c>
      <c r="AA34" s="1">
        <v>10</v>
      </c>
      <c r="AB34" s="1">
        <v>-0.060344</v>
      </c>
      <c r="AC34" s="1">
        <v>-0.0606413</v>
      </c>
      <c r="AD34" s="1">
        <v>1</v>
      </c>
      <c r="AE34" s="1">
        <f>ABS(S34-'true value and the measurement'!$F34)</f>
        <v>0.000312899999999998</v>
      </c>
      <c r="AF34" s="1">
        <f>ABS(X34-'true value and the measurement'!$F34)</f>
        <v>0.000231200000000001</v>
      </c>
      <c r="AG34" s="1">
        <f>ABS(AC34-'true value and the measurement'!$F34)</f>
        <v>0.000358699999999997</v>
      </c>
      <c r="AH34" s="8">
        <f>(AE34)/'true value and the measurement'!$G34</f>
        <v>0.125814234016887</v>
      </c>
      <c r="AI34" s="8">
        <f>(AF34)/'true value and the measurement'!$G34</f>
        <v>0.0929634097305995</v>
      </c>
      <c r="AJ34" s="8">
        <f>(AG34)/'true value and the measurement'!$G34</f>
        <v>0.14422999597909</v>
      </c>
    </row>
    <row r="35" hidden="1" spans="1:36">
      <c r="A35" s="3">
        <v>3</v>
      </c>
      <c r="B35" s="3">
        <v>2</v>
      </c>
      <c r="C35" s="3">
        <v>12</v>
      </c>
      <c r="D35" s="3">
        <v>12</v>
      </c>
      <c r="E35" s="4">
        <v>-0.013161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M35" s="1">
        <v>-0.013161</v>
      </c>
      <c r="S35" s="1">
        <v>-0.0125495</v>
      </c>
      <c r="T35" s="1">
        <v>1</v>
      </c>
      <c r="U35" s="1">
        <v>10</v>
      </c>
      <c r="V35" s="1">
        <v>10</v>
      </c>
      <c r="W35" s="1">
        <v>-0.013161</v>
      </c>
      <c r="X35" s="1">
        <v>-0.0122859</v>
      </c>
      <c r="Y35" s="1">
        <v>1</v>
      </c>
      <c r="Z35" s="1">
        <v>10</v>
      </c>
      <c r="AA35" s="1">
        <v>10</v>
      </c>
      <c r="AB35" s="1">
        <v>-0.013161</v>
      </c>
      <c r="AC35" s="1">
        <v>-0.0120973</v>
      </c>
      <c r="AD35" s="1">
        <v>1</v>
      </c>
      <c r="AE35" s="1">
        <f>ABS(S35-'true value and the measurement'!$F35)</f>
        <v>0.0034505</v>
      </c>
      <c r="AF35" s="1">
        <f>ABS(X35-'true value and the measurement'!$F35)</f>
        <v>0.0037141</v>
      </c>
      <c r="AG35" s="1">
        <f>ABS(AC35-'true value and the measurement'!$F35)</f>
        <v>0.0039027</v>
      </c>
      <c r="AH35" s="8">
        <f>(AE35)/'true value and the measurement'!$G35</f>
        <v>1.5777320530407</v>
      </c>
      <c r="AI35" s="8">
        <f>(AF35)/'true value and the measurement'!$G35</f>
        <v>1.69826245999085</v>
      </c>
      <c r="AJ35" s="8">
        <f>(AG35)/'true value and the measurement'!$G35</f>
        <v>1.78449931412894</v>
      </c>
    </row>
    <row r="36" hidden="1" spans="1:36">
      <c r="A36" s="3">
        <v>3</v>
      </c>
      <c r="B36" s="3">
        <v>1</v>
      </c>
      <c r="C36" s="3">
        <v>6</v>
      </c>
      <c r="D36" s="3">
        <v>6</v>
      </c>
      <c r="E36" s="4">
        <v>-0.109203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M36" s="1">
        <v>-0.109203</v>
      </c>
      <c r="S36" s="1">
        <v>-0.110649</v>
      </c>
      <c r="T36" s="1">
        <v>1</v>
      </c>
      <c r="U36" s="1">
        <v>11</v>
      </c>
      <c r="V36" s="1">
        <v>11</v>
      </c>
      <c r="W36" s="1">
        <v>-0.109203</v>
      </c>
      <c r="X36" s="1">
        <v>-0.111043</v>
      </c>
      <c r="Y36" s="1">
        <v>1</v>
      </c>
      <c r="Z36" s="1">
        <v>11</v>
      </c>
      <c r="AA36" s="1">
        <v>11</v>
      </c>
      <c r="AB36" s="1">
        <v>-0.109203</v>
      </c>
      <c r="AC36" s="1">
        <v>-0.110991</v>
      </c>
      <c r="AD36" s="1">
        <v>1</v>
      </c>
      <c r="AE36" s="1">
        <f>ABS(S36-'true value and the measurement'!$F36)</f>
        <v>0.001351</v>
      </c>
      <c r="AF36" s="1">
        <f>ABS(X36-'true value and the measurement'!$F36)</f>
        <v>0.000957</v>
      </c>
      <c r="AG36" s="1">
        <f>ABS(AC36-'true value and the measurement'!$F36)</f>
        <v>0.001009</v>
      </c>
      <c r="AH36" s="8">
        <f>(AE36)/'true value and the measurement'!$G36</f>
        <v>0.477891758047402</v>
      </c>
      <c r="AI36" s="8">
        <f>(AF36)/'true value and the measurement'!$G36</f>
        <v>0.33852140077821</v>
      </c>
      <c r="AJ36" s="8">
        <f>(AG36)/'true value and the measurement'!$G36</f>
        <v>0.356915458082772</v>
      </c>
    </row>
    <row r="37" hidden="1" spans="1:36">
      <c r="A37" s="3">
        <v>3</v>
      </c>
      <c r="B37" s="3">
        <v>2</v>
      </c>
      <c r="C37" s="3">
        <v>6</v>
      </c>
      <c r="D37" s="3">
        <v>6</v>
      </c>
      <c r="E37" s="4">
        <v>0.106655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M37" s="1">
        <v>0.106655</v>
      </c>
      <c r="S37" s="1">
        <v>0.104415</v>
      </c>
      <c r="T37" s="1">
        <v>1</v>
      </c>
      <c r="U37" s="1">
        <v>11</v>
      </c>
      <c r="V37" s="1">
        <v>11</v>
      </c>
      <c r="W37" s="1">
        <v>0.106655</v>
      </c>
      <c r="X37" s="1">
        <v>0.105152</v>
      </c>
      <c r="Y37" s="1">
        <v>1</v>
      </c>
      <c r="Z37" s="1">
        <v>11</v>
      </c>
      <c r="AA37" s="1">
        <v>11</v>
      </c>
      <c r="AB37" s="1">
        <v>0.106655</v>
      </c>
      <c r="AC37" s="1">
        <v>0.105416</v>
      </c>
      <c r="AD37" s="1">
        <v>1</v>
      </c>
      <c r="AE37" s="1">
        <f>ABS(S37-'true value and the measurement'!$F37)</f>
        <v>0.001473</v>
      </c>
      <c r="AF37" s="1">
        <f>ABS(X37-'true value and the measurement'!$F37)</f>
        <v>0.000736000000000001</v>
      </c>
      <c r="AG37" s="1">
        <f>ABS(AC37-'true value and the measurement'!$F37)</f>
        <v>0.000472</v>
      </c>
      <c r="AH37" s="8">
        <f>(AE37)/'true value and the measurement'!$G37</f>
        <v>0.528715003589376</v>
      </c>
      <c r="AI37" s="8">
        <f>(AF37)/'true value and the measurement'!$G37</f>
        <v>0.264178033022254</v>
      </c>
      <c r="AJ37" s="8">
        <f>(AG37)/'true value and the measurement'!$G37</f>
        <v>0.169418521177315</v>
      </c>
    </row>
    <row r="38" hidden="1" spans="1:36">
      <c r="A38" s="3">
        <v>3</v>
      </c>
      <c r="B38" s="3">
        <v>1</v>
      </c>
      <c r="C38" s="3">
        <v>13</v>
      </c>
      <c r="D38" s="3">
        <v>13</v>
      </c>
      <c r="E38" s="4">
        <v>-0.134624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M38" s="1">
        <v>-0.134624</v>
      </c>
      <c r="S38" s="1">
        <v>-0.135572</v>
      </c>
      <c r="T38" s="1">
        <v>1</v>
      </c>
      <c r="U38" s="1">
        <v>12</v>
      </c>
      <c r="V38" s="1">
        <v>12</v>
      </c>
      <c r="W38" s="1">
        <v>-0.134624</v>
      </c>
      <c r="X38" s="1">
        <v>-0.135822</v>
      </c>
      <c r="Y38" s="1">
        <v>1</v>
      </c>
      <c r="Z38" s="1">
        <v>12</v>
      </c>
      <c r="AA38" s="1">
        <v>12</v>
      </c>
      <c r="AB38" s="1">
        <v>-0.134624</v>
      </c>
      <c r="AC38" s="1">
        <v>-0.135895</v>
      </c>
      <c r="AD38" s="1">
        <v>1</v>
      </c>
      <c r="AE38" s="1">
        <f>ABS(S38-'true value and the measurement'!$F38)</f>
        <v>0.000571999999999989</v>
      </c>
      <c r="AF38" s="1">
        <f>ABS(X38-'true value and the measurement'!$F38)</f>
        <v>0.000821999999999989</v>
      </c>
      <c r="AG38" s="1">
        <f>ABS(AC38-'true value and the measurement'!$F38)</f>
        <v>0.000894999999999979</v>
      </c>
      <c r="AH38" s="8">
        <f>(AE38)/'true value and the measurement'!$G38</f>
        <v>0.191946308724829</v>
      </c>
      <c r="AI38" s="8">
        <f>(AF38)/'true value and the measurement'!$G38</f>
        <v>0.275838926174493</v>
      </c>
      <c r="AJ38" s="8">
        <f>(AG38)/'true value and the measurement'!$G38</f>
        <v>0.300335570469792</v>
      </c>
    </row>
    <row r="39" hidden="1" spans="1:36">
      <c r="A39" s="3">
        <v>3</v>
      </c>
      <c r="B39" s="3">
        <v>2</v>
      </c>
      <c r="C39" s="3">
        <v>13</v>
      </c>
      <c r="D39" s="3">
        <v>13</v>
      </c>
      <c r="E39" s="4">
        <v>-0.055094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M39" s="1">
        <v>-0.055094</v>
      </c>
      <c r="S39" s="1">
        <v>-0.058779</v>
      </c>
      <c r="T39" s="1">
        <v>1</v>
      </c>
      <c r="U39" s="1">
        <v>12</v>
      </c>
      <c r="V39" s="1">
        <v>12</v>
      </c>
      <c r="W39" s="1">
        <v>-0.055094</v>
      </c>
      <c r="X39" s="1">
        <v>-0.0585547</v>
      </c>
      <c r="Y39" s="1">
        <v>1</v>
      </c>
      <c r="Z39" s="1">
        <v>12</v>
      </c>
      <c r="AA39" s="1">
        <v>12</v>
      </c>
      <c r="AB39" s="1">
        <v>-0.055094</v>
      </c>
      <c r="AC39" s="1">
        <v>-0.0583615</v>
      </c>
      <c r="AD39" s="1">
        <v>1</v>
      </c>
      <c r="AE39" s="1">
        <f>ABS(S39-'true value and the measurement'!$F39)</f>
        <v>0.000778999999999995</v>
      </c>
      <c r="AF39" s="1">
        <f>ABS(X39-'true value and the measurement'!$F39)</f>
        <v>0.000554699999999998</v>
      </c>
      <c r="AG39" s="1">
        <f>ABS(AC39-'true value and the measurement'!$F39)</f>
        <v>0.000361499999999994</v>
      </c>
      <c r="AH39" s="8">
        <f>(AE39)/'true value and the measurement'!$G39</f>
        <v>0.315768139440614</v>
      </c>
      <c r="AI39" s="8">
        <f>(AF39)/'true value and the measurement'!$G39</f>
        <v>0.224847993514389</v>
      </c>
      <c r="AJ39" s="8">
        <f>(AG39)/'true value and the measurement'!$G39</f>
        <v>0.146534252128088</v>
      </c>
    </row>
    <row r="40" hidden="1" spans="1:36">
      <c r="A40" s="3">
        <v>3</v>
      </c>
      <c r="B40" s="3">
        <v>1</v>
      </c>
      <c r="C40" s="3">
        <v>14</v>
      </c>
      <c r="D40" s="3">
        <v>14</v>
      </c>
      <c r="E40" s="4">
        <v>-0.147701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M40" s="1">
        <v>-0.147701</v>
      </c>
      <c r="S40" s="1">
        <v>-0.150361</v>
      </c>
      <c r="T40" s="1">
        <v>1</v>
      </c>
      <c r="U40" s="1">
        <v>13</v>
      </c>
      <c r="V40" s="1">
        <v>13</v>
      </c>
      <c r="W40" s="1">
        <v>-0.147701</v>
      </c>
      <c r="X40" s="1">
        <v>-0.150525</v>
      </c>
      <c r="Y40" s="1">
        <v>1</v>
      </c>
      <c r="Z40" s="1">
        <v>13</v>
      </c>
      <c r="AA40" s="1">
        <v>13</v>
      </c>
      <c r="AB40" s="1">
        <v>-0.147701</v>
      </c>
      <c r="AC40" s="1">
        <v>-0.150683</v>
      </c>
      <c r="AD40" s="1">
        <v>1</v>
      </c>
      <c r="AE40" s="1">
        <f>ABS(S40-'true value and the measurement'!$F40)</f>
        <v>0.001361</v>
      </c>
      <c r="AF40" s="1">
        <f>ABS(X40-'true value and the measurement'!$F40)</f>
        <v>0.001525</v>
      </c>
      <c r="AG40" s="1">
        <f>ABS(AC40-'true value and the measurement'!$F40)</f>
        <v>0.00168300000000002</v>
      </c>
      <c r="AH40" s="8">
        <f>(AE40)/'true value and the measurement'!$G40</f>
        <v>0.442889684347543</v>
      </c>
      <c r="AI40" s="8">
        <f>(AF40)/'true value and the measurement'!$G40</f>
        <v>0.49625772860397</v>
      </c>
      <c r="AJ40" s="8">
        <f>(AG40)/'true value and the measurement'!$G40</f>
        <v>0.547673283436387</v>
      </c>
    </row>
    <row r="41" hidden="1" spans="1:36">
      <c r="A41" s="3">
        <v>3</v>
      </c>
      <c r="B41" s="3">
        <v>2</v>
      </c>
      <c r="C41" s="3">
        <v>14</v>
      </c>
      <c r="D41" s="3">
        <v>14</v>
      </c>
      <c r="E41" s="4">
        <v>-0.051135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M41" s="1">
        <v>-0.051135</v>
      </c>
      <c r="S41" s="1">
        <v>-0.0536066</v>
      </c>
      <c r="T41" s="1">
        <v>1</v>
      </c>
      <c r="U41" s="1">
        <v>13</v>
      </c>
      <c r="V41" s="1">
        <v>13</v>
      </c>
      <c r="W41" s="1">
        <v>-0.051135</v>
      </c>
      <c r="X41" s="1">
        <v>-0.0533278</v>
      </c>
      <c r="Y41" s="1">
        <v>1</v>
      </c>
      <c r="Z41" s="1">
        <v>13</v>
      </c>
      <c r="AA41" s="1">
        <v>13</v>
      </c>
      <c r="AB41" s="1">
        <v>-0.051135</v>
      </c>
      <c r="AC41" s="1">
        <v>-0.0533223</v>
      </c>
      <c r="AD41" s="1">
        <v>1</v>
      </c>
      <c r="AE41" s="1">
        <f>ABS(S41-'true value and the measurement'!$F41)</f>
        <v>0.00360659999999999</v>
      </c>
      <c r="AF41" s="1">
        <f>ABS(X41-'true value and the measurement'!$F41)</f>
        <v>0.0033278</v>
      </c>
      <c r="AG41" s="1">
        <f>ABS(AC41-'true value and the measurement'!$F41)</f>
        <v>0.0033223</v>
      </c>
      <c r="AH41" s="8">
        <f>(AE41)/'true value and the measurement'!$G41</f>
        <v>1.49465395772897</v>
      </c>
      <c r="AI41" s="8">
        <f>(AF41)/'true value and the measurement'!$G41</f>
        <v>1.37911313717364</v>
      </c>
      <c r="AJ41" s="8">
        <f>(AG41)/'true value and the measurement'!$G41</f>
        <v>1.37683381682553</v>
      </c>
    </row>
    <row r="42" hidden="1" spans="1:36">
      <c r="A42" s="3">
        <v>2</v>
      </c>
      <c r="B42" s="3">
        <v>1</v>
      </c>
      <c r="C42" s="3">
        <v>1</v>
      </c>
      <c r="D42" s="3">
        <v>2</v>
      </c>
      <c r="E42" s="4">
        <v>1.561496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M42" s="1">
        <v>1.5615</v>
      </c>
      <c r="S42" s="1">
        <v>1.58815</v>
      </c>
      <c r="T42" s="1">
        <v>1</v>
      </c>
      <c r="U42" s="1">
        <v>14</v>
      </c>
      <c r="V42" s="1">
        <v>3</v>
      </c>
      <c r="W42" s="1">
        <v>1.5615</v>
      </c>
      <c r="X42" s="1">
        <v>1.60019</v>
      </c>
      <c r="Y42" s="1">
        <v>3</v>
      </c>
      <c r="Z42" s="1">
        <v>14</v>
      </c>
      <c r="AA42" s="1">
        <v>3</v>
      </c>
      <c r="AB42" s="1">
        <v>1.5615</v>
      </c>
      <c r="AC42" s="1">
        <v>1.60435</v>
      </c>
      <c r="AD42" s="1">
        <v>3</v>
      </c>
      <c r="AE42" s="1">
        <f>ABS(S42-'true value and the measurement'!$F42)</f>
        <v>0.018608</v>
      </c>
      <c r="AF42" s="1">
        <f>ABS(X42-'true value and the measurement'!$F42)</f>
        <v>0.030648</v>
      </c>
      <c r="AG42" s="1">
        <f>ABS(AC42-'true value and the measurement'!$F42)</f>
        <v>0.034808</v>
      </c>
      <c r="AH42" s="8">
        <f>(AE42)/'true value and the measurement'!$G42</f>
        <v>1.48341836734694</v>
      </c>
      <c r="AI42" s="8">
        <f>(AF42)/'true value and the measurement'!$G42</f>
        <v>2.44323979591837</v>
      </c>
      <c r="AJ42" s="8">
        <f>(AG42)/'true value and the measurement'!$G42</f>
        <v>2.77487244897959</v>
      </c>
    </row>
    <row r="43" hidden="1" spans="1:36">
      <c r="A43" s="3">
        <v>2</v>
      </c>
      <c r="B43" s="3">
        <v>2</v>
      </c>
      <c r="C43" s="3">
        <v>1</v>
      </c>
      <c r="D43" s="3">
        <v>2</v>
      </c>
      <c r="E43" s="4">
        <v>-0.206599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M43" s="1">
        <v>-0.206599</v>
      </c>
      <c r="S43" s="1">
        <v>-0.208527</v>
      </c>
      <c r="T43" s="1">
        <v>1</v>
      </c>
      <c r="U43" s="1">
        <v>14</v>
      </c>
      <c r="V43" s="1">
        <v>3</v>
      </c>
      <c r="W43" s="1">
        <v>-0.206599</v>
      </c>
      <c r="X43" s="1">
        <v>-0.206605</v>
      </c>
      <c r="Y43" s="1">
        <v>1</v>
      </c>
      <c r="Z43" s="1">
        <v>14</v>
      </c>
      <c r="AA43" s="1">
        <v>3</v>
      </c>
      <c r="AB43" s="1">
        <v>-0.206599</v>
      </c>
      <c r="AC43" s="1">
        <v>-0.206077</v>
      </c>
      <c r="AD43" s="1">
        <v>1</v>
      </c>
      <c r="AE43" s="1">
        <f>ABS(S43-'true value and the measurement'!$F43)</f>
        <v>0.00431699999999999</v>
      </c>
      <c r="AF43" s="1">
        <f>ABS(X43-'true value and the measurement'!$F43)</f>
        <v>0.00239500000000001</v>
      </c>
      <c r="AG43" s="1">
        <f>ABS(AC43-'true value and the measurement'!$F43)</f>
        <v>0.00186700000000001</v>
      </c>
      <c r="AH43" s="8">
        <f>(AE43)/'true value and the measurement'!$G43</f>
        <v>1.25457715780296</v>
      </c>
      <c r="AI43" s="8">
        <f>(AF43)/'true value and the measurement'!$G43</f>
        <v>0.696018599244408</v>
      </c>
      <c r="AJ43" s="8">
        <f>(AG43)/'true value and the measurement'!$G43</f>
        <v>0.542574832897416</v>
      </c>
    </row>
    <row r="44" hidden="1" spans="1:36">
      <c r="A44" s="3">
        <v>2</v>
      </c>
      <c r="B44" s="3">
        <v>1</v>
      </c>
      <c r="C44" s="3">
        <v>2</v>
      </c>
      <c r="D44" s="3">
        <v>3</v>
      </c>
      <c r="E44" s="4">
        <v>0.737034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M44" s="1">
        <v>0.737034</v>
      </c>
      <c r="S44" s="1">
        <v>0.741148</v>
      </c>
      <c r="T44" s="1">
        <v>1</v>
      </c>
      <c r="U44" s="1">
        <v>3</v>
      </c>
      <c r="V44" s="1">
        <v>2</v>
      </c>
      <c r="W44" s="1">
        <v>0.737034</v>
      </c>
      <c r="X44" s="1">
        <v>0.74675</v>
      </c>
      <c r="Y44" s="1">
        <v>1</v>
      </c>
      <c r="Z44" s="1">
        <v>3</v>
      </c>
      <c r="AA44" s="1">
        <v>2</v>
      </c>
      <c r="AB44" s="1">
        <v>0.737034</v>
      </c>
      <c r="AC44" s="1">
        <v>0.748894</v>
      </c>
      <c r="AD44" s="1">
        <v>1</v>
      </c>
      <c r="AE44" s="1">
        <f>ABS(S44-'true value and the measurement'!$F44)</f>
        <v>0.00815700000000008</v>
      </c>
      <c r="AF44" s="1">
        <f>ABS(X44-'true value and the measurement'!$F44)</f>
        <v>0.0137590000000001</v>
      </c>
      <c r="AG44" s="1">
        <f>ABS(AC44-'true value and the measurement'!$F44)</f>
        <v>0.015903</v>
      </c>
      <c r="AH44" s="8">
        <f>(AE44)/'true value and the measurement'!$G44</f>
        <v>1.17080522463041</v>
      </c>
      <c r="AI44" s="8">
        <f>(AF44)/'true value and the measurement'!$G44</f>
        <v>1.97488158461319</v>
      </c>
      <c r="AJ44" s="8">
        <f>(AG44)/'true value and the measurement'!$G44</f>
        <v>2.28261805655232</v>
      </c>
    </row>
    <row r="45" hidden="1" spans="1:36">
      <c r="A45" s="3">
        <v>2</v>
      </c>
      <c r="B45" s="3">
        <v>2</v>
      </c>
      <c r="C45" s="3">
        <v>2</v>
      </c>
      <c r="D45" s="3">
        <v>3</v>
      </c>
      <c r="E45" s="4">
        <v>0.038854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M45" s="1">
        <v>0.038854</v>
      </c>
      <c r="S45" s="1">
        <v>0.0368976</v>
      </c>
      <c r="T45" s="1">
        <v>1</v>
      </c>
      <c r="U45" s="1">
        <v>3</v>
      </c>
      <c r="V45" s="1">
        <v>2</v>
      </c>
      <c r="W45" s="1">
        <v>0.038854</v>
      </c>
      <c r="X45" s="1">
        <v>0.0385021</v>
      </c>
      <c r="Y45" s="1">
        <v>1</v>
      </c>
      <c r="Z45" s="1">
        <v>3</v>
      </c>
      <c r="AA45" s="1">
        <v>2</v>
      </c>
      <c r="AB45" s="1">
        <v>0.038854</v>
      </c>
      <c r="AC45" s="1">
        <v>0.0391073</v>
      </c>
      <c r="AD45" s="1">
        <v>1</v>
      </c>
      <c r="AE45" s="1">
        <f>ABS(S45-'true value and the measurement'!$F45)</f>
        <v>0.00135560000000001</v>
      </c>
      <c r="AF45" s="1">
        <f>ABS(X45-'true value and the measurement'!$F45)</f>
        <v>0.0029601</v>
      </c>
      <c r="AG45" s="1">
        <f>ABS(AC45-'true value and the measurement'!$F45)</f>
        <v>0.0035653</v>
      </c>
      <c r="AH45" s="8">
        <f>(AE45)/'true value and the measurement'!$G45</f>
        <v>0.585066896849377</v>
      </c>
      <c r="AI45" s="8">
        <f>(AF45)/'true value and the measurement'!$G45</f>
        <v>1.2775571860164</v>
      </c>
      <c r="AJ45" s="8">
        <f>(AG45)/'true value and the measurement'!$G45</f>
        <v>1.53875701337937</v>
      </c>
    </row>
    <row r="46" hidden="1" spans="1:36">
      <c r="A46" s="3">
        <v>2</v>
      </c>
      <c r="B46" s="3">
        <v>1</v>
      </c>
      <c r="C46" s="3">
        <v>2</v>
      </c>
      <c r="D46" s="3">
        <v>4</v>
      </c>
      <c r="E46" s="4">
        <v>0.56074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M46" s="1">
        <v>0.56074</v>
      </c>
      <c r="S46" s="1">
        <v>0.569903</v>
      </c>
      <c r="T46" s="1">
        <v>1</v>
      </c>
      <c r="U46" s="1">
        <v>3</v>
      </c>
      <c r="V46" s="1">
        <v>6</v>
      </c>
      <c r="W46" s="1">
        <v>0.56074</v>
      </c>
      <c r="X46" s="1">
        <v>0.57236</v>
      </c>
      <c r="Y46" s="1">
        <v>1</v>
      </c>
      <c r="Z46" s="1">
        <v>3</v>
      </c>
      <c r="AA46" s="1">
        <v>6</v>
      </c>
      <c r="AB46" s="1">
        <v>0.56074</v>
      </c>
      <c r="AC46" s="1">
        <v>0.573333</v>
      </c>
      <c r="AD46" s="1">
        <v>1</v>
      </c>
      <c r="AE46" s="1">
        <f>ABS(S46-'true value and the measurement'!$F46)</f>
        <v>0.00793600000000005</v>
      </c>
      <c r="AF46" s="1">
        <f>ABS(X46-'true value and the measurement'!$F46)</f>
        <v>0.010393</v>
      </c>
      <c r="AG46" s="1">
        <f>ABS(AC46-'true value and the measurement'!$F46)</f>
        <v>0.011366</v>
      </c>
      <c r="AH46" s="8">
        <f>(AE46)/'true value and the measurement'!$G46</f>
        <v>1.36216958462068</v>
      </c>
      <c r="AI46" s="8">
        <f>(AF46)/'true value and the measurement'!$G46</f>
        <v>1.7838997596979</v>
      </c>
      <c r="AJ46" s="8">
        <f>(AG46)/'true value and the measurement'!$G46</f>
        <v>1.95090971507037</v>
      </c>
    </row>
    <row r="47" hidden="1" spans="1:36">
      <c r="A47" s="3">
        <v>2</v>
      </c>
      <c r="B47" s="3">
        <v>2</v>
      </c>
      <c r="C47" s="3">
        <v>2</v>
      </c>
      <c r="D47" s="3">
        <v>4</v>
      </c>
      <c r="E47" s="4">
        <v>-0.017261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M47" s="1">
        <v>-0.017261</v>
      </c>
      <c r="S47" s="1">
        <v>-0.0191132</v>
      </c>
      <c r="T47" s="1">
        <v>1</v>
      </c>
      <c r="U47" s="1">
        <v>3</v>
      </c>
      <c r="V47" s="1">
        <v>6</v>
      </c>
      <c r="W47" s="1">
        <v>-0.017261</v>
      </c>
      <c r="X47" s="1">
        <v>-0.0189303</v>
      </c>
      <c r="Y47" s="1">
        <v>1</v>
      </c>
      <c r="Z47" s="1">
        <v>3</v>
      </c>
      <c r="AA47" s="1">
        <v>6</v>
      </c>
      <c r="AB47" s="1">
        <v>-0.017261</v>
      </c>
      <c r="AC47" s="1">
        <v>-0.0186417</v>
      </c>
      <c r="AD47" s="1">
        <v>1</v>
      </c>
      <c r="AE47" s="1">
        <f>ABS(S47-'true value and the measurement'!$F47)</f>
        <v>0.0047882</v>
      </c>
      <c r="AF47" s="1">
        <f>ABS(X47-'true value and the measurement'!$F47)</f>
        <v>0.0046053</v>
      </c>
      <c r="AG47" s="1">
        <f>ABS(AC47-'true value and the measurement'!$F47)</f>
        <v>0.0043167</v>
      </c>
      <c r="AH47" s="8">
        <f>(AE47)/'true value and the measurement'!$G47</f>
        <v>2.20045955882353</v>
      </c>
      <c r="AI47" s="8">
        <f>(AF47)/'true value and the measurement'!$G47</f>
        <v>2.11640625</v>
      </c>
      <c r="AJ47" s="8">
        <f>(AG47)/'true value and the measurement'!$G47</f>
        <v>1.98377757352941</v>
      </c>
    </row>
    <row r="48" hidden="1" spans="1:36">
      <c r="A48" s="3">
        <v>2</v>
      </c>
      <c r="B48" s="3">
        <v>1</v>
      </c>
      <c r="C48" s="3">
        <v>1</v>
      </c>
      <c r="D48" s="3">
        <v>5</v>
      </c>
      <c r="E48" s="4">
        <v>0.759242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M48" s="1">
        <v>0.759242</v>
      </c>
      <c r="S48" s="1">
        <v>0.763821</v>
      </c>
      <c r="T48" s="1">
        <v>1</v>
      </c>
      <c r="U48" s="1">
        <v>14</v>
      </c>
      <c r="V48" s="1">
        <v>4</v>
      </c>
      <c r="W48" s="1">
        <v>0.759242</v>
      </c>
      <c r="X48" s="1">
        <v>0.768448</v>
      </c>
      <c r="Y48" s="1">
        <v>1</v>
      </c>
      <c r="Z48" s="1">
        <v>14</v>
      </c>
      <c r="AA48" s="1">
        <v>4</v>
      </c>
      <c r="AB48" s="1">
        <v>0.759242</v>
      </c>
      <c r="AC48" s="1">
        <v>0.769929</v>
      </c>
      <c r="AD48" s="1">
        <v>1</v>
      </c>
      <c r="AE48" s="1">
        <f>ABS(S48-'true value and the measurement'!$F48)</f>
        <v>0.00888899999999992</v>
      </c>
      <c r="AF48" s="1">
        <f>ABS(X48-'true value and the measurement'!$F48)</f>
        <v>0.013516</v>
      </c>
      <c r="AG48" s="1">
        <f>ABS(AC48-'true value and the measurement'!$F48)</f>
        <v>0.0149969999999999</v>
      </c>
      <c r="AH48" s="8">
        <f>(AE48)/'true value and the measurement'!$G48</f>
        <v>1.24968367777308</v>
      </c>
      <c r="AI48" s="8">
        <f>(AF48)/'true value and the measurement'!$G48</f>
        <v>1.90018276395332</v>
      </c>
      <c r="AJ48" s="8">
        <f>(AG48)/'true value and the measurement'!$G48</f>
        <v>2.10839308308729</v>
      </c>
    </row>
    <row r="49" hidden="1" spans="1:36">
      <c r="A49" s="3">
        <v>2</v>
      </c>
      <c r="B49" s="3">
        <v>2</v>
      </c>
      <c r="C49" s="3">
        <v>1</v>
      </c>
      <c r="D49" s="3">
        <v>5</v>
      </c>
      <c r="E49" s="4">
        <v>0.039542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M49" s="1">
        <v>0.039542</v>
      </c>
      <c r="S49" s="1">
        <v>0.0363757</v>
      </c>
      <c r="T49" s="1">
        <v>1</v>
      </c>
      <c r="U49" s="1">
        <v>14</v>
      </c>
      <c r="V49" s="1">
        <v>4</v>
      </c>
      <c r="W49" s="1">
        <v>0.039542</v>
      </c>
      <c r="X49" s="1">
        <v>0.0373951</v>
      </c>
      <c r="Y49" s="1">
        <v>1</v>
      </c>
      <c r="Z49" s="1">
        <v>14</v>
      </c>
      <c r="AA49" s="1">
        <v>4</v>
      </c>
      <c r="AB49" s="1">
        <v>0.039542</v>
      </c>
      <c r="AC49" s="1">
        <v>0.0382555</v>
      </c>
      <c r="AD49" s="1">
        <v>1</v>
      </c>
      <c r="AE49" s="1">
        <f>ABS(S49-'true value and the measurement'!$F49)</f>
        <v>0.00142730000000001</v>
      </c>
      <c r="AF49" s="1">
        <f>ABS(X49-'true value and the measurement'!$F49)</f>
        <v>0.000407900000000003</v>
      </c>
      <c r="AG49" s="1">
        <f>ABS(AC49-'true value and the measurement'!$F49)</f>
        <v>0.000452499999999995</v>
      </c>
      <c r="AH49" s="8">
        <f>(AE49)/'true value and the measurement'!$G49</f>
        <v>0.612049742710123</v>
      </c>
      <c r="AI49" s="8">
        <f>(AF49)/'true value and the measurement'!$G49</f>
        <v>0.174914236706691</v>
      </c>
      <c r="AJ49" s="8">
        <f>(AG49)/'true value and the measurement'!$G49</f>
        <v>0.19403945111492</v>
      </c>
    </row>
    <row r="50" hidden="1" spans="1:36">
      <c r="A50" s="3">
        <v>2</v>
      </c>
      <c r="B50" s="3">
        <v>1</v>
      </c>
      <c r="C50" s="3">
        <v>2</v>
      </c>
      <c r="D50" s="3">
        <v>5</v>
      </c>
      <c r="E50" s="4">
        <v>0.415662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M50" s="1">
        <v>0.415662</v>
      </c>
      <c r="S50" s="1">
        <v>0.419009</v>
      </c>
      <c r="T50" s="1">
        <v>1</v>
      </c>
      <c r="U50" s="1">
        <v>3</v>
      </c>
      <c r="V50" s="1">
        <v>4</v>
      </c>
      <c r="W50" s="1">
        <v>0.415662</v>
      </c>
      <c r="X50" s="1">
        <v>0.42066</v>
      </c>
      <c r="Y50" s="1">
        <v>1</v>
      </c>
      <c r="Z50" s="1">
        <v>3</v>
      </c>
      <c r="AA50" s="1">
        <v>4</v>
      </c>
      <c r="AB50" s="1">
        <v>0.415662</v>
      </c>
      <c r="AC50" s="1">
        <v>0.421196</v>
      </c>
      <c r="AD50" s="1">
        <v>1</v>
      </c>
      <c r="AE50" s="1">
        <f>ABS(S50-'true value and the measurement'!$F50)</f>
        <v>0.00444100000000003</v>
      </c>
      <c r="AF50" s="1">
        <f>ABS(X50-'true value and the measurement'!$F50)</f>
        <v>0.00609199999999999</v>
      </c>
      <c r="AG50" s="1">
        <f>ABS(AC50-'true value and the measurement'!$F50)</f>
        <v>0.00662800000000002</v>
      </c>
      <c r="AH50" s="8">
        <f>(AE50)/'true value and the measurement'!$G50</f>
        <v>0.91680429397193</v>
      </c>
      <c r="AI50" s="8">
        <f>(AF50)/'true value and the measurement'!$G50</f>
        <v>1.25763831544178</v>
      </c>
      <c r="AJ50" s="8">
        <f>(AG50)/'true value and the measurement'!$G50</f>
        <v>1.36829066886871</v>
      </c>
    </row>
    <row r="51" hidden="1" spans="1:36">
      <c r="A51" s="3">
        <v>2</v>
      </c>
      <c r="B51" s="3">
        <v>2</v>
      </c>
      <c r="C51" s="3">
        <v>2</v>
      </c>
      <c r="D51" s="3">
        <v>5</v>
      </c>
      <c r="E51" s="4">
        <v>0.009772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M51" s="1">
        <v>0.009772</v>
      </c>
      <c r="S51" s="1">
        <v>0.00888936</v>
      </c>
      <c r="T51" s="1">
        <v>1</v>
      </c>
      <c r="U51" s="1">
        <v>3</v>
      </c>
      <c r="V51" s="1">
        <v>4</v>
      </c>
      <c r="W51" s="1">
        <v>0.009772</v>
      </c>
      <c r="X51" s="1">
        <v>0.00841571</v>
      </c>
      <c r="Y51" s="1">
        <v>1</v>
      </c>
      <c r="Z51" s="1">
        <v>3</v>
      </c>
      <c r="AA51" s="1">
        <v>4</v>
      </c>
      <c r="AB51" s="1">
        <v>0.009772</v>
      </c>
      <c r="AC51" s="1">
        <v>0.00893311</v>
      </c>
      <c r="AD51" s="1">
        <v>1</v>
      </c>
      <c r="AE51" s="1">
        <f>ABS(S51-'true value and the measurement'!$F51)</f>
        <v>0.00233164</v>
      </c>
      <c r="AF51" s="1">
        <f>ABS(X51-'true value and the measurement'!$F51)</f>
        <v>0.00280529</v>
      </c>
      <c r="AG51" s="1">
        <f>ABS(AC51-'true value and the measurement'!$F51)</f>
        <v>0.00228789</v>
      </c>
      <c r="AH51" s="8">
        <f>(AE51)/'true value and the measurement'!$G51</f>
        <v>1.08196751740139</v>
      </c>
      <c r="AI51" s="8">
        <f>(AF51)/'true value and the measurement'!$G51</f>
        <v>1.30175870069606</v>
      </c>
      <c r="AJ51" s="8">
        <f>(AG51)/'true value and the measurement'!$G51</f>
        <v>1.06166589327146</v>
      </c>
    </row>
    <row r="52" hidden="1" spans="1:36">
      <c r="A52" s="3">
        <v>2</v>
      </c>
      <c r="B52" s="3">
        <v>1</v>
      </c>
      <c r="C52" s="3">
        <v>3</v>
      </c>
      <c r="D52" s="3">
        <v>4</v>
      </c>
      <c r="E52" s="4">
        <v>-0.240105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M52" s="1">
        <v>-0.240105</v>
      </c>
      <c r="S52" s="1">
        <v>-0.234066</v>
      </c>
      <c r="T52" s="1">
        <v>1</v>
      </c>
      <c r="U52" s="1">
        <v>2</v>
      </c>
      <c r="V52" s="1">
        <v>6</v>
      </c>
      <c r="W52" s="1">
        <v>-0.240105</v>
      </c>
      <c r="X52" s="1">
        <v>-0.237679</v>
      </c>
      <c r="Y52" s="1">
        <v>1</v>
      </c>
      <c r="Z52" s="1">
        <v>2</v>
      </c>
      <c r="AA52" s="1">
        <v>6</v>
      </c>
      <c r="AB52" s="1">
        <v>-0.240105</v>
      </c>
      <c r="AC52" s="1">
        <v>-0.238987</v>
      </c>
      <c r="AD52" s="1">
        <v>1</v>
      </c>
      <c r="AE52" s="1">
        <f>ABS(S52-'true value and the measurement'!$F52)</f>
        <v>0.00178600000000001</v>
      </c>
      <c r="AF52" s="1">
        <f>ABS(X52-'true value and the measurement'!$F52)</f>
        <v>0.00539900000000001</v>
      </c>
      <c r="AG52" s="1">
        <f>ABS(AC52-'true value and the measurement'!$F52)</f>
        <v>0.00670700000000002</v>
      </c>
      <c r="AH52" s="8">
        <f>(AE52)/'true value and the measurement'!$G52</f>
        <v>0.492146596858641</v>
      </c>
      <c r="AI52" s="8">
        <f>(AF52)/'true value and the measurement'!$G52</f>
        <v>1.48773766877928</v>
      </c>
      <c r="AJ52" s="8">
        <f>(AG52)/'true value and the measurement'!$G52</f>
        <v>1.84816753926702</v>
      </c>
    </row>
    <row r="53" hidden="1" spans="1:36">
      <c r="A53" s="3">
        <v>2</v>
      </c>
      <c r="B53" s="3">
        <v>2</v>
      </c>
      <c r="C53" s="3">
        <v>3</v>
      </c>
      <c r="D53" s="3">
        <v>4</v>
      </c>
      <c r="E53" s="4">
        <v>0.033246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M53" s="1">
        <v>0.033246</v>
      </c>
      <c r="S53" s="1">
        <v>0.0323591</v>
      </c>
      <c r="T53" s="1">
        <v>1</v>
      </c>
      <c r="U53" s="1">
        <v>2</v>
      </c>
      <c r="V53" s="1">
        <v>6</v>
      </c>
      <c r="W53" s="1">
        <v>0.033246</v>
      </c>
      <c r="X53" s="1">
        <v>0.0326234</v>
      </c>
      <c r="Y53" s="1">
        <v>1</v>
      </c>
      <c r="Z53" s="1">
        <v>2</v>
      </c>
      <c r="AA53" s="1">
        <v>6</v>
      </c>
      <c r="AB53" s="1">
        <v>0.033246</v>
      </c>
      <c r="AC53" s="1">
        <v>0.0329367</v>
      </c>
      <c r="AD53" s="1">
        <v>1</v>
      </c>
      <c r="AE53" s="1">
        <f>ABS(S53-'true value and the measurement'!$F53)</f>
        <v>0.0043119</v>
      </c>
      <c r="AF53" s="1">
        <f>ABS(X53-'true value and the measurement'!$F53)</f>
        <v>0.00404760000000001</v>
      </c>
      <c r="AG53" s="1">
        <f>ABS(AC53-'true value and the measurement'!$F53)</f>
        <v>0.0037343</v>
      </c>
      <c r="AH53" s="8">
        <f>(AE53)/'true value and the measurement'!$G53</f>
        <v>1.85537865748709</v>
      </c>
      <c r="AI53" s="8">
        <f>(AF53)/'true value and the measurement'!$G53</f>
        <v>1.74165232358004</v>
      </c>
      <c r="AJ53" s="8">
        <f>(AG53)/'true value and the measurement'!$G53</f>
        <v>1.60684165232358</v>
      </c>
    </row>
    <row r="54" spans="1:36">
      <c r="A54" s="5">
        <v>2</v>
      </c>
      <c r="B54" s="5">
        <v>1</v>
      </c>
      <c r="C54" s="5">
        <v>4</v>
      </c>
      <c r="D54" s="5">
        <v>5</v>
      </c>
      <c r="E54" s="4">
        <v>-0.640797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M54" s="1">
        <v>-0.640797</v>
      </c>
      <c r="N54" s="1">
        <v>-0.625649</v>
      </c>
      <c r="O54" s="1">
        <f>N54-(-0.617584)</f>
        <v>-0.00806499999999999</v>
      </c>
      <c r="P54" s="1">
        <v>-0.63021</v>
      </c>
      <c r="Q54" s="1">
        <f>P54+0.617584</f>
        <v>-0.012626</v>
      </c>
      <c r="R54" s="10">
        <v>-0.617584</v>
      </c>
      <c r="S54" s="1">
        <v>-0.63116</v>
      </c>
      <c r="T54" s="1">
        <v>1</v>
      </c>
      <c r="U54" s="1">
        <v>6</v>
      </c>
      <c r="V54" s="1">
        <v>4</v>
      </c>
      <c r="W54" s="1">
        <v>-0.640797</v>
      </c>
      <c r="X54" s="1">
        <v>-0.634471</v>
      </c>
      <c r="Y54" s="1">
        <v>1</v>
      </c>
      <c r="Z54" s="1">
        <v>6</v>
      </c>
      <c r="AA54" s="1">
        <v>4</v>
      </c>
      <c r="AB54" s="1">
        <v>-0.640797</v>
      </c>
      <c r="AC54" s="1">
        <v>-0.636069</v>
      </c>
      <c r="AD54" s="1">
        <v>1</v>
      </c>
      <c r="AE54" s="1">
        <f>ABS(S54-'true value and the measurement'!$F54)</f>
        <v>0.013576</v>
      </c>
      <c r="AF54" s="1">
        <f>ABS(X54-'true value and the measurement'!$F54)</f>
        <v>0.016887</v>
      </c>
      <c r="AG54" s="1">
        <f>ABS(AC54-'true value and the measurement'!$F54)</f>
        <v>0.018485</v>
      </c>
      <c r="AH54" s="8">
        <f>(AE54)/'true value and the measurement'!$G54</f>
        <v>2.19073745360659</v>
      </c>
      <c r="AI54" s="8">
        <f>(AF54)/'true value and the measurement'!$G54</f>
        <v>2.72502823947071</v>
      </c>
      <c r="AJ54" s="8">
        <f>(AG54)/'true value and the measurement'!$G54</f>
        <v>2.98289494916895</v>
      </c>
    </row>
    <row r="55" spans="1:36">
      <c r="A55" s="5">
        <v>2</v>
      </c>
      <c r="B55" s="5">
        <v>2</v>
      </c>
      <c r="C55" s="5">
        <v>4</v>
      </c>
      <c r="D55" s="5">
        <v>5</v>
      </c>
      <c r="E55" s="4">
        <v>0.159826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M55" s="1">
        <v>0.159826</v>
      </c>
      <c r="N55" s="1">
        <v>0.145397</v>
      </c>
      <c r="O55" s="1">
        <f>N55-0.136292</f>
        <v>0.009105</v>
      </c>
      <c r="P55" s="1">
        <v>0.150138</v>
      </c>
      <c r="Q55" s="1">
        <f>P55-0.1362</f>
        <v>0.013938</v>
      </c>
      <c r="R55" s="10">
        <v>0.136292</v>
      </c>
      <c r="S55" s="1">
        <v>0.149192</v>
      </c>
      <c r="T55" s="1">
        <v>3</v>
      </c>
      <c r="U55" s="1">
        <v>6</v>
      </c>
      <c r="V55" s="1">
        <v>4</v>
      </c>
      <c r="W55" s="1">
        <v>0.159826</v>
      </c>
      <c r="X55" s="1">
        <v>0.147473</v>
      </c>
      <c r="Y55" s="1">
        <v>3</v>
      </c>
      <c r="Z55" s="1">
        <v>6</v>
      </c>
      <c r="AA55" s="1">
        <v>4</v>
      </c>
      <c r="AB55" s="1">
        <v>0.159826</v>
      </c>
      <c r="AC55" s="1">
        <v>0.148765</v>
      </c>
      <c r="AD55" s="1">
        <v>3</v>
      </c>
      <c r="AE55" s="1">
        <f>ABS(S55-'true value and the measurement'!$F55)</f>
        <v>0.0129</v>
      </c>
      <c r="AF55" s="1">
        <f>ABS(X55-'true value and the measurement'!$F55)</f>
        <v>0.011181</v>
      </c>
      <c r="AG55" s="1">
        <f>ABS(AC55-'true value and the measurement'!$F55)</f>
        <v>0.012473</v>
      </c>
      <c r="AH55" s="8">
        <f>(AE55)/'true value and the measurement'!$G55</f>
        <v>4.31582469053195</v>
      </c>
      <c r="AI55" s="8">
        <f>(AF55)/'true value and the measurement'!$G55</f>
        <v>3.74071595851455</v>
      </c>
      <c r="AJ55" s="8">
        <f>(AG55)/'true value and the measurement'!$G55</f>
        <v>4.17296754767481</v>
      </c>
    </row>
    <row r="56" hidden="1" spans="1:36">
      <c r="A56" s="3">
        <v>1</v>
      </c>
      <c r="B56" s="3">
        <v>1</v>
      </c>
      <c r="C56" s="3">
        <v>5</v>
      </c>
      <c r="D56" s="3">
        <v>6</v>
      </c>
      <c r="E56" s="4">
        <v>0.435635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M56" s="1">
        <v>0.435635</v>
      </c>
      <c r="S56" s="1">
        <v>0.433068</v>
      </c>
      <c r="T56" s="1">
        <v>1</v>
      </c>
      <c r="U56" s="1">
        <v>4</v>
      </c>
      <c r="V56" s="1">
        <v>11</v>
      </c>
      <c r="W56" s="1">
        <v>0.435635</v>
      </c>
      <c r="X56" s="1">
        <v>0.433681</v>
      </c>
      <c r="Y56" s="1">
        <v>1</v>
      </c>
      <c r="Z56" s="1">
        <v>4</v>
      </c>
      <c r="AA56" s="1">
        <v>11</v>
      </c>
      <c r="AB56" s="1">
        <v>0.435635</v>
      </c>
      <c r="AC56" s="1">
        <v>0.433897</v>
      </c>
      <c r="AD56" s="1">
        <v>1</v>
      </c>
      <c r="AE56" s="1">
        <f>ABS(S56-'true value and the measurement'!$F56)</f>
        <v>0.00104199999999999</v>
      </c>
      <c r="AF56" s="1">
        <f>ABS(X56-'true value and the measurement'!$F56)</f>
        <v>0.000429000000000013</v>
      </c>
      <c r="AG56" s="1">
        <f>ABS(AC56-'true value and the measurement'!$F56)</f>
        <v>0.000213000000000019</v>
      </c>
      <c r="AH56" s="8">
        <f>(AE56)/'true value and the measurement'!$G56</f>
        <v>0.209489344591875</v>
      </c>
      <c r="AI56" s="8">
        <f>(AF56)/'true value and the measurement'!$G56</f>
        <v>0.0862484921592305</v>
      </c>
      <c r="AJ56" s="8">
        <f>(AG56)/'true value and the measurement'!$G56</f>
        <v>0.0428226779252149</v>
      </c>
    </row>
    <row r="57" hidden="1" spans="1:36">
      <c r="A57" s="3">
        <v>1</v>
      </c>
      <c r="B57" s="3">
        <v>2</v>
      </c>
      <c r="C57" s="3">
        <v>5</v>
      </c>
      <c r="D57" s="3">
        <v>6</v>
      </c>
      <c r="E57" s="4">
        <v>0.11168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M57" s="1">
        <v>0.11168</v>
      </c>
      <c r="S57" s="1">
        <v>0.113431</v>
      </c>
      <c r="T57" s="1">
        <v>1</v>
      </c>
      <c r="U57" s="1">
        <v>4</v>
      </c>
      <c r="V57" s="1">
        <v>11</v>
      </c>
      <c r="W57" s="1">
        <v>0.11168</v>
      </c>
      <c r="X57" s="1">
        <v>0.112846</v>
      </c>
      <c r="Y57" s="1">
        <v>1</v>
      </c>
      <c r="Z57" s="1">
        <v>4</v>
      </c>
      <c r="AA57" s="1">
        <v>11</v>
      </c>
      <c r="AB57" s="1">
        <v>0.11168</v>
      </c>
      <c r="AC57" s="1">
        <v>0.112041</v>
      </c>
      <c r="AD57" s="1">
        <v>1</v>
      </c>
      <c r="AE57" s="1">
        <f>ABS(S57-'true value and the measurement'!$F57)</f>
        <v>0.000772999999999996</v>
      </c>
      <c r="AF57" s="1">
        <f>ABS(X57-'true value and the measurement'!$F57)</f>
        <v>0.001358</v>
      </c>
      <c r="AG57" s="1">
        <f>ABS(AC57-'true value and the measurement'!$F57)</f>
        <v>0.002163</v>
      </c>
      <c r="AH57" s="8">
        <f>(AE57)/'true value and the measurement'!$G57</f>
        <v>0.272087293206616</v>
      </c>
      <c r="AI57" s="8">
        <f>(AF57)/'true value and the measurement'!$G57</f>
        <v>0.478000703977472</v>
      </c>
      <c r="AJ57" s="8">
        <f>(AG57)/'true value and the measurement'!$G57</f>
        <v>0.761351636747623</v>
      </c>
    </row>
    <row r="58" hidden="1" spans="1:36">
      <c r="A58" s="3">
        <v>1</v>
      </c>
      <c r="B58" s="3">
        <v>1</v>
      </c>
      <c r="C58" s="3">
        <v>4</v>
      </c>
      <c r="D58" s="3">
        <v>7</v>
      </c>
      <c r="E58" s="4">
        <v>0.295346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M58" s="1">
        <v>0.295346</v>
      </c>
      <c r="S58" s="1">
        <v>0.288539</v>
      </c>
      <c r="T58" s="1">
        <v>1</v>
      </c>
      <c r="U58" s="1">
        <v>6</v>
      </c>
      <c r="V58" s="1">
        <v>5</v>
      </c>
      <c r="W58" s="1">
        <v>0.295346</v>
      </c>
      <c r="X58" s="1">
        <v>0.288528</v>
      </c>
      <c r="Y58" s="1">
        <v>1</v>
      </c>
      <c r="Z58" s="1">
        <v>6</v>
      </c>
      <c r="AA58" s="1">
        <v>5</v>
      </c>
      <c r="AB58" s="1">
        <v>0.295346</v>
      </c>
      <c r="AC58" s="1">
        <v>0.288502</v>
      </c>
      <c r="AD58" s="1">
        <v>1</v>
      </c>
      <c r="AE58" s="1">
        <f>ABS(S58-'true value and the measurement'!$F58)</f>
        <v>0.000452000000000008</v>
      </c>
      <c r="AF58" s="1">
        <f>ABS(X58-'true value and the measurement'!$F58)</f>
        <v>0.000462999999999991</v>
      </c>
      <c r="AG58" s="1">
        <f>ABS(AC58-'true value and the measurement'!$F58)</f>
        <v>0.000489000000000017</v>
      </c>
      <c r="AH58" s="8">
        <f>(AE58)/'true value and the measurement'!$G58</f>
        <v>0.112802595457951</v>
      </c>
      <c r="AI58" s="8">
        <f>(AF58)/'true value and the measurement'!$G58</f>
        <v>0.115547791365109</v>
      </c>
      <c r="AJ58" s="8">
        <f>(AG58)/'true value and the measurement'!$G58</f>
        <v>0.12203643623659</v>
      </c>
    </row>
    <row r="59" hidden="1" spans="1:36">
      <c r="A59" s="3">
        <v>1</v>
      </c>
      <c r="B59" s="3">
        <v>2</v>
      </c>
      <c r="C59" s="3">
        <v>4</v>
      </c>
      <c r="D59" s="3">
        <v>7</v>
      </c>
      <c r="E59" s="4">
        <v>-0.075374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M59" s="1">
        <v>-0.075374</v>
      </c>
      <c r="S59" s="1">
        <v>-0.0736043</v>
      </c>
      <c r="T59" s="1">
        <v>1</v>
      </c>
      <c r="U59" s="1">
        <v>6</v>
      </c>
      <c r="V59" s="1">
        <v>5</v>
      </c>
      <c r="W59" s="1">
        <v>-0.075374</v>
      </c>
      <c r="X59" s="1">
        <v>-0.0733365</v>
      </c>
      <c r="Y59" s="1">
        <v>1</v>
      </c>
      <c r="Z59" s="1">
        <v>6</v>
      </c>
      <c r="AA59" s="1">
        <v>5</v>
      </c>
      <c r="AB59" s="1">
        <v>-0.075374</v>
      </c>
      <c r="AC59" s="1">
        <v>-0.0738282</v>
      </c>
      <c r="AD59" s="1">
        <v>1</v>
      </c>
      <c r="AE59" s="1">
        <f>ABS(S59-'true value and the measurement'!$F59)</f>
        <v>0.000733299999999992</v>
      </c>
      <c r="AF59" s="1">
        <f>ABS(X59-'true value and the measurement'!$F59)</f>
        <v>0.000465499999999994</v>
      </c>
      <c r="AG59" s="1">
        <f>ABS(AC59-'true value and the measurement'!$F59)</f>
        <v>0.000957199999999991</v>
      </c>
      <c r="AH59" s="8">
        <f>(AE59)/'true value and the measurement'!$G59</f>
        <v>0.285775526110675</v>
      </c>
      <c r="AI59" s="8">
        <f>(AF59)/'true value and the measurement'!$G59</f>
        <v>0.181410756040528</v>
      </c>
      <c r="AJ59" s="8">
        <f>(AG59)/'true value and the measurement'!$G59</f>
        <v>0.373031956352296</v>
      </c>
    </row>
    <row r="60" hidden="1" spans="1:36">
      <c r="A60" s="3">
        <v>2</v>
      </c>
      <c r="B60" s="3">
        <v>1</v>
      </c>
      <c r="C60" s="3">
        <v>7</v>
      </c>
      <c r="D60" s="3">
        <v>8</v>
      </c>
      <c r="E60" s="4">
        <v>-1.4e-5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M60" s="7">
        <v>-1.4e-5</v>
      </c>
      <c r="N60" s="7"/>
      <c r="O60" s="7"/>
      <c r="P60" s="7"/>
      <c r="Q60" s="7"/>
      <c r="R60" s="7"/>
      <c r="S60" s="7">
        <v>0.000531646</v>
      </c>
      <c r="T60" s="1">
        <v>1</v>
      </c>
      <c r="U60" s="1">
        <v>5</v>
      </c>
      <c r="V60" s="1">
        <v>1</v>
      </c>
      <c r="W60" s="7">
        <v>-1.4e-5</v>
      </c>
      <c r="X60" s="7">
        <v>0.000529544</v>
      </c>
      <c r="Y60" s="1">
        <v>1</v>
      </c>
      <c r="Z60" s="1">
        <v>5</v>
      </c>
      <c r="AA60" s="1">
        <v>1</v>
      </c>
      <c r="AB60" s="7">
        <v>-1.4e-5</v>
      </c>
      <c r="AC60" s="1">
        <v>0.000471316</v>
      </c>
      <c r="AD60" s="1">
        <v>1</v>
      </c>
      <c r="AE60" s="1">
        <f>ABS(S60-'true value and the measurement'!$F60)</f>
        <v>0.000531646</v>
      </c>
      <c r="AF60" s="1">
        <f>ABS(X60-'true value and the measurement'!$F60)</f>
        <v>0.000529544</v>
      </c>
      <c r="AG60" s="1">
        <f>ABS(AC60-'true value and the measurement'!$F60)</f>
        <v>0.000471316</v>
      </c>
      <c r="AH60" s="8">
        <f>(AE60)/'true value and the measurement'!$G60</f>
        <v>0.255599038461538</v>
      </c>
      <c r="AI60" s="8">
        <f>(AF60)/'true value and the measurement'!$G60</f>
        <v>0.254588461538462</v>
      </c>
      <c r="AJ60" s="8">
        <f>(AG60)/'true value and the measurement'!$G60</f>
        <v>0.226594230769231</v>
      </c>
    </row>
    <row r="61" hidden="1" spans="1:36">
      <c r="A61" s="3">
        <v>2</v>
      </c>
      <c r="B61" s="3">
        <v>2</v>
      </c>
      <c r="C61" s="3">
        <v>7</v>
      </c>
      <c r="D61" s="3">
        <v>8</v>
      </c>
      <c r="E61" s="4">
        <v>-0.197747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M61" s="1">
        <v>-0.197747</v>
      </c>
      <c r="S61" s="1">
        <v>-0.198469</v>
      </c>
      <c r="T61" s="1">
        <v>1</v>
      </c>
      <c r="U61" s="1">
        <v>5</v>
      </c>
      <c r="V61" s="1">
        <v>1</v>
      </c>
      <c r="W61" s="1">
        <v>-0.197747</v>
      </c>
      <c r="X61" s="1">
        <v>-0.19833</v>
      </c>
      <c r="Y61" s="1">
        <v>1</v>
      </c>
      <c r="Z61" s="1">
        <v>5</v>
      </c>
      <c r="AA61" s="1">
        <v>1</v>
      </c>
      <c r="AB61" s="1">
        <v>-0.197747</v>
      </c>
      <c r="AC61" s="1">
        <v>-0.198616</v>
      </c>
      <c r="AD61" s="1">
        <v>1</v>
      </c>
      <c r="AE61" s="1">
        <f>ABS(S61-'true value and the measurement'!$F61)</f>
        <v>0.000828999999999996</v>
      </c>
      <c r="AF61" s="1">
        <f>ABS(X61-'true value and the measurement'!$F61)</f>
        <v>0.000689999999999996</v>
      </c>
      <c r="AG61" s="1">
        <f>ABS(AC61-'true value and the measurement'!$F61)</f>
        <v>0.000975999999999977</v>
      </c>
      <c r="AH61" s="8">
        <f>(AE61)/'true value and the measurement'!$G61</f>
        <v>0.243967039434961</v>
      </c>
      <c r="AI61" s="8">
        <f>(AF61)/'true value and the measurement'!$G61</f>
        <v>0.203060623896409</v>
      </c>
      <c r="AJ61" s="8">
        <f>(AG61)/'true value and the measurement'!$G61</f>
        <v>0.287227781047668</v>
      </c>
    </row>
    <row r="62" hidden="1" spans="1:36">
      <c r="A62" s="3">
        <v>1</v>
      </c>
      <c r="B62" s="3">
        <v>1</v>
      </c>
      <c r="C62" s="3">
        <v>4</v>
      </c>
      <c r="D62" s="3">
        <v>9</v>
      </c>
      <c r="E62" s="4">
        <v>0.159512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M62" s="1">
        <v>0.159512</v>
      </c>
      <c r="S62" s="1">
        <v>0.159025</v>
      </c>
      <c r="T62" s="1">
        <v>1</v>
      </c>
      <c r="U62" s="1">
        <v>6</v>
      </c>
      <c r="V62" s="1">
        <v>9</v>
      </c>
      <c r="W62" s="1">
        <v>0.159512</v>
      </c>
      <c r="X62" s="1">
        <v>0.159051</v>
      </c>
      <c r="Y62" s="1">
        <v>1</v>
      </c>
      <c r="Z62" s="1">
        <v>6</v>
      </c>
      <c r="AA62" s="1">
        <v>9</v>
      </c>
      <c r="AB62" s="1">
        <v>0.159512</v>
      </c>
      <c r="AC62" s="1">
        <v>0.159018</v>
      </c>
      <c r="AD62" s="1">
        <v>1</v>
      </c>
      <c r="AE62" s="1">
        <f>ABS(S62-'true value and the measurement'!$F62)</f>
        <v>0.000709999999999988</v>
      </c>
      <c r="AF62" s="1">
        <f>ABS(X62-'true value and the measurement'!$F62)</f>
        <v>0.00068399999999999</v>
      </c>
      <c r="AG62" s="1">
        <f>ABS(AC62-'true value and the measurement'!$F62)</f>
        <v>0.000716999999999995</v>
      </c>
      <c r="AH62" s="8">
        <f>(AE62)/'true value and the measurement'!$G62</f>
        <v>0.225755166931634</v>
      </c>
      <c r="AI62" s="8">
        <f>(AF62)/'true value and the measurement'!$G62</f>
        <v>0.217488076311603</v>
      </c>
      <c r="AJ62" s="8">
        <f>(AG62)/'true value and the measurement'!$G62</f>
        <v>0.227980922098568</v>
      </c>
    </row>
    <row r="63" hidden="1" spans="1:36">
      <c r="A63" s="3">
        <v>1</v>
      </c>
      <c r="B63" s="3">
        <v>2</v>
      </c>
      <c r="C63" s="3">
        <v>4</v>
      </c>
      <c r="D63" s="3">
        <v>9</v>
      </c>
      <c r="E63" s="4">
        <v>0.012938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M63" s="1">
        <v>0.012938</v>
      </c>
      <c r="S63" s="1">
        <v>0.0123475</v>
      </c>
      <c r="T63" s="1">
        <v>1</v>
      </c>
      <c r="U63" s="1">
        <v>6</v>
      </c>
      <c r="V63" s="1">
        <v>9</v>
      </c>
      <c r="W63" s="1">
        <v>0.012938</v>
      </c>
      <c r="X63" s="1">
        <v>0.0123663</v>
      </c>
      <c r="Y63" s="1">
        <v>1</v>
      </c>
      <c r="Z63" s="1">
        <v>6</v>
      </c>
      <c r="AA63" s="1">
        <v>9</v>
      </c>
      <c r="AB63" s="1">
        <v>0.012938</v>
      </c>
      <c r="AC63" s="1">
        <v>0.0121318</v>
      </c>
      <c r="AD63" s="1">
        <v>1</v>
      </c>
      <c r="AE63" s="1">
        <f>ABS(S63-'true value and the measurement'!$F63)</f>
        <v>0.000352499999999999</v>
      </c>
      <c r="AF63" s="1">
        <f>ABS(X63-'true value and the measurement'!$F63)</f>
        <v>0.000333699999999999</v>
      </c>
      <c r="AG63" s="1">
        <f>ABS(AC63-'true value and the measurement'!$F63)</f>
        <v>0.0005682</v>
      </c>
      <c r="AH63" s="8">
        <f>(AE63)/'true value and the measurement'!$G63</f>
        <v>0.162817551963048</v>
      </c>
      <c r="AI63" s="8">
        <f>(AF63)/'true value and the measurement'!$G63</f>
        <v>0.154133949191686</v>
      </c>
      <c r="AJ63" s="8">
        <f>(AG63)/'true value and the measurement'!$G63</f>
        <v>0.262448036951501</v>
      </c>
    </row>
    <row r="64" hidden="1" spans="1:36">
      <c r="A64" s="3">
        <v>2</v>
      </c>
      <c r="B64" s="3">
        <v>1</v>
      </c>
      <c r="C64" s="3">
        <v>7</v>
      </c>
      <c r="D64" s="3">
        <v>9</v>
      </c>
      <c r="E64" s="4">
        <v>0.2894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M64" s="1">
        <v>0.2894</v>
      </c>
      <c r="S64" s="1">
        <v>0.286176</v>
      </c>
      <c r="T64" s="1">
        <v>1</v>
      </c>
      <c r="U64" s="1">
        <v>5</v>
      </c>
      <c r="V64" s="1">
        <v>9</v>
      </c>
      <c r="W64" s="1">
        <v>0.2894</v>
      </c>
      <c r="X64" s="1">
        <v>0.286397</v>
      </c>
      <c r="Y64" s="1">
        <v>1</v>
      </c>
      <c r="Z64" s="1">
        <v>5</v>
      </c>
      <c r="AA64" s="1">
        <v>9</v>
      </c>
      <c r="AB64" s="1">
        <v>0.2894</v>
      </c>
      <c r="AC64" s="1">
        <v>0.286321</v>
      </c>
      <c r="AD64" s="1">
        <v>1</v>
      </c>
      <c r="AE64" s="1">
        <f>ABS(S64-'true value and the measurement'!$F64)</f>
        <v>0.00281500000000001</v>
      </c>
      <c r="AF64" s="1">
        <f>ABS(X64-'true value and the measurement'!$F64)</f>
        <v>0.00259399999999999</v>
      </c>
      <c r="AG64" s="1">
        <f>ABS(AC64-'true value and the measurement'!$F64)</f>
        <v>0.00267000000000001</v>
      </c>
      <c r="AH64" s="8">
        <f>(AE64)/'true value and the measurement'!$G64</f>
        <v>0.702520588969307</v>
      </c>
      <c r="AI64" s="8">
        <f>(AF64)/'true value and the measurement'!$G64</f>
        <v>0.647367107561763</v>
      </c>
      <c r="AJ64" s="8">
        <f>(AG64)/'true value and the measurement'!$G64</f>
        <v>0.666333915647618</v>
      </c>
    </row>
    <row r="65" hidden="1" spans="1:36">
      <c r="A65" s="3">
        <v>2</v>
      </c>
      <c r="B65" s="3">
        <v>2</v>
      </c>
      <c r="C65" s="3">
        <v>7</v>
      </c>
      <c r="D65" s="3">
        <v>9</v>
      </c>
      <c r="E65" s="4">
        <v>0.105623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M65" s="1">
        <v>0.105623</v>
      </c>
      <c r="S65" s="1">
        <v>0.107088</v>
      </c>
      <c r="T65" s="1">
        <v>1</v>
      </c>
      <c r="U65" s="1">
        <v>5</v>
      </c>
      <c r="V65" s="1">
        <v>9</v>
      </c>
      <c r="W65" s="1">
        <v>0.105623</v>
      </c>
      <c r="X65" s="1">
        <v>0.107094</v>
      </c>
      <c r="Y65" s="1">
        <v>1</v>
      </c>
      <c r="Z65" s="1">
        <v>5</v>
      </c>
      <c r="AA65" s="1">
        <v>9</v>
      </c>
      <c r="AB65" s="1">
        <v>0.105623</v>
      </c>
      <c r="AC65" s="1">
        <v>0.107011</v>
      </c>
      <c r="AD65" s="1">
        <v>1</v>
      </c>
      <c r="AE65" s="1">
        <f>ABS(S65-'true value and the measurement'!$F65)</f>
        <v>0.000274999999999997</v>
      </c>
      <c r="AF65" s="1">
        <f>ABS(X65-'true value and the measurement'!$F65)</f>
        <v>0.00028099999999999</v>
      </c>
      <c r="AG65" s="1">
        <f>ABS(AC65-'true value and the measurement'!$F65)</f>
        <v>0.00019799999999999</v>
      </c>
      <c r="AH65" s="8">
        <f>(AE65)/'true value and the measurement'!$G65</f>
        <v>0.0984957020057297</v>
      </c>
      <c r="AI65" s="8">
        <f>(AF65)/'true value and the measurement'!$G65</f>
        <v>0.100644699140397</v>
      </c>
      <c r="AJ65" s="8">
        <f>(AG65)/'true value and the measurement'!$G65</f>
        <v>0.0709169054441224</v>
      </c>
    </row>
    <row r="66" hidden="1" spans="1:36">
      <c r="A66" s="3">
        <v>2</v>
      </c>
      <c r="B66" s="3">
        <v>1</v>
      </c>
      <c r="C66" s="3">
        <v>9</v>
      </c>
      <c r="D66" s="3">
        <v>10</v>
      </c>
      <c r="E66" s="4">
        <v>0.057785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M66" s="1">
        <v>0.057785</v>
      </c>
      <c r="S66" s="1">
        <v>0.0556341</v>
      </c>
      <c r="T66" s="1">
        <v>1</v>
      </c>
      <c r="U66" s="1">
        <v>9</v>
      </c>
      <c r="V66" s="1">
        <v>7</v>
      </c>
      <c r="W66" s="1">
        <v>0.057785</v>
      </c>
      <c r="X66" s="1">
        <v>0.0554727</v>
      </c>
      <c r="Y66" s="1">
        <v>1</v>
      </c>
      <c r="Z66" s="1">
        <v>9</v>
      </c>
      <c r="AA66" s="1">
        <v>7</v>
      </c>
      <c r="AB66" s="1">
        <v>0.057785</v>
      </c>
      <c r="AC66" s="1">
        <v>0.0555221</v>
      </c>
      <c r="AD66" s="1">
        <v>1</v>
      </c>
      <c r="AE66" s="1">
        <f>ABS(S66-'true value and the measurement'!$F66)</f>
        <v>0.0030079</v>
      </c>
      <c r="AF66" s="1">
        <f>ABS(X66-'true value and the measurement'!$F66)</f>
        <v>0.0031693</v>
      </c>
      <c r="AG66" s="1">
        <f>ABS(AC66-'true value and the measurement'!$F66)</f>
        <v>0.0031199</v>
      </c>
      <c r="AH66" s="8">
        <f>(AE66)/'true value and the measurement'!$G66</f>
        <v>1.21728045325779</v>
      </c>
      <c r="AI66" s="8">
        <f>(AF66)/'true value and the measurement'!$G66</f>
        <v>1.2825981384055</v>
      </c>
      <c r="AJ66" s="8">
        <f>(AG66)/'true value and the measurement'!$G66</f>
        <v>1.26260623229462</v>
      </c>
    </row>
    <row r="67" hidden="1" spans="1:36">
      <c r="A67" s="3">
        <v>2</v>
      </c>
      <c r="B67" s="3">
        <v>2</v>
      </c>
      <c r="C67" s="3">
        <v>9</v>
      </c>
      <c r="D67" s="3">
        <v>10</v>
      </c>
      <c r="E67" s="4">
        <v>0.01886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M67" s="1">
        <v>0.01886</v>
      </c>
      <c r="S67" s="1">
        <v>0.020138</v>
      </c>
      <c r="T67" s="1">
        <v>1</v>
      </c>
      <c r="U67" s="1">
        <v>9</v>
      </c>
      <c r="V67" s="1">
        <v>7</v>
      </c>
      <c r="W67" s="1">
        <v>0.01886</v>
      </c>
      <c r="X67" s="1">
        <v>0.0199351</v>
      </c>
      <c r="Y67" s="1">
        <v>1</v>
      </c>
      <c r="Z67" s="1">
        <v>9</v>
      </c>
      <c r="AA67" s="1">
        <v>7</v>
      </c>
      <c r="AB67" s="1">
        <v>0.01886</v>
      </c>
      <c r="AC67" s="1">
        <v>0.0198114</v>
      </c>
      <c r="AD67" s="1">
        <v>1</v>
      </c>
      <c r="AE67" s="1">
        <f>ABS(S67-'true value and the measurement'!$F67)</f>
        <v>0.001727</v>
      </c>
      <c r="AF67" s="1">
        <f>ABS(X67-'true value and the measurement'!$F67)</f>
        <v>0.0015241</v>
      </c>
      <c r="AG67" s="1">
        <f>ABS(AC67-'true value and the measurement'!$F67)</f>
        <v>0.0014004</v>
      </c>
      <c r="AH67" s="8">
        <f>(AE67)/'true value and the measurement'!$G67</f>
        <v>0.783931003177485</v>
      </c>
      <c r="AI67" s="8">
        <f>(AF67)/'true value and the measurement'!$G67</f>
        <v>0.691829323649569</v>
      </c>
      <c r="AJ67" s="8">
        <f>(AG67)/'true value and the measurement'!$G67</f>
        <v>0.635678620063549</v>
      </c>
    </row>
    <row r="68" hidden="1" spans="1:36">
      <c r="A68" s="3">
        <v>2</v>
      </c>
      <c r="B68" s="3">
        <v>1</v>
      </c>
      <c r="C68" s="3">
        <v>6</v>
      </c>
      <c r="D68" s="3">
        <v>11</v>
      </c>
      <c r="E68" s="4">
        <v>0.064763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M68" s="1">
        <v>0.064763</v>
      </c>
      <c r="S68" s="1">
        <v>0.0665714</v>
      </c>
      <c r="T68" s="1">
        <v>1</v>
      </c>
      <c r="U68" s="1">
        <v>11</v>
      </c>
      <c r="V68" s="1">
        <v>8</v>
      </c>
      <c r="W68" s="1">
        <v>0.064763</v>
      </c>
      <c r="X68" s="1">
        <v>0.0663479</v>
      </c>
      <c r="Y68" s="1">
        <v>1</v>
      </c>
      <c r="Z68" s="1">
        <v>11</v>
      </c>
      <c r="AA68" s="1">
        <v>8</v>
      </c>
      <c r="AB68" s="1">
        <v>0.064763</v>
      </c>
      <c r="AC68" s="1">
        <v>0.0666077</v>
      </c>
      <c r="AD68" s="1">
        <v>1</v>
      </c>
      <c r="AE68" s="1">
        <f>ABS(S68-'true value and the measurement'!$F68)</f>
        <v>0.000763600000000003</v>
      </c>
      <c r="AF68" s="1">
        <f>ABS(X68-'true value and the measurement'!$F68)</f>
        <v>0.000987100000000005</v>
      </c>
      <c r="AG68" s="1">
        <f>ABS(AC68-'true value and the measurement'!$F68)</f>
        <v>0.0007273</v>
      </c>
      <c r="AH68" s="8">
        <f>(AE68)/'true value and the measurement'!$G68</f>
        <v>0.301937524713327</v>
      </c>
      <c r="AI68" s="8">
        <f>(AF68)/'true value and the measurement'!$G68</f>
        <v>0.390312376433375</v>
      </c>
      <c r="AJ68" s="8">
        <f>(AG68)/'true value and the measurement'!$G68</f>
        <v>0.287584025306445</v>
      </c>
    </row>
    <row r="69" hidden="1" spans="1:36">
      <c r="A69" s="3">
        <v>2</v>
      </c>
      <c r="B69" s="3">
        <v>2</v>
      </c>
      <c r="C69" s="3">
        <v>6</v>
      </c>
      <c r="D69" s="3">
        <v>11</v>
      </c>
      <c r="E69" s="4">
        <v>0.060458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M69" s="1">
        <v>0.060458</v>
      </c>
      <c r="S69" s="1">
        <v>0.059584</v>
      </c>
      <c r="T69" s="1">
        <v>1</v>
      </c>
      <c r="U69" s="1">
        <v>11</v>
      </c>
      <c r="V69" s="1">
        <v>8</v>
      </c>
      <c r="W69" s="1">
        <v>0.060458</v>
      </c>
      <c r="X69" s="1">
        <v>0.0597691</v>
      </c>
      <c r="Y69" s="1">
        <v>1</v>
      </c>
      <c r="Z69" s="1">
        <v>11</v>
      </c>
      <c r="AA69" s="1">
        <v>8</v>
      </c>
      <c r="AB69" s="1">
        <v>0.060458</v>
      </c>
      <c r="AC69" s="1">
        <v>0.0594886</v>
      </c>
      <c r="AD69" s="1">
        <v>1</v>
      </c>
      <c r="AE69" s="1">
        <f>ABS(S69-'true value and the measurement'!$F69)</f>
        <v>0.00016</v>
      </c>
      <c r="AF69" s="1">
        <f>ABS(X69-'true value and the measurement'!$F69)</f>
        <v>2.51000000000001e-5</v>
      </c>
      <c r="AG69" s="1">
        <f>ABS(AC69-'true value and the measurement'!$F69)</f>
        <v>0.000255399999999996</v>
      </c>
      <c r="AH69" s="8">
        <f>(AE69)/'true value and the measurement'!$G69</f>
        <v>0.0645682001614207</v>
      </c>
      <c r="AI69" s="8">
        <f>(AF69)/'true value and the measurement'!$G69</f>
        <v>0.0101291364003229</v>
      </c>
      <c r="AJ69" s="8">
        <f>(AG69)/'true value and the measurement'!$G69</f>
        <v>0.103066989507666</v>
      </c>
    </row>
    <row r="70" hidden="1" spans="1:36">
      <c r="A70" s="3">
        <v>2</v>
      </c>
      <c r="B70" s="3">
        <v>1</v>
      </c>
      <c r="C70" s="3">
        <v>6</v>
      </c>
      <c r="D70" s="3">
        <v>12</v>
      </c>
      <c r="E70" s="4">
        <v>0.090965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M70" s="1">
        <v>0.090965</v>
      </c>
      <c r="S70" s="1">
        <v>0.0906213</v>
      </c>
      <c r="T70" s="1">
        <v>1</v>
      </c>
      <c r="U70" s="1">
        <v>11</v>
      </c>
      <c r="V70" s="1">
        <v>10</v>
      </c>
      <c r="W70" s="1">
        <v>0.090965</v>
      </c>
      <c r="X70" s="1">
        <v>0.0907556</v>
      </c>
      <c r="Y70" s="1">
        <v>1</v>
      </c>
      <c r="Z70" s="1">
        <v>11</v>
      </c>
      <c r="AA70" s="1">
        <v>10</v>
      </c>
      <c r="AB70" s="1">
        <v>0.090965</v>
      </c>
      <c r="AC70" s="1">
        <v>0.0906903</v>
      </c>
      <c r="AD70" s="1">
        <v>1</v>
      </c>
      <c r="AE70" s="1">
        <f>ABS(S70-'true value and the measurement'!$F70)</f>
        <v>0.000205300000000005</v>
      </c>
      <c r="AF70" s="1">
        <f>ABS(X70-'true value and the measurement'!$F70)</f>
        <v>0.000339600000000009</v>
      </c>
      <c r="AG70" s="1">
        <f>ABS(AC70-'true value and the measurement'!$F70)</f>
        <v>0.000274300000000005</v>
      </c>
      <c r="AH70" s="8">
        <f>(AE70)/'true value and the measurement'!$G70</f>
        <v>0.0765188222139417</v>
      </c>
      <c r="AI70" s="8">
        <f>(AF70)/'true value and the measurement'!$G70</f>
        <v>0.1265747297801</v>
      </c>
      <c r="AJ70" s="8">
        <f>(AG70)/'true value and the measurement'!$G70</f>
        <v>0.102236302646293</v>
      </c>
    </row>
    <row r="71" hidden="1" spans="1:36">
      <c r="A71" s="3">
        <v>2</v>
      </c>
      <c r="B71" s="3">
        <v>2</v>
      </c>
      <c r="C71" s="3">
        <v>6</v>
      </c>
      <c r="D71" s="3">
        <v>12</v>
      </c>
      <c r="E71" s="4">
        <v>0.01868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M71" s="1">
        <v>0.01868</v>
      </c>
      <c r="S71" s="1">
        <v>0.0210493</v>
      </c>
      <c r="T71" s="1">
        <v>1</v>
      </c>
      <c r="U71" s="1">
        <v>11</v>
      </c>
      <c r="V71" s="1">
        <v>10</v>
      </c>
      <c r="W71" s="1">
        <v>0.01868</v>
      </c>
      <c r="X71" s="1">
        <v>0.0208198</v>
      </c>
      <c r="Y71" s="1">
        <v>1</v>
      </c>
      <c r="Z71" s="1">
        <v>11</v>
      </c>
      <c r="AA71" s="1">
        <v>10</v>
      </c>
      <c r="AB71" s="1">
        <v>0.01868</v>
      </c>
      <c r="AC71" s="1">
        <v>0.0206385</v>
      </c>
      <c r="AD71" s="1">
        <v>1</v>
      </c>
      <c r="AE71" s="1">
        <f>ABS(S71-'true value and the measurement'!$F71)</f>
        <v>0.0021787</v>
      </c>
      <c r="AF71" s="1">
        <f>ABS(X71-'true value and the measurement'!$F71)</f>
        <v>0.0024082</v>
      </c>
      <c r="AG71" s="1">
        <f>ABS(AC71-'true value and the measurement'!$F71)</f>
        <v>0.0025895</v>
      </c>
      <c r="AH71" s="8">
        <f>(AE71)/'true value and the measurement'!$G71</f>
        <v>0.974809843400447</v>
      </c>
      <c r="AI71" s="8">
        <f>(AF71)/'true value and the measurement'!$G71</f>
        <v>1.07749440715884</v>
      </c>
      <c r="AJ71" s="8">
        <f>(AG71)/'true value and the measurement'!$G71</f>
        <v>1.1586129753915</v>
      </c>
    </row>
    <row r="72" hidden="1" spans="1:36">
      <c r="A72" s="3">
        <v>2</v>
      </c>
      <c r="B72" s="3">
        <v>1</v>
      </c>
      <c r="C72" s="3">
        <v>6</v>
      </c>
      <c r="D72" s="3">
        <v>13</v>
      </c>
      <c r="E72" s="4">
        <v>0.163872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M72" s="1">
        <v>0.163872</v>
      </c>
      <c r="S72" s="1">
        <v>0.165227</v>
      </c>
      <c r="T72" s="1">
        <v>1</v>
      </c>
      <c r="U72" s="1">
        <v>11</v>
      </c>
      <c r="V72" s="1">
        <v>12</v>
      </c>
      <c r="W72" s="1">
        <v>0.163872</v>
      </c>
      <c r="X72" s="1">
        <v>0.165534</v>
      </c>
      <c r="Y72" s="1">
        <v>1</v>
      </c>
      <c r="Z72" s="1">
        <v>11</v>
      </c>
      <c r="AA72" s="1">
        <v>12</v>
      </c>
      <c r="AB72" s="1">
        <v>0.163872</v>
      </c>
      <c r="AC72" s="1">
        <v>0.165609</v>
      </c>
      <c r="AD72" s="1">
        <v>1</v>
      </c>
      <c r="AE72" s="1">
        <f>ABS(S72-'true value and the measurement'!$F72)</f>
        <v>0.000868000000000008</v>
      </c>
      <c r="AF72" s="1">
        <f>ABS(X72-'true value and the measurement'!$F72)</f>
        <v>0.00117499999999998</v>
      </c>
      <c r="AG72" s="1">
        <f>ABS(AC72-'true value and the measurement'!$F72)</f>
        <v>0.00125</v>
      </c>
      <c r="AH72" s="8">
        <f>(AE72)/'true value and the measurement'!$G72</f>
        <v>0.273299748110834</v>
      </c>
      <c r="AI72" s="8">
        <f>(AF72)/'true value and the measurement'!$G72</f>
        <v>0.369962216624679</v>
      </c>
      <c r="AJ72" s="8">
        <f>(AG72)/'true value and the measurement'!$G72</f>
        <v>0.393576826196474</v>
      </c>
    </row>
    <row r="73" hidden="1" spans="1:36">
      <c r="A73" s="3">
        <v>2</v>
      </c>
      <c r="B73" s="3">
        <v>2</v>
      </c>
      <c r="C73" s="3">
        <v>6</v>
      </c>
      <c r="D73" s="3">
        <v>13</v>
      </c>
      <c r="E73" s="4">
        <v>0.08985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M73" s="1">
        <v>0.08985</v>
      </c>
      <c r="S73" s="1">
        <v>0.0882785</v>
      </c>
      <c r="T73" s="1">
        <v>1</v>
      </c>
      <c r="U73" s="1">
        <v>11</v>
      </c>
      <c r="V73" s="1">
        <v>12</v>
      </c>
      <c r="W73" s="1">
        <v>0.08985</v>
      </c>
      <c r="X73" s="1">
        <v>0.0880999</v>
      </c>
      <c r="Y73" s="1">
        <v>1</v>
      </c>
      <c r="Z73" s="1">
        <v>11</v>
      </c>
      <c r="AA73" s="1">
        <v>12</v>
      </c>
      <c r="AB73" s="1">
        <v>0.08985</v>
      </c>
      <c r="AC73" s="1">
        <v>0.0879041</v>
      </c>
      <c r="AD73" s="1">
        <v>1</v>
      </c>
      <c r="AE73" s="1">
        <f>ABS(S73-'true value and the measurement'!$F73)</f>
        <v>1.5000000000015e-6</v>
      </c>
      <c r="AF73" s="1">
        <f>ABS(X73-'true value and the measurement'!$F73)</f>
        <v>0.000180100000000002</v>
      </c>
      <c r="AG73" s="1">
        <f>ABS(AC73-'true value and the measurement'!$F73)</f>
        <v>0.000375899999999998</v>
      </c>
      <c r="AH73" s="8">
        <f>(AE73)/'true value and the measurement'!$G73</f>
        <v>0.000562008242788123</v>
      </c>
      <c r="AI73" s="8">
        <f>(AF73)/'true value and the measurement'!$G73</f>
        <v>0.0674784563506941</v>
      </c>
      <c r="AJ73" s="8">
        <f>(AG73)/'true value and the measurement'!$G73</f>
        <v>0.140839265642562</v>
      </c>
    </row>
    <row r="74" hidden="1" spans="1:36">
      <c r="A74" s="3">
        <v>2</v>
      </c>
      <c r="B74" s="3">
        <v>1</v>
      </c>
      <c r="C74" s="3">
        <v>9</v>
      </c>
      <c r="D74" s="3">
        <v>14</v>
      </c>
      <c r="E74" s="4">
        <v>0.095116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M74" s="1">
        <v>0.095116</v>
      </c>
      <c r="S74" s="1">
        <v>0.0957361</v>
      </c>
      <c r="T74" s="1">
        <v>1</v>
      </c>
      <c r="U74" s="1">
        <v>9</v>
      </c>
      <c r="V74" s="1">
        <v>13</v>
      </c>
      <c r="W74" s="1">
        <v>0.095116</v>
      </c>
      <c r="X74" s="1">
        <v>0.0958265</v>
      </c>
      <c r="Y74" s="1">
        <v>1</v>
      </c>
      <c r="Z74" s="1">
        <v>9</v>
      </c>
      <c r="AA74" s="1">
        <v>13</v>
      </c>
      <c r="AB74" s="1">
        <v>0.095116</v>
      </c>
      <c r="AC74" s="1">
        <v>0.0959328</v>
      </c>
      <c r="AD74" s="1">
        <v>1</v>
      </c>
      <c r="AE74" s="1">
        <f>ABS(S74-'true value and the measurement'!$F74)</f>
        <v>0.000652100000000003</v>
      </c>
      <c r="AF74" s="1">
        <f>ABS(X74-'true value and the measurement'!$F74)</f>
        <v>0.000742499999999993</v>
      </c>
      <c r="AG74" s="1">
        <f>ABS(AC74-'true value and the measurement'!$F74)</f>
        <v>0.000848799999999997</v>
      </c>
      <c r="AH74" s="8">
        <f>(AE74)/'true value and the measurement'!$G74</f>
        <v>0.24027266028003</v>
      </c>
      <c r="AI74" s="8">
        <f>(AF74)/'true value and the measurement'!$G74</f>
        <v>0.273581429624168</v>
      </c>
      <c r="AJ74" s="8">
        <f>(AG74)/'true value and the measurement'!$G74</f>
        <v>0.312748710390566</v>
      </c>
    </row>
    <row r="75" hidden="1" spans="1:36">
      <c r="A75" s="3">
        <v>2</v>
      </c>
      <c r="B75" s="3">
        <v>2</v>
      </c>
      <c r="C75" s="3">
        <v>9</v>
      </c>
      <c r="D75" s="3">
        <v>14</v>
      </c>
      <c r="E75" s="4">
        <v>0.028097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M75" s="1">
        <v>0.028097</v>
      </c>
      <c r="S75" s="1">
        <v>0.0247608</v>
      </c>
      <c r="T75" s="1">
        <v>1</v>
      </c>
      <c r="U75" s="1">
        <v>9</v>
      </c>
      <c r="V75" s="1">
        <v>13</v>
      </c>
      <c r="W75" s="1">
        <v>0.028097</v>
      </c>
      <c r="X75" s="1">
        <v>0.0244694</v>
      </c>
      <c r="Y75" s="1">
        <v>1</v>
      </c>
      <c r="Z75" s="1">
        <v>9</v>
      </c>
      <c r="AA75" s="1">
        <v>13</v>
      </c>
      <c r="AB75" s="1">
        <v>0.028097</v>
      </c>
      <c r="AC75" s="1">
        <v>0.024482</v>
      </c>
      <c r="AD75" s="1">
        <v>1</v>
      </c>
      <c r="AE75" s="1">
        <f>ABS(S75-'true value and the measurement'!$F75)</f>
        <v>0.0033178</v>
      </c>
      <c r="AF75" s="1">
        <f>ABS(X75-'true value and the measurement'!$F75)</f>
        <v>0.0030264</v>
      </c>
      <c r="AG75" s="1">
        <f>ABS(AC75-'true value and the measurement'!$F75)</f>
        <v>0.003039</v>
      </c>
      <c r="AH75" s="8">
        <f>(AE75)/'true value and the measurement'!$G75</f>
        <v>1.49248762932973</v>
      </c>
      <c r="AI75" s="8">
        <f>(AF75)/'true value and the measurement'!$G75</f>
        <v>1.36140350877193</v>
      </c>
      <c r="AJ75" s="8">
        <f>(AG75)/'true value and the measurement'!$G75</f>
        <v>1.36707152496626</v>
      </c>
    </row>
    <row r="76" hidden="1" spans="1:36">
      <c r="A76" s="3">
        <v>2</v>
      </c>
      <c r="B76" s="3">
        <v>1</v>
      </c>
      <c r="C76" s="3">
        <v>10</v>
      </c>
      <c r="D76" s="3">
        <v>11</v>
      </c>
      <c r="E76" s="4">
        <v>-0.032403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M76" s="1">
        <v>-0.032403</v>
      </c>
      <c r="S76" s="1">
        <v>-0.032271</v>
      </c>
      <c r="T76" s="1">
        <v>1</v>
      </c>
      <c r="U76" s="1">
        <v>7</v>
      </c>
      <c r="V76" s="1">
        <v>8</v>
      </c>
      <c r="W76" s="1">
        <v>-0.032403</v>
      </c>
      <c r="X76" s="1">
        <v>-0.0326404</v>
      </c>
      <c r="Y76" s="1">
        <v>1</v>
      </c>
      <c r="Z76" s="1">
        <v>7</v>
      </c>
      <c r="AA76" s="1">
        <v>8</v>
      </c>
      <c r="AB76" s="1">
        <v>-0.032403</v>
      </c>
      <c r="AC76" s="1">
        <v>-0.0323965</v>
      </c>
      <c r="AD76" s="1">
        <v>1</v>
      </c>
      <c r="AE76" s="1">
        <f>ABS(S76-'true value and the measurement'!$F76)</f>
        <v>0.000802999999999998</v>
      </c>
      <c r="AF76" s="1">
        <f>ABS(X76-'true value and the measurement'!$F76)</f>
        <v>0.0011724</v>
      </c>
      <c r="AG76" s="1">
        <f>ABS(AC76-'true value and the measurement'!$F76)</f>
        <v>0.000928499999999999</v>
      </c>
      <c r="AH76" s="8">
        <f>(AE76)/'true value and the measurement'!$G76</f>
        <v>0.35065502183406</v>
      </c>
      <c r="AI76" s="8">
        <f>(AF76)/'true value and the measurement'!$G76</f>
        <v>0.511965065502182</v>
      </c>
      <c r="AJ76" s="8">
        <f>(AG76)/'true value and the measurement'!$G76</f>
        <v>0.405458515283842</v>
      </c>
    </row>
    <row r="77" hidden="1" spans="1:36">
      <c r="A77" s="3">
        <v>2</v>
      </c>
      <c r="B77" s="3">
        <v>2</v>
      </c>
      <c r="C77" s="3">
        <v>10</v>
      </c>
      <c r="D77" s="3">
        <v>11</v>
      </c>
      <c r="E77" s="4">
        <v>-0.038489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M77" s="1">
        <v>-0.038489</v>
      </c>
      <c r="S77" s="1">
        <v>-0.0369919</v>
      </c>
      <c r="T77" s="1">
        <v>1</v>
      </c>
      <c r="U77" s="1">
        <v>7</v>
      </c>
      <c r="V77" s="1">
        <v>8</v>
      </c>
      <c r="W77" s="1">
        <v>-0.038489</v>
      </c>
      <c r="X77" s="1">
        <v>-0.0371075</v>
      </c>
      <c r="Y77" s="1">
        <v>1</v>
      </c>
      <c r="Z77" s="1">
        <v>7</v>
      </c>
      <c r="AA77" s="1">
        <v>8</v>
      </c>
      <c r="AB77" s="1">
        <v>-0.038489</v>
      </c>
      <c r="AC77" s="1">
        <v>-0.0371816</v>
      </c>
      <c r="AD77" s="1">
        <v>1</v>
      </c>
      <c r="AE77" s="1">
        <f>ABS(S77-'true value and the measurement'!$F77)</f>
        <v>0.0028881</v>
      </c>
      <c r="AF77" s="1">
        <f>ABS(X77-'true value and the measurement'!$F77)</f>
        <v>0.0027725</v>
      </c>
      <c r="AG77" s="1">
        <f>ABS(AC77-'true value and the measurement'!$F77)</f>
        <v>0.0026984</v>
      </c>
      <c r="AH77" s="8">
        <f>(AE77)/'true value and the measurement'!$G77</f>
        <v>1.23107416879795</v>
      </c>
      <c r="AI77" s="8">
        <f>(AF77)/'true value and the measurement'!$G77</f>
        <v>1.18179880647911</v>
      </c>
      <c r="AJ77" s="8">
        <f>(AG77)/'true value and the measurement'!$G77</f>
        <v>1.15021312872975</v>
      </c>
    </row>
    <row r="78" hidden="1" spans="1:36">
      <c r="A78" s="3">
        <v>2</v>
      </c>
      <c r="B78" s="3">
        <v>1</v>
      </c>
      <c r="C78" s="3">
        <v>12</v>
      </c>
      <c r="D78" s="3">
        <v>13</v>
      </c>
      <c r="E78" s="4">
        <v>0.030352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M78" s="1">
        <v>0.030352</v>
      </c>
      <c r="S78" s="1">
        <v>0.0289983</v>
      </c>
      <c r="T78" s="1">
        <v>1</v>
      </c>
      <c r="U78" s="1">
        <v>10</v>
      </c>
      <c r="V78" s="1">
        <v>12</v>
      </c>
      <c r="W78" s="1">
        <v>0.030352</v>
      </c>
      <c r="X78" s="1">
        <v>0.0290441</v>
      </c>
      <c r="Y78" s="1">
        <v>1</v>
      </c>
      <c r="Z78" s="1">
        <v>10</v>
      </c>
      <c r="AA78" s="1">
        <v>12</v>
      </c>
      <c r="AB78" s="1">
        <v>0.030352</v>
      </c>
      <c r="AC78" s="1">
        <v>0.0291066</v>
      </c>
      <c r="AD78" s="1">
        <v>1</v>
      </c>
      <c r="AE78" s="1">
        <f>ABS(S78-'true value and the measurement'!$F78)</f>
        <v>0.000518300000000003</v>
      </c>
      <c r="AF78" s="1">
        <f>ABS(X78-'true value and the measurement'!$F78)</f>
        <v>0.000564100000000001</v>
      </c>
      <c r="AG78" s="1">
        <f>ABS(AC78-'true value and the measurement'!$F78)</f>
        <v>0.000626600000000001</v>
      </c>
      <c r="AH78" s="8">
        <f>(AE78)/'true value and the measurement'!$G78</f>
        <v>0.228325991189429</v>
      </c>
      <c r="AI78" s="8">
        <f>(AF78)/'true value and the measurement'!$G78</f>
        <v>0.248502202643172</v>
      </c>
      <c r="AJ78" s="8">
        <f>(AG78)/'true value and the measurement'!$G78</f>
        <v>0.27603524229075</v>
      </c>
    </row>
    <row r="79" hidden="1" spans="1:36">
      <c r="A79" s="3">
        <v>2</v>
      </c>
      <c r="B79" s="3">
        <v>2</v>
      </c>
      <c r="C79" s="3">
        <v>12</v>
      </c>
      <c r="D79" s="3">
        <v>13</v>
      </c>
      <c r="E79" s="4">
        <v>0.009878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M79" s="1">
        <v>0.009878</v>
      </c>
      <c r="S79" s="1">
        <v>0.00731329</v>
      </c>
      <c r="T79" s="1">
        <v>1</v>
      </c>
      <c r="U79" s="1">
        <v>10</v>
      </c>
      <c r="V79" s="1">
        <v>12</v>
      </c>
      <c r="W79" s="1">
        <v>0.009878</v>
      </c>
      <c r="X79" s="1">
        <v>0.00733895</v>
      </c>
      <c r="Y79" s="1">
        <v>1</v>
      </c>
      <c r="Z79" s="1">
        <v>10</v>
      </c>
      <c r="AA79" s="1">
        <v>12</v>
      </c>
      <c r="AB79" s="1">
        <v>0.009878</v>
      </c>
      <c r="AC79" s="1">
        <v>0.00734648</v>
      </c>
      <c r="AD79" s="1">
        <v>1</v>
      </c>
      <c r="AE79" s="1">
        <f>ABS(S79-'true value and the measurement'!$F79)</f>
        <v>0.00127129</v>
      </c>
      <c r="AF79" s="1">
        <f>ABS(X79-'true value and the measurement'!$F79)</f>
        <v>0.00129695</v>
      </c>
      <c r="AG79" s="1">
        <f>ABS(AC79-'true value and the measurement'!$F79)</f>
        <v>0.00130448</v>
      </c>
      <c r="AH79" s="8">
        <f>(AE79)/'true value and the measurement'!$G79</f>
        <v>0.599665094339623</v>
      </c>
      <c r="AI79" s="8">
        <f>(AF79)/'true value and the measurement'!$G79</f>
        <v>0.611768867924529</v>
      </c>
      <c r="AJ79" s="8">
        <f>(AG79)/'true value and the measurement'!$G79</f>
        <v>0.615320754716981</v>
      </c>
    </row>
    <row r="80" hidden="1" spans="1:36">
      <c r="A80" s="3">
        <v>2</v>
      </c>
      <c r="B80" s="3">
        <v>1</v>
      </c>
      <c r="C80" s="3">
        <v>13</v>
      </c>
      <c r="D80" s="3">
        <v>14</v>
      </c>
      <c r="E80" s="4">
        <v>0.058975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M80" s="1">
        <v>0.058975</v>
      </c>
      <c r="S80" s="1">
        <v>0.056432</v>
      </c>
      <c r="T80" s="1">
        <v>1</v>
      </c>
      <c r="U80" s="1">
        <v>12</v>
      </c>
      <c r="V80" s="1">
        <v>13</v>
      </c>
      <c r="W80" s="1">
        <v>0.058975</v>
      </c>
      <c r="X80" s="1">
        <v>0.0565192</v>
      </c>
      <c r="Y80" s="1">
        <v>1</v>
      </c>
      <c r="Z80" s="1">
        <v>12</v>
      </c>
      <c r="AA80" s="1">
        <v>13</v>
      </c>
      <c r="AB80" s="1">
        <v>0.058975</v>
      </c>
      <c r="AC80" s="1">
        <v>0.0565777</v>
      </c>
      <c r="AD80" s="1">
        <v>1</v>
      </c>
      <c r="AE80" s="1">
        <f>ABS(S80-'true value and the measurement'!$F80)</f>
        <v>0.000771000000000001</v>
      </c>
      <c r="AF80" s="1">
        <f>ABS(X80-'true value and the measurement'!$F80)</f>
        <v>0.000858199999999996</v>
      </c>
      <c r="AG80" s="1">
        <f>ABS(AC80-'true value and the measurement'!$F80)</f>
        <v>0.000916699999999999</v>
      </c>
      <c r="AH80" s="8">
        <f>(AE80)/'true value and the measurement'!$G80</f>
        <v>0.314565483476133</v>
      </c>
      <c r="AI80" s="8">
        <f>(AF80)/'true value and the measurement'!$G80</f>
        <v>0.350142798857608</v>
      </c>
      <c r="AJ80" s="8">
        <f>(AG80)/'true value and the measurement'!$G80</f>
        <v>0.374010607915136</v>
      </c>
    </row>
    <row r="81" hidden="1" spans="1:36">
      <c r="A81" s="3">
        <v>2</v>
      </c>
      <c r="B81" s="3">
        <v>2</v>
      </c>
      <c r="C81" s="3">
        <v>13</v>
      </c>
      <c r="D81" s="3">
        <v>14</v>
      </c>
      <c r="E81" s="4">
        <v>0.030114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M81" s="1">
        <v>0.030114</v>
      </c>
      <c r="S81" s="1">
        <v>0.0326296</v>
      </c>
      <c r="T81" s="1">
        <v>1</v>
      </c>
      <c r="U81" s="1">
        <v>12</v>
      </c>
      <c r="V81" s="1">
        <v>13</v>
      </c>
      <c r="W81" s="1">
        <v>0.030114</v>
      </c>
      <c r="X81" s="1">
        <v>0.0326691</v>
      </c>
      <c r="Y81" s="1">
        <v>1</v>
      </c>
      <c r="Z81" s="1">
        <v>12</v>
      </c>
      <c r="AA81" s="1">
        <v>13</v>
      </c>
      <c r="AB81" s="1">
        <v>0.030114</v>
      </c>
      <c r="AC81" s="1">
        <v>0.0326662</v>
      </c>
      <c r="AD81" s="1">
        <v>1</v>
      </c>
      <c r="AE81" s="1">
        <f>ABS(S81-'true value and the measurement'!$F81)</f>
        <v>0.000419599999999999</v>
      </c>
      <c r="AF81" s="1">
        <f>ABS(X81-'true value and the measurement'!$F81)</f>
        <v>0.000459099999999997</v>
      </c>
      <c r="AG81" s="1">
        <f>ABS(AC81-'true value and the measurement'!$F81)</f>
        <v>0.000456199999999997</v>
      </c>
      <c r="AH81" s="8">
        <f>(AE81)/'true value and the measurement'!$G81</f>
        <v>0.182832244008714</v>
      </c>
      <c r="AI81" s="8">
        <f>(AF81)/'true value and the measurement'!$G81</f>
        <v>0.200043572984748</v>
      </c>
      <c r="AJ81" s="8">
        <f>(AG81)/'true value and the measurement'!$G81</f>
        <v>0.198779956427014</v>
      </c>
    </row>
    <row r="82" hidden="1" spans="1:36">
      <c r="A82" s="3">
        <v>4</v>
      </c>
      <c r="B82" s="3">
        <v>1</v>
      </c>
      <c r="C82" s="3">
        <v>9</v>
      </c>
      <c r="D82" s="3">
        <v>9</v>
      </c>
      <c r="E82" s="4">
        <v>0.000475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M82" s="7">
        <v>0.000475</v>
      </c>
      <c r="N82" s="7"/>
      <c r="O82" s="7"/>
      <c r="P82" s="7"/>
      <c r="Q82" s="7"/>
      <c r="R82" s="7"/>
      <c r="S82" s="1">
        <v>0</v>
      </c>
      <c r="T82" s="1">
        <v>1</v>
      </c>
      <c r="U82" s="1">
        <v>9</v>
      </c>
      <c r="V82" s="1">
        <v>9</v>
      </c>
      <c r="W82" s="7">
        <v>0.000475</v>
      </c>
      <c r="X82" s="1">
        <v>0</v>
      </c>
      <c r="Y82" s="1">
        <v>1</v>
      </c>
      <c r="Z82" s="1">
        <v>9</v>
      </c>
      <c r="AA82" s="1">
        <v>9</v>
      </c>
      <c r="AB82" s="1">
        <v>0.000475</v>
      </c>
      <c r="AC82" s="1">
        <v>0</v>
      </c>
      <c r="AD82" s="1">
        <v>1</v>
      </c>
      <c r="AE82" s="1">
        <f>ABS(S82-'true value and the measurement'!$F82)</f>
        <v>0</v>
      </c>
      <c r="AF82" s="1">
        <f>ABS(X82-'true value and the measurement'!$F82)</f>
        <v>0</v>
      </c>
      <c r="AG82" s="1">
        <f>ABS(AC82-'true value and the measurement'!$F82)</f>
        <v>0</v>
      </c>
      <c r="AH82" s="8">
        <f>(AE82)/'true value and the measurement'!$G82</f>
        <v>0</v>
      </c>
      <c r="AI82" s="8">
        <f>(AF82)/'true value and the measurement'!$G82</f>
        <v>0</v>
      </c>
      <c r="AJ82" s="8">
        <f>(AG82)/'true value and the measurement'!$G82</f>
        <v>0</v>
      </c>
    </row>
    <row r="83" hidden="1" spans="1:36">
      <c r="A83" s="3">
        <v>4</v>
      </c>
      <c r="B83" s="3">
        <v>2</v>
      </c>
      <c r="C83" s="3">
        <v>9</v>
      </c>
      <c r="D83" s="3">
        <v>9</v>
      </c>
      <c r="E83" s="4">
        <v>-0.109344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M83" s="1">
        <v>-0.109344</v>
      </c>
      <c r="S83" s="1">
        <v>-0.108797</v>
      </c>
      <c r="T83" s="1">
        <v>1</v>
      </c>
      <c r="U83" s="1">
        <v>9</v>
      </c>
      <c r="V83" s="1">
        <v>9</v>
      </c>
      <c r="W83" s="1">
        <v>-0.109344</v>
      </c>
      <c r="X83" s="1">
        <v>-0.108153</v>
      </c>
      <c r="Y83" s="1">
        <v>1</v>
      </c>
      <c r="Z83" s="1">
        <v>9</v>
      </c>
      <c r="AA83" s="1">
        <v>9</v>
      </c>
      <c r="AB83" s="1">
        <v>-0.109344</v>
      </c>
      <c r="AC83" s="1">
        <v>-0.107936</v>
      </c>
      <c r="AD83" s="1">
        <v>1</v>
      </c>
      <c r="AE83" s="1">
        <f>ABS(S83-'true value and the measurement'!$F83)</f>
        <v>0.000694</v>
      </c>
      <c r="AF83" s="1">
        <f>ABS(X83-'true value and the measurement'!$F83)</f>
        <v>0.00133800000000001</v>
      </c>
      <c r="AG83" s="1">
        <f>ABS(AC83-'true value and the measurement'!$F83)</f>
        <v>0.001555</v>
      </c>
      <c r="AH83" s="8">
        <f>(AE83)/'true value and the measurement'!$G83</f>
        <v>0.246975088967972</v>
      </c>
      <c r="AI83" s="8">
        <f>(AF83)/'true value and the measurement'!$G83</f>
        <v>0.476156583629895</v>
      </c>
      <c r="AJ83" s="8">
        <f>(AG83)/'true value and the measurement'!$G83</f>
        <v>0.55338078291815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  <row r="87" spans="9:9">
      <c r="I87" s="11">
        <f>E55</f>
        <v>0.159826</v>
      </c>
    </row>
  </sheetData>
  <autoFilter ref="A1:H84">
    <filterColumn colId="6">
      <colorFilter dxfId="46"/>
    </filterColumn>
    <extLst/>
  </autoFilter>
  <conditionalFormatting sqref="G2:G83">
    <cfRule type="cellIs" dxfId="0" priority="5" operator="equal">
      <formula>1</formula>
    </cfRule>
  </conditionalFormatting>
  <conditionalFormatting sqref="T2:T83">
    <cfRule type="cellIs" dxfId="0" priority="3" operator="equal">
      <formula>3</formula>
    </cfRule>
  </conditionalFormatting>
  <conditionalFormatting sqref="Y2:Y83">
    <cfRule type="cellIs" dxfId="0" priority="2" operator="equal">
      <formula>3</formula>
    </cfRule>
  </conditionalFormatting>
  <conditionalFormatting sqref="AJ2:AJ83">
    <cfRule type="cellIs" dxfId="0" priority="1" operator="greaterThan">
      <formula>3</formula>
    </cfRule>
  </conditionalFormatting>
  <conditionalFormatting sqref="AH2:AI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1.087046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1.08705</v>
      </c>
      <c r="M2" s="1">
        <v>1.09562</v>
      </c>
      <c r="N2" s="1">
        <v>1</v>
      </c>
      <c r="O2" s="6">
        <v>1</v>
      </c>
      <c r="P2" s="1">
        <v>1</v>
      </c>
      <c r="Q2" s="1">
        <v>1.08705</v>
      </c>
      <c r="R2" s="1">
        <v>1.09023</v>
      </c>
      <c r="S2" s="1">
        <v>1</v>
      </c>
      <c r="T2" s="6">
        <v>1</v>
      </c>
      <c r="U2" s="1">
        <v>1</v>
      </c>
      <c r="V2" s="1">
        <v>1.08705</v>
      </c>
      <c r="W2" s="1">
        <v>1.08375</v>
      </c>
      <c r="X2" s="1">
        <v>1</v>
      </c>
      <c r="Y2" s="1">
        <f>ABS(M2-'true value and the measurement'!$F2)</f>
        <v>0.00561999999999996</v>
      </c>
      <c r="Z2" s="1">
        <f>ABS(R2-'true value and the measurement'!$F2)</f>
        <v>0.000229999999999952</v>
      </c>
      <c r="AA2" s="1">
        <f>ABS(W2-'true value and the measurement'!$F2)</f>
        <v>0.00625000000000009</v>
      </c>
      <c r="AB2" s="8">
        <f>(Y2)/'true value and the measurement'!$G2</f>
        <v>0.601262437145604</v>
      </c>
      <c r="AC2" s="8">
        <f>(Z2)/'true value and the measurement'!$G2</f>
        <v>0.0246068257194771</v>
      </c>
      <c r="AD2" s="8">
        <f>(AA2)/'true value and the measurement'!$G2</f>
        <v>0.668663742377243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0.99729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0.99729</v>
      </c>
      <c r="M3" s="1">
        <v>1.01534</v>
      </c>
      <c r="N3" s="1">
        <v>1</v>
      </c>
      <c r="O3" s="1">
        <v>2</v>
      </c>
      <c r="P3" s="1">
        <v>2</v>
      </c>
      <c r="Q3" s="1">
        <v>0.99729</v>
      </c>
      <c r="R3" s="1">
        <v>1.0101</v>
      </c>
      <c r="S3" s="1">
        <v>1</v>
      </c>
      <c r="T3" s="1">
        <v>2</v>
      </c>
      <c r="U3" s="1">
        <v>2</v>
      </c>
      <c r="V3" s="1">
        <v>0.99729</v>
      </c>
      <c r="W3" s="1">
        <v>1.00399</v>
      </c>
      <c r="X3" s="1">
        <v>1</v>
      </c>
      <c r="Y3" s="1">
        <f>ABS(M3-'true value and the measurement'!$F3)</f>
        <v>0.0053399999999999</v>
      </c>
      <c r="Z3" s="1">
        <f>ABS(R3-'true value and the measurement'!$F3)</f>
        <v>9.9999999999989e-5</v>
      </c>
      <c r="AA3" s="1">
        <f>ABS(W3-'true value and the measurement'!$F3)</f>
        <v>0.00601000000000007</v>
      </c>
      <c r="AB3" s="8">
        <f>(Y3)/'true value and the measurement'!$G3</f>
        <v>0.605923068194701</v>
      </c>
      <c r="AC3" s="8">
        <f>(Z3)/'true value and the measurement'!$G3</f>
        <v>0.0113468739362293</v>
      </c>
      <c r="AD3" s="8">
        <f>(AA3)/'true value and the measurement'!$G3</f>
        <v>0.681947123567465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1.057709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1.05771</v>
      </c>
      <c r="M4" s="1">
        <v>1.05039</v>
      </c>
      <c r="N4" s="1">
        <v>1</v>
      </c>
      <c r="O4" s="1">
        <v>3</v>
      </c>
      <c r="P4" s="1">
        <v>3</v>
      </c>
      <c r="Q4" s="1">
        <v>1.05771</v>
      </c>
      <c r="R4" s="1">
        <v>1.04508</v>
      </c>
      <c r="S4" s="1">
        <v>1</v>
      </c>
      <c r="T4" s="1">
        <v>3</v>
      </c>
      <c r="U4" s="1">
        <v>3</v>
      </c>
      <c r="V4" s="1">
        <v>1.05771</v>
      </c>
      <c r="W4" s="1">
        <v>1.03953</v>
      </c>
      <c r="X4" s="1">
        <v>1</v>
      </c>
      <c r="Y4" s="1">
        <f>ABS(M4-'true value and the measurement'!$F4)</f>
        <v>0.00539000000000001</v>
      </c>
      <c r="Z4" s="1">
        <f>ABS(R4-'true value and the measurement'!$F4)</f>
        <v>8.000000000008e-5</v>
      </c>
      <c r="AA4" s="1">
        <f>ABS(W4-'true value and the measurement'!$F4)</f>
        <v>0.00546999999999986</v>
      </c>
      <c r="AB4" s="8">
        <f>(Y4)/'true value and the measurement'!$G4</f>
        <v>0.595777605836189</v>
      </c>
      <c r="AC4" s="8">
        <f>(Z4)/'true value and the measurement'!$G4</f>
        <v>0.00884271029071295</v>
      </c>
      <c r="AD4" s="8">
        <f>(AA4)/'true value and the measurement'!$G4</f>
        <v>0.604620316126878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1.012986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1.01299</v>
      </c>
      <c r="M5" s="1">
        <v>1.02458</v>
      </c>
      <c r="N5" s="1">
        <v>1</v>
      </c>
      <c r="O5" s="1">
        <v>4</v>
      </c>
      <c r="P5" s="1">
        <v>4</v>
      </c>
      <c r="Q5" s="1">
        <v>1.01299</v>
      </c>
      <c r="R5" s="1">
        <v>1.01983</v>
      </c>
      <c r="S5" s="1">
        <v>1</v>
      </c>
      <c r="T5" s="1">
        <v>4</v>
      </c>
      <c r="U5" s="1">
        <v>4</v>
      </c>
      <c r="V5" s="1">
        <v>1.01299</v>
      </c>
      <c r="W5" s="1">
        <v>1.01485</v>
      </c>
      <c r="X5" s="1">
        <v>1</v>
      </c>
      <c r="Y5" s="1">
        <f>ABS(M5-'true value and the measurement'!$F5)</f>
        <v>0.00490199999999996</v>
      </c>
      <c r="Z5" s="1">
        <f>ABS(R5-'true value and the measurement'!$F5)</f>
        <v>0.00015199999999993</v>
      </c>
      <c r="AA5" s="1">
        <f>ABS(W5-'true value and the measurement'!$F5)</f>
        <v>0.00482800000000005</v>
      </c>
      <c r="AB5" s="8">
        <f>(Y5)/'true value and the measurement'!$G5</f>
        <v>0.552151385447168</v>
      </c>
      <c r="AC5" s="8">
        <f>(Z5)/'true value and the measurement'!$G5</f>
        <v>0.0171209731921525</v>
      </c>
      <c r="AD5" s="8">
        <f>(AA5)/'true value and the measurement'!$G5</f>
        <v>0.543816174814153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1.061651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1.06165</v>
      </c>
      <c r="M6" s="1">
        <v>1.06251</v>
      </c>
      <c r="N6" s="1">
        <v>1</v>
      </c>
      <c r="O6" s="1">
        <v>5</v>
      </c>
      <c r="P6" s="1">
        <v>5</v>
      </c>
      <c r="Q6" s="1">
        <v>1.06165</v>
      </c>
      <c r="R6" s="1">
        <v>1.0572</v>
      </c>
      <c r="S6" s="1">
        <v>1</v>
      </c>
      <c r="T6" s="1">
        <v>5</v>
      </c>
      <c r="U6" s="1">
        <v>5</v>
      </c>
      <c r="V6" s="1">
        <v>1.06165</v>
      </c>
      <c r="W6" s="1">
        <v>1.05057</v>
      </c>
      <c r="X6" s="1">
        <v>1</v>
      </c>
      <c r="Y6" s="1">
        <f>ABS(M6-'true value and the measurement'!$F6)</f>
        <v>0.00544500000000014</v>
      </c>
      <c r="Z6" s="1">
        <f>ABS(R6-'true value and the measurement'!$F6)</f>
        <v>0.000134999999999996</v>
      </c>
      <c r="AA6" s="1">
        <f>ABS(W6-'true value and the measurement'!$F6)</f>
        <v>0.00649499999999992</v>
      </c>
      <c r="AB6" s="8">
        <f>(Y6)/'true value and the measurement'!$G6</f>
        <v>0.596581571162501</v>
      </c>
      <c r="AC6" s="8">
        <f>(Z6)/'true value and the measurement'!$G6</f>
        <v>0.0147912786238628</v>
      </c>
      <c r="AD6" s="8">
        <f>(AA6)/'true value and the measurement'!$G6</f>
        <v>0.711624849348079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1.006481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1.00648</v>
      </c>
      <c r="M7" s="1">
        <v>1.0208</v>
      </c>
      <c r="N7" s="1">
        <v>1</v>
      </c>
      <c r="O7" s="1">
        <v>6</v>
      </c>
      <c r="P7" s="1">
        <v>6</v>
      </c>
      <c r="Q7" s="1">
        <v>1.00648</v>
      </c>
      <c r="R7" s="1">
        <v>1.0171</v>
      </c>
      <c r="S7" s="1">
        <v>1</v>
      </c>
      <c r="T7" s="1">
        <v>6</v>
      </c>
      <c r="U7" s="1">
        <v>6</v>
      </c>
      <c r="V7" s="1">
        <v>1.00648</v>
      </c>
      <c r="W7" s="1">
        <v>1.01049</v>
      </c>
      <c r="X7" s="1">
        <v>1</v>
      </c>
      <c r="Y7" s="1">
        <f>ABS(M7-'true value and the measurement'!$F7)</f>
        <v>0.00368099999999982</v>
      </c>
      <c r="Z7" s="1">
        <f>ABS(R7-'true value and the measurement'!$F7)</f>
        <v>1.90000000002133e-5</v>
      </c>
      <c r="AA7" s="1">
        <f>ABS(W7-'true value and the measurement'!$F7)</f>
        <v>0.006629</v>
      </c>
      <c r="AB7" s="8">
        <f>(Y7)/'true value and the measurement'!$G7</f>
        <v>0.415415867283582</v>
      </c>
      <c r="AC7" s="8">
        <f>(Z7)/'true value and the measurement'!$G7</f>
        <v>0.0021442275138487</v>
      </c>
      <c r="AD7" s="8">
        <f>(AA7)/'true value and the measurement'!$G7</f>
        <v>0.748109694165444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1.04673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1.04673</v>
      </c>
      <c r="M8" s="1">
        <v>1.04899</v>
      </c>
      <c r="N8" s="1">
        <v>1</v>
      </c>
      <c r="O8" s="1">
        <v>7</v>
      </c>
      <c r="P8" s="1">
        <v>7</v>
      </c>
      <c r="Q8" s="1">
        <v>1.04673</v>
      </c>
      <c r="R8" s="1">
        <v>1.04315</v>
      </c>
      <c r="S8" s="1">
        <v>1</v>
      </c>
      <c r="T8" s="1">
        <v>7</v>
      </c>
      <c r="U8" s="1">
        <v>7</v>
      </c>
      <c r="V8" s="1">
        <v>1.04673</v>
      </c>
      <c r="W8" s="1">
        <v>1.03644</v>
      </c>
      <c r="X8" s="1">
        <v>1</v>
      </c>
      <c r="Y8" s="1">
        <f>ABS(M8-'true value and the measurement'!$F8)</f>
        <v>0.00587000000000004</v>
      </c>
      <c r="Z8" s="1">
        <f>ABS(R8-'true value and the measurement'!$F8)</f>
        <v>2.99999999999745e-5</v>
      </c>
      <c r="AA8" s="1">
        <f>ABS(W8-'true value and the measurement'!$F8)</f>
        <v>0.00668000000000002</v>
      </c>
      <c r="AB8" s="8">
        <f>(Y8)/'true value and the measurement'!$G8</f>
        <v>0.649767544830644</v>
      </c>
      <c r="AC8" s="8">
        <f>(Z8)/'true value and the measurement'!$G8</f>
        <v>0.00332078813371425</v>
      </c>
      <c r="AD8" s="8">
        <f>(AA8)/'true value and the measurement'!$G8</f>
        <v>0.739428824441003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1.067418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1.06742</v>
      </c>
      <c r="M9" s="1">
        <v>1.05932</v>
      </c>
      <c r="N9" s="1">
        <v>1</v>
      </c>
      <c r="O9" s="1">
        <v>8</v>
      </c>
      <c r="P9" s="1">
        <v>8</v>
      </c>
      <c r="Q9" s="1">
        <v>1.06742</v>
      </c>
      <c r="R9" s="1">
        <v>1.05323</v>
      </c>
      <c r="S9" s="1">
        <v>1</v>
      </c>
      <c r="T9" s="1">
        <v>8</v>
      </c>
      <c r="U9" s="1">
        <v>8</v>
      </c>
      <c r="V9" s="1">
        <v>1.06742</v>
      </c>
      <c r="W9" s="1">
        <v>1.0467</v>
      </c>
      <c r="X9" s="1">
        <v>1</v>
      </c>
      <c r="Y9" s="1">
        <f>ABS(M9-'true value and the measurement'!$F9)</f>
        <v>0.00637799999999999</v>
      </c>
      <c r="Z9" s="1">
        <f>ABS(R9-'true value and the measurement'!$F9)</f>
        <v>0.000288000000000066</v>
      </c>
      <c r="AA9" s="1">
        <f>ABS(W9-'true value and the measurement'!$F9)</f>
        <v>0.00624200000000008</v>
      </c>
      <c r="AB9" s="8">
        <f>(Y9)/'true value and the measurement'!$G9</f>
        <v>0.70087912087912</v>
      </c>
      <c r="AC9" s="8">
        <f>(Z9)/'true value and the measurement'!$G9</f>
        <v>0.0316483516483589</v>
      </c>
      <c r="AD9" s="8">
        <f>(AA9)/'true value and the measurement'!$G9</f>
        <v>0.685934065934075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1.037424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1.03742</v>
      </c>
      <c r="M10" s="1">
        <v>1.05241</v>
      </c>
      <c r="N10" s="1">
        <v>1</v>
      </c>
      <c r="O10" s="1">
        <v>9</v>
      </c>
      <c r="P10" s="1">
        <v>9</v>
      </c>
      <c r="Q10" s="1">
        <v>1.03742</v>
      </c>
      <c r="R10" s="1">
        <v>1.04676</v>
      </c>
      <c r="S10" s="1">
        <v>1</v>
      </c>
      <c r="T10" s="1">
        <v>9</v>
      </c>
      <c r="U10" s="1">
        <v>9</v>
      </c>
      <c r="V10" s="1">
        <v>1.03742</v>
      </c>
      <c r="W10" s="1">
        <v>1.04005</v>
      </c>
      <c r="X10" s="1">
        <v>1</v>
      </c>
      <c r="Y10" s="1">
        <f>ABS(M10-'true value and the measurement'!$F10)</f>
        <v>0.00602900000000006</v>
      </c>
      <c r="Z10" s="1">
        <f>ABS(R10-'true value and the measurement'!$F10)</f>
        <v>0.000378999999999907</v>
      </c>
      <c r="AA10" s="1">
        <f>ABS(W10-'true value and the measurement'!$F10)</f>
        <v>0.00633100000000009</v>
      </c>
      <c r="AB10" s="8">
        <f>(Y10)/'true value and the measurement'!$G10</f>
        <v>0.665746466431102</v>
      </c>
      <c r="AC10" s="8">
        <f>(Z10)/'true value and the measurement'!$G10</f>
        <v>0.0418507067137707</v>
      </c>
      <c r="AD10" s="8">
        <f>(AA10)/'true value and the measurement'!$G10</f>
        <v>0.699094522968207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1.070285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1.07028</v>
      </c>
      <c r="M11" s="1">
        <v>1.06367</v>
      </c>
      <c r="N11" s="1">
        <v>1</v>
      </c>
      <c r="O11" s="1">
        <v>10</v>
      </c>
      <c r="P11" s="1">
        <v>10</v>
      </c>
      <c r="Q11" s="1">
        <v>1.07028</v>
      </c>
      <c r="R11" s="1">
        <v>1.05718</v>
      </c>
      <c r="S11" s="1">
        <v>1</v>
      </c>
      <c r="T11" s="1">
        <v>10</v>
      </c>
      <c r="U11" s="1">
        <v>10</v>
      </c>
      <c r="V11" s="1">
        <v>1.07028</v>
      </c>
      <c r="W11" s="1">
        <v>1.05087</v>
      </c>
      <c r="X11" s="1">
        <v>1</v>
      </c>
      <c r="Y11" s="1">
        <f>ABS(M11-'true value and the measurement'!$F11)</f>
        <v>0.00738599999999989</v>
      </c>
      <c r="Z11" s="1">
        <f>ABS(R11-'true value and the measurement'!$F11)</f>
        <v>0.000896000000000008</v>
      </c>
      <c r="AA11" s="1">
        <f>ABS(W11-'true value and the measurement'!$F11)</f>
        <v>0.00541400000000003</v>
      </c>
      <c r="AB11" s="8">
        <f>(Y11)/'true value and the measurement'!$G11</f>
        <v>0.809690857268131</v>
      </c>
      <c r="AC11" s="8">
        <f>(Z11)/'true value and the measurement'!$G11</f>
        <v>0.0982240736680561</v>
      </c>
      <c r="AD11" s="8">
        <f>(AA11)/'true value and the measurement'!$G11</f>
        <v>0.59351019513265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1.066898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1.0669</v>
      </c>
      <c r="M12" s="1">
        <v>1.07682</v>
      </c>
      <c r="N12" s="1">
        <v>1</v>
      </c>
      <c r="O12" s="1">
        <v>11</v>
      </c>
      <c r="P12" s="1">
        <v>11</v>
      </c>
      <c r="Q12" s="1">
        <v>1.0669</v>
      </c>
      <c r="R12" s="1">
        <v>1.07063</v>
      </c>
      <c r="S12" s="1">
        <v>1</v>
      </c>
      <c r="T12" s="1">
        <v>11</v>
      </c>
      <c r="U12" s="1">
        <v>11</v>
      </c>
      <c r="V12" s="1">
        <v>1.0669</v>
      </c>
      <c r="W12" s="1">
        <v>1.06445</v>
      </c>
      <c r="X12" s="1">
        <v>1</v>
      </c>
      <c r="Y12" s="1">
        <f>ABS(M12-'true value and the measurement'!$F12)</f>
        <v>0.00682000000000005</v>
      </c>
      <c r="Z12" s="1">
        <f>ABS(R12-'true value and the measurement'!$F12)</f>
        <v>0.000629999999999908</v>
      </c>
      <c r="AA12" s="1">
        <f>ABS(W12-'true value and the measurement'!$F12)</f>
        <v>0.00555000000000017</v>
      </c>
      <c r="AB12" s="8">
        <f>(Y12)/'true value and the measurement'!$G12</f>
        <v>0.740258330619782</v>
      </c>
      <c r="AC12" s="8">
        <f>(Z12)/'true value and the measurement'!$G12</f>
        <v>0.0683816346466849</v>
      </c>
      <c r="AD12" s="8">
        <f>(AA12)/'true value and the measurement'!$G12</f>
        <v>0.602409638554235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1.036982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1.03698</v>
      </c>
      <c r="M13" s="1">
        <v>1.0564</v>
      </c>
      <c r="N13" s="1">
        <v>1</v>
      </c>
      <c r="O13" s="1">
        <v>12</v>
      </c>
      <c r="P13" s="1">
        <v>12</v>
      </c>
      <c r="Q13" s="1">
        <v>1.03698</v>
      </c>
      <c r="R13" s="1">
        <v>1.04994</v>
      </c>
      <c r="S13" s="1">
        <v>1</v>
      </c>
      <c r="T13" s="1">
        <v>12</v>
      </c>
      <c r="U13" s="1">
        <v>12</v>
      </c>
      <c r="V13" s="1">
        <v>1.03698</v>
      </c>
      <c r="W13" s="1">
        <v>1.04355</v>
      </c>
      <c r="X13" s="1">
        <v>1</v>
      </c>
      <c r="Y13" s="1">
        <f>ABS(M13-'true value and the measurement'!$F13)</f>
        <v>0.0072080000000001</v>
      </c>
      <c r="Z13" s="1">
        <f>ABS(R13-'true value and the measurement'!$F13)</f>
        <v>0.000748000000000193</v>
      </c>
      <c r="AA13" s="1">
        <f>ABS(W13-'true value and the measurement'!$F13)</f>
        <v>0.00564199999999992</v>
      </c>
      <c r="AB13" s="8">
        <f>(Y13)/'true value and the measurement'!$G13</f>
        <v>0.794269972451802</v>
      </c>
      <c r="AC13" s="8">
        <f>(Z13)/'true value and the measurement'!$G13</f>
        <v>0.0824242424242637</v>
      </c>
      <c r="AD13" s="8">
        <f>(AA13)/'true value and the measurement'!$G13</f>
        <v>0.621707988980708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1.022638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1.02264</v>
      </c>
      <c r="M14" s="1">
        <v>1.03662</v>
      </c>
      <c r="N14" s="1">
        <v>1</v>
      </c>
      <c r="O14" s="1">
        <v>13</v>
      </c>
      <c r="P14" s="1">
        <v>13</v>
      </c>
      <c r="Q14" s="1">
        <v>1.02264</v>
      </c>
      <c r="R14" s="1">
        <v>1.03035</v>
      </c>
      <c r="S14" s="1">
        <v>1</v>
      </c>
      <c r="T14" s="1">
        <v>13</v>
      </c>
      <c r="U14" s="1">
        <v>13</v>
      </c>
      <c r="V14" s="1">
        <v>1.02264</v>
      </c>
      <c r="W14" s="1">
        <v>1.02363</v>
      </c>
      <c r="X14" s="1">
        <v>1</v>
      </c>
      <c r="Y14" s="1">
        <f>ABS(M14-'true value and the measurement'!$F14)</f>
        <v>0.00709599999999999</v>
      </c>
      <c r="Z14" s="1">
        <f>ABS(R14-'true value and the measurement'!$F14)</f>
        <v>0.000825999999999993</v>
      </c>
      <c r="AA14" s="1">
        <f>ABS(W14-'true value and the measurement'!$F14)</f>
        <v>0.00589400000000007</v>
      </c>
      <c r="AB14" s="8">
        <f>(Y14)/'true value and the measurement'!$G14</f>
        <v>0.793469752879346</v>
      </c>
      <c r="AC14" s="8">
        <f>(Z14)/'true value and the measurement'!$G14</f>
        <v>0.0923627418092355</v>
      </c>
      <c r="AD14" s="8">
        <f>(AA14)/'true value and the measurement'!$G14</f>
        <v>0.659062954265914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1.059852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1.05985</v>
      </c>
      <c r="M15" s="1">
        <v>1.06592</v>
      </c>
      <c r="N15" s="1">
        <v>1</v>
      </c>
      <c r="O15" s="1">
        <v>14</v>
      </c>
      <c r="P15" s="1">
        <v>14</v>
      </c>
      <c r="Q15" s="1">
        <v>1.05985</v>
      </c>
      <c r="R15" s="1">
        <v>1.0601</v>
      </c>
      <c r="S15" s="1">
        <v>1</v>
      </c>
      <c r="T15" s="1">
        <v>14</v>
      </c>
      <c r="U15" s="1">
        <v>14</v>
      </c>
      <c r="V15" s="1">
        <v>1.05985</v>
      </c>
      <c r="W15" s="1">
        <v>1.05465</v>
      </c>
      <c r="X15" s="1">
        <v>1</v>
      </c>
      <c r="Y15" s="1">
        <f>ABS(M15-'true value and the measurement'!$F15)</f>
        <v>0.00591999999999993</v>
      </c>
      <c r="Z15" s="1">
        <f>ABS(R15-'true value and the measurement'!$F15)</f>
        <v>9.9999999999989e-5</v>
      </c>
      <c r="AA15" s="1">
        <f>ABS(W15-'true value and the measurement'!$F15)</f>
        <v>0.00534999999999997</v>
      </c>
      <c r="AB15" s="8">
        <f>(Y15)/'true value and the measurement'!$G15</f>
        <v>0.647206734448445</v>
      </c>
      <c r="AC15" s="8">
        <f>(Z15)/'true value and the measurement'!$G15</f>
        <v>0.0109325461900064</v>
      </c>
      <c r="AD15" s="8">
        <f>(AA15)/'true value and the measurement'!$G15</f>
        <v>0.584891221165406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-0.000314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-0.000314</v>
      </c>
      <c r="M16" s="7">
        <v>-1.4233e-5</v>
      </c>
      <c r="N16" s="1">
        <v>1</v>
      </c>
      <c r="O16" s="1">
        <v>1</v>
      </c>
      <c r="P16" s="1">
        <v>1</v>
      </c>
      <c r="Q16" s="1">
        <v>-0.000314</v>
      </c>
      <c r="R16" s="7">
        <v>-0.000763028</v>
      </c>
      <c r="S16" s="1">
        <v>1</v>
      </c>
      <c r="T16" s="1">
        <v>1</v>
      </c>
      <c r="U16" s="1">
        <v>1</v>
      </c>
      <c r="V16" s="1">
        <v>-0.000314</v>
      </c>
      <c r="W16" s="1">
        <v>-0.000599536</v>
      </c>
      <c r="X16" s="1">
        <v>1</v>
      </c>
      <c r="Y16" s="1">
        <f>ABS(M16-'true value and the measurement'!$F16)</f>
        <v>1.4233e-5</v>
      </c>
      <c r="Z16" s="1">
        <f>ABS(R16-'true value and the measurement'!$F16)</f>
        <v>0.000763028</v>
      </c>
      <c r="AA16" s="1">
        <f>ABS(W16-'true value and the measurement'!$F16)</f>
        <v>0.000599536</v>
      </c>
      <c r="AB16" s="8">
        <f>(Y16)/'true value and the measurement'!$G16</f>
        <v>0.00684278846153846</v>
      </c>
      <c r="AC16" s="8">
        <f>(Z16)/'true value and the measurement'!$G16</f>
        <v>0.366840384615385</v>
      </c>
      <c r="AD16" s="8">
        <f>(AA16)/'true value and the measurement'!$G16</f>
        <v>0.288238461538462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0.201286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0.201286</v>
      </c>
      <c r="M17" s="1">
        <v>0.205907</v>
      </c>
      <c r="N17" s="1">
        <v>1</v>
      </c>
      <c r="O17" s="1">
        <v>1</v>
      </c>
      <c r="P17" s="1">
        <v>1</v>
      </c>
      <c r="Q17" s="1">
        <v>0.201286</v>
      </c>
      <c r="R17" s="1">
        <v>0.204417</v>
      </c>
      <c r="S17" s="1">
        <v>1</v>
      </c>
      <c r="T17" s="1">
        <v>1</v>
      </c>
      <c r="U17" s="1">
        <v>1</v>
      </c>
      <c r="V17" s="1">
        <v>0.201286</v>
      </c>
      <c r="W17" s="1">
        <v>0.204134</v>
      </c>
      <c r="X17" s="1">
        <v>1</v>
      </c>
      <c r="Y17" s="1">
        <f>ABS(M17-'true value and the measurement'!$F17)</f>
        <v>0.00211</v>
      </c>
      <c r="Z17" s="1">
        <f>ABS(R17-'true value and the measurement'!$F17)</f>
        <v>0.000619999999999982</v>
      </c>
      <c r="AA17" s="1">
        <f>ABS(W17-'true value and the measurement'!$F17)</f>
        <v>0.000337000000000004</v>
      </c>
      <c r="AB17" s="8">
        <f>(Y17)/'true value and the measurement'!$G17</f>
        <v>0.613550450712417</v>
      </c>
      <c r="AC17" s="8">
        <f>(Z17)/'true value and the measurement'!$G17</f>
        <v>0.180284966560041</v>
      </c>
      <c r="AD17" s="8">
        <f>(AA17)/'true value and the measurement'!$G17</f>
        <v>0.0979936027915103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-0.937038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-0.937038</v>
      </c>
      <c r="M18" s="1">
        <v>-0.934255</v>
      </c>
      <c r="N18" s="1">
        <v>1</v>
      </c>
      <c r="O18" s="1">
        <v>2</v>
      </c>
      <c r="P18" s="1">
        <v>2</v>
      </c>
      <c r="Q18" s="1">
        <v>-0.937038</v>
      </c>
      <c r="R18" s="1">
        <v>-0.945407</v>
      </c>
      <c r="S18" s="1">
        <v>1</v>
      </c>
      <c r="T18" s="1">
        <v>2</v>
      </c>
      <c r="U18" s="1">
        <v>2</v>
      </c>
      <c r="V18" s="1">
        <v>-0.937038</v>
      </c>
      <c r="W18" s="1">
        <v>-0.938559</v>
      </c>
      <c r="X18" s="1">
        <v>1</v>
      </c>
      <c r="Y18" s="1">
        <f>ABS(M18-'true value and the measurement'!$F18)</f>
        <v>0.007745</v>
      </c>
      <c r="Z18" s="1">
        <f>ABS(R18-'true value and the measurement'!$F18)</f>
        <v>0.00340700000000005</v>
      </c>
      <c r="AA18" s="1">
        <f>ABS(W18-'true value and the measurement'!$F18)</f>
        <v>0.00344099999999992</v>
      </c>
      <c r="AB18" s="8">
        <f>(Y18)/'true value and the measurement'!$G18</f>
        <v>0.926435406698565</v>
      </c>
      <c r="AC18" s="8">
        <f>(Z18)/'true value and the measurement'!$G18</f>
        <v>0.40753588516747</v>
      </c>
      <c r="AD18" s="8">
        <f>(AA18)/'true value and the measurement'!$G18</f>
        <v>0.411602870813387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0.056255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0.056255</v>
      </c>
      <c r="M19" s="1">
        <v>0.0567976</v>
      </c>
      <c r="N19" s="1">
        <v>1</v>
      </c>
      <c r="O19" s="1">
        <v>2</v>
      </c>
      <c r="P19" s="1">
        <v>2</v>
      </c>
      <c r="Q19" s="1">
        <v>0.056255</v>
      </c>
      <c r="R19" s="1">
        <v>0.0550257</v>
      </c>
      <c r="S19" s="1">
        <v>1</v>
      </c>
      <c r="T19" s="1">
        <v>2</v>
      </c>
      <c r="U19" s="1">
        <v>2</v>
      </c>
      <c r="V19" s="1">
        <v>0.056255</v>
      </c>
      <c r="W19" s="1">
        <v>0.0547699</v>
      </c>
      <c r="X19" s="1">
        <v>1</v>
      </c>
      <c r="Y19" s="1">
        <f>ABS(M19-'true value and the measurement'!$F19)</f>
        <v>0.0038816</v>
      </c>
      <c r="Z19" s="1">
        <f>ABS(R19-'true value and the measurement'!$F19)</f>
        <v>0.0021097</v>
      </c>
      <c r="AA19" s="1">
        <f>ABS(W19-'true value and the measurement'!$F19)</f>
        <v>0.00185390000000001</v>
      </c>
      <c r="AB19" s="8">
        <f>(Y19)/'true value and the measurement'!$G19</f>
        <v>1.5953966296753</v>
      </c>
      <c r="AC19" s="8">
        <f>(Z19)/'true value and the measurement'!$G19</f>
        <v>0.867118783394985</v>
      </c>
      <c r="AD19" s="8">
        <f>(AA19)/'true value and the measurement'!$G19</f>
        <v>0.761981093300454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0.18273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0.18273</v>
      </c>
      <c r="M20" s="1">
        <v>0.184231</v>
      </c>
      <c r="N20" s="1">
        <v>1</v>
      </c>
      <c r="O20" s="1">
        <v>3</v>
      </c>
      <c r="P20" s="1">
        <v>3</v>
      </c>
      <c r="Q20" s="1">
        <v>0.18273</v>
      </c>
      <c r="R20" s="1">
        <v>0.18296</v>
      </c>
      <c r="S20" s="1">
        <v>1</v>
      </c>
      <c r="T20" s="1">
        <v>3</v>
      </c>
      <c r="U20" s="1">
        <v>3</v>
      </c>
      <c r="V20" s="1">
        <v>0.18273</v>
      </c>
      <c r="W20" s="1">
        <v>0.182974</v>
      </c>
      <c r="X20" s="1">
        <v>1</v>
      </c>
      <c r="Y20" s="1">
        <f>ABS(M20-'true value and the measurement'!$F20)</f>
        <v>0.00123100000000001</v>
      </c>
      <c r="Z20" s="1">
        <f>ABS(R20-'true value and the measurement'!$F20)</f>
        <v>3.99999999999845e-5</v>
      </c>
      <c r="AA20" s="1">
        <f>ABS(W20-'true value and the measurement'!$F20)</f>
        <v>2.59999999999982e-5</v>
      </c>
      <c r="AB20" s="8">
        <f>(Y20)/'true value and the measurement'!$G20</f>
        <v>0.373030303030306</v>
      </c>
      <c r="AC20" s="8">
        <f>(Z20)/'true value and the measurement'!$G20</f>
        <v>0.0121212121212074</v>
      </c>
      <c r="AD20" s="8">
        <f>(AA20)/'true value and the measurement'!$G20</f>
        <v>0.00787878787878735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0.312552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0.312552</v>
      </c>
      <c r="M21" s="1">
        <v>0.315964</v>
      </c>
      <c r="N21" s="1">
        <v>1</v>
      </c>
      <c r="O21" s="1">
        <v>3</v>
      </c>
      <c r="P21" s="1">
        <v>3</v>
      </c>
      <c r="Q21" s="1">
        <v>0.312552</v>
      </c>
      <c r="R21" s="1">
        <v>0.31155</v>
      </c>
      <c r="S21" s="1">
        <v>1</v>
      </c>
      <c r="T21" s="1">
        <v>3</v>
      </c>
      <c r="U21" s="1">
        <v>3</v>
      </c>
      <c r="V21" s="1">
        <v>0.312552</v>
      </c>
      <c r="W21" s="1">
        <v>0.314823</v>
      </c>
      <c r="X21" s="1">
        <v>1</v>
      </c>
      <c r="Y21" s="1">
        <f>ABS(M21-'true value and the measurement'!$F21)</f>
        <v>0.00647600000000004</v>
      </c>
      <c r="Z21" s="1">
        <f>ABS(R21-'true value and the measurement'!$F21)</f>
        <v>0.00206200000000001</v>
      </c>
      <c r="AA21" s="1">
        <f>ABS(W21-'true value and the measurement'!$F21)</f>
        <v>0.00533500000000003</v>
      </c>
      <c r="AB21" s="8">
        <f>(Y21)/'true value and the measurement'!$G21</f>
        <v>1.56311851315473</v>
      </c>
      <c r="AC21" s="8">
        <f>(Z21)/'true value and the measurement'!$G21</f>
        <v>0.497706975621532</v>
      </c>
      <c r="AD21" s="8">
        <f>(AA21)/'true value and the measurement'!$G21</f>
        <v>1.28771421675115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-0.074613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-0.074613</v>
      </c>
      <c r="M22" s="1">
        <v>-0.0697455</v>
      </c>
      <c r="N22" s="1">
        <v>1</v>
      </c>
      <c r="O22" s="1">
        <v>4</v>
      </c>
      <c r="P22" s="1">
        <v>4</v>
      </c>
      <c r="Q22" s="1">
        <v>-0.074613</v>
      </c>
      <c r="R22" s="1">
        <v>-0.0746126</v>
      </c>
      <c r="S22" s="1">
        <v>1</v>
      </c>
      <c r="T22" s="1">
        <v>4</v>
      </c>
      <c r="U22" s="1">
        <v>4</v>
      </c>
      <c r="V22" s="1">
        <v>-0.074613</v>
      </c>
      <c r="W22" s="1">
        <v>-0.076555</v>
      </c>
      <c r="X22" s="1">
        <v>1</v>
      </c>
      <c r="Y22" s="1">
        <f>ABS(M22-'true value and the measurement'!$F22)</f>
        <v>0.0062545</v>
      </c>
      <c r="Z22" s="1">
        <f>ABS(R22-'true value and the measurement'!$F22)</f>
        <v>0.0013874</v>
      </c>
      <c r="AA22" s="1">
        <f>ABS(W22-'true value and the measurement'!$F22)</f>
        <v>0.000555</v>
      </c>
      <c r="AB22" s="8">
        <f>(Y22)/'true value and the measurement'!$G22</f>
        <v>2.41766524932354</v>
      </c>
      <c r="AC22" s="8">
        <f>(Z22)/'true value and the measurement'!$G22</f>
        <v>0.536296868960184</v>
      </c>
      <c r="AD22" s="8">
        <f>(AA22)/'true value and the measurement'!$G22</f>
        <v>0.214534209509084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-0.012964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-0.012964</v>
      </c>
      <c r="M23" s="1">
        <v>-0.00487353</v>
      </c>
      <c r="N23" s="1">
        <v>3</v>
      </c>
      <c r="O23" s="1">
        <v>4</v>
      </c>
      <c r="P23" s="1">
        <v>4</v>
      </c>
      <c r="Q23" s="1">
        <v>-0.012964</v>
      </c>
      <c r="R23" s="1">
        <v>-0.0129636</v>
      </c>
      <c r="S23" s="1">
        <v>1</v>
      </c>
      <c r="T23" s="1">
        <v>4</v>
      </c>
      <c r="U23" s="1">
        <v>4</v>
      </c>
      <c r="V23" s="1">
        <v>-0.012964</v>
      </c>
      <c r="W23" s="1">
        <v>0.0371006</v>
      </c>
      <c r="X23" s="1">
        <v>3</v>
      </c>
      <c r="Y23" s="1">
        <f>ABS(M23-'true value and the measurement'!$F23)</f>
        <v>0.01112647</v>
      </c>
      <c r="Z23" s="1">
        <f>ABS(R23-'true value and the measurement'!$F23)</f>
        <v>0.0030364</v>
      </c>
      <c r="AA23" s="1">
        <f>ABS(W23-'true value and the measurement'!$F23)</f>
        <v>0.0531006</v>
      </c>
      <c r="AB23" s="8">
        <f>(Y23)/'true value and the measurement'!$G23</f>
        <v>5.08754915409236</v>
      </c>
      <c r="AC23" s="8">
        <f>(Z23)/'true value and the measurement'!$G23</f>
        <v>1.38838591678098</v>
      </c>
      <c r="AD23" s="8">
        <f>(AA23)/'true value and the measurement'!$G23</f>
        <v>24.280109739369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0.003678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0.003678</v>
      </c>
      <c r="M24" s="1">
        <v>0.00422754</v>
      </c>
      <c r="N24" s="1">
        <v>1</v>
      </c>
      <c r="O24" s="1">
        <v>5</v>
      </c>
      <c r="P24" s="1">
        <v>5</v>
      </c>
      <c r="Q24" s="7">
        <v>0.003678</v>
      </c>
      <c r="R24" s="7">
        <v>0.00367797</v>
      </c>
      <c r="S24" s="1">
        <v>1</v>
      </c>
      <c r="T24" s="1">
        <v>5</v>
      </c>
      <c r="U24" s="1">
        <v>5</v>
      </c>
      <c r="V24" s="1">
        <v>0.003678</v>
      </c>
      <c r="W24" s="1">
        <v>0.00305452</v>
      </c>
      <c r="X24" s="1">
        <v>1</v>
      </c>
      <c r="Y24" s="1">
        <f>ABS(M24-'true value and the measurement'!$F24)</f>
        <v>0.00422754</v>
      </c>
      <c r="Z24" s="1">
        <f>ABS(R24-'true value and the measurement'!$F24)</f>
        <v>0.00367797</v>
      </c>
      <c r="AA24" s="1">
        <f>ABS(W24-'true value and the measurement'!$F24)</f>
        <v>0.00305452</v>
      </c>
      <c r="AB24" s="8">
        <f>(Y24)/'true value and the measurement'!$G24</f>
        <v>2.03247115384615</v>
      </c>
      <c r="AC24" s="8">
        <f>(Z24)/'true value and the measurement'!$G24</f>
        <v>1.76825480769231</v>
      </c>
      <c r="AD24" s="8">
        <f>(AA24)/'true value and the measurement'!$G24</f>
        <v>1.46851923076923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-0.002177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-0.002177</v>
      </c>
      <c r="M25" s="7">
        <v>0.000765514</v>
      </c>
      <c r="N25" s="1">
        <v>1</v>
      </c>
      <c r="O25" s="1">
        <v>5</v>
      </c>
      <c r="P25" s="1">
        <v>5</v>
      </c>
      <c r="Q25" s="7">
        <v>-0.002177</v>
      </c>
      <c r="R25" s="7">
        <v>-0.002177</v>
      </c>
      <c r="S25" s="1">
        <v>1</v>
      </c>
      <c r="T25" s="1">
        <v>5</v>
      </c>
      <c r="U25" s="1">
        <v>5</v>
      </c>
      <c r="V25" s="1">
        <v>-0.002177</v>
      </c>
      <c r="W25" s="1">
        <v>-0.00124842</v>
      </c>
      <c r="X25" s="1">
        <v>1</v>
      </c>
      <c r="Y25" s="1">
        <f>ABS(M25-'true value and the measurement'!$F25)</f>
        <v>0.000765514</v>
      </c>
      <c r="Z25" s="1">
        <f>ABS(R25-'true value and the measurement'!$F25)</f>
        <v>0.002177</v>
      </c>
      <c r="AA25" s="1">
        <f>ABS(W25-'true value and the measurement'!$F25)</f>
        <v>0.00124842</v>
      </c>
      <c r="AB25" s="8">
        <f>(Y25)/'true value and the measurement'!$G25</f>
        <v>0.368035576923077</v>
      </c>
      <c r="AC25" s="8">
        <f>(Z25)/'true value and the measurement'!$G25</f>
        <v>1.04663461538462</v>
      </c>
      <c r="AD25" s="8">
        <f>(AA25)/'true value and the measurement'!$G25</f>
        <v>0.600201923076923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-0.594177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-0.594177</v>
      </c>
      <c r="M26" s="1">
        <v>-0.545489</v>
      </c>
      <c r="N26" s="1">
        <v>3</v>
      </c>
      <c r="O26" s="1">
        <v>6</v>
      </c>
      <c r="P26" s="1">
        <v>6</v>
      </c>
      <c r="Q26" s="1">
        <v>-0.594177</v>
      </c>
      <c r="R26" s="1">
        <v>-0.491829</v>
      </c>
      <c r="S26" s="1">
        <v>3</v>
      </c>
      <c r="T26" s="1">
        <v>6</v>
      </c>
      <c r="U26" s="1">
        <v>6</v>
      </c>
      <c r="V26" s="1">
        <v>-0.594177</v>
      </c>
      <c r="W26" s="1">
        <v>-0.484014</v>
      </c>
      <c r="X26" s="1">
        <v>3</v>
      </c>
      <c r="Y26" s="1">
        <f>ABS(M26-'true value and the measurement'!$F26)</f>
        <v>0.067489</v>
      </c>
      <c r="Z26" s="1">
        <f>ABS(R26-'true value and the measurement'!$F26)</f>
        <v>0.013829</v>
      </c>
      <c r="AA26" s="1">
        <f>ABS(W26-'true value and the measurement'!$F26)</f>
        <v>0.00601400000000002</v>
      </c>
      <c r="AB26" s="8">
        <f>(Y26)/'true value and the measurement'!$G26</f>
        <v>12.8135561040441</v>
      </c>
      <c r="AC26" s="8">
        <f>(Z26)/'true value and the measurement'!$G26</f>
        <v>2.62559331687869</v>
      </c>
      <c r="AD26" s="8">
        <f>(AA26)/'true value and the measurement'!$G26</f>
        <v>1.14182646667933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-0.01112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-0.01112</v>
      </c>
      <c r="M27" s="1">
        <v>-0.00488293</v>
      </c>
      <c r="N27" s="1">
        <v>1</v>
      </c>
      <c r="O27" s="1">
        <v>6</v>
      </c>
      <c r="P27" s="1">
        <v>6</v>
      </c>
      <c r="Q27" s="1">
        <v>-0.01112</v>
      </c>
      <c r="R27" s="1">
        <v>0.0363684</v>
      </c>
      <c r="S27" s="1">
        <v>3</v>
      </c>
      <c r="T27" s="1">
        <v>6</v>
      </c>
      <c r="U27" s="1">
        <v>6</v>
      </c>
      <c r="V27" s="1">
        <v>-0.01112</v>
      </c>
      <c r="W27" s="1">
        <v>-0.0119838</v>
      </c>
      <c r="X27" s="1">
        <v>1</v>
      </c>
      <c r="Y27" s="1">
        <f>ABS(M27-'true value and the measurement'!$F27)</f>
        <v>0.04388293</v>
      </c>
      <c r="Z27" s="1">
        <f>ABS(R27-'true value and the measurement'!$F27)</f>
        <v>0.0026316</v>
      </c>
      <c r="AA27" s="1">
        <f>ABS(W27-'true value and the measurement'!$F27)</f>
        <v>0.0509838</v>
      </c>
      <c r="AB27" s="8">
        <f>(Y27)/'true value and the measurement'!$G27</f>
        <v>18.7533888888889</v>
      </c>
      <c r="AC27" s="8">
        <f>(Z27)/'true value and the measurement'!$G27</f>
        <v>1.12461538461538</v>
      </c>
      <c r="AD27" s="8">
        <f>(AA27)/'true value and the measurement'!$G27</f>
        <v>21.7879487179487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-0.09567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-0.09567</v>
      </c>
      <c r="M28" s="1">
        <v>-0.0944999</v>
      </c>
      <c r="N28" s="1">
        <v>1</v>
      </c>
      <c r="O28" s="1">
        <v>7</v>
      </c>
      <c r="P28" s="1">
        <v>7</v>
      </c>
      <c r="Q28" s="1">
        <v>-0.09567</v>
      </c>
      <c r="R28" s="1">
        <v>-0.0947359</v>
      </c>
      <c r="S28" s="1">
        <v>1</v>
      </c>
      <c r="T28" s="1">
        <v>7</v>
      </c>
      <c r="U28" s="1">
        <v>7</v>
      </c>
      <c r="V28" s="1">
        <v>-0.09567</v>
      </c>
      <c r="W28" s="1">
        <v>-0.0950206</v>
      </c>
      <c r="X28" s="1">
        <v>1</v>
      </c>
      <c r="Y28" s="1">
        <f>ABS(M28-'true value and the measurement'!$F28)</f>
        <v>0.0044999</v>
      </c>
      <c r="Z28" s="1">
        <f>ABS(R28-'true value and the measurement'!$F28)</f>
        <v>0.0047359</v>
      </c>
      <c r="AA28" s="1">
        <f>ABS(W28-'true value and the measurement'!$F28)</f>
        <v>0.0050206</v>
      </c>
      <c r="AB28" s="8">
        <f>(Y28)/'true value and the measurement'!$G28</f>
        <v>1.6790671641791</v>
      </c>
      <c r="AC28" s="8">
        <f>(Z28)/'true value and the measurement'!$G28</f>
        <v>1.76712686567164</v>
      </c>
      <c r="AD28" s="8">
        <f>(AA28)/'true value and the measurement'!$G28</f>
        <v>1.87335820895522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-0.063224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-0.063224</v>
      </c>
      <c r="M29" s="1">
        <v>-0.0613583</v>
      </c>
      <c r="N29" s="1">
        <v>1</v>
      </c>
      <c r="O29" s="1">
        <v>7</v>
      </c>
      <c r="P29" s="1">
        <v>7</v>
      </c>
      <c r="Q29" s="1">
        <v>-0.063224</v>
      </c>
      <c r="R29" s="1">
        <v>-0.0619191</v>
      </c>
      <c r="S29" s="1">
        <v>1</v>
      </c>
      <c r="T29" s="1">
        <v>7</v>
      </c>
      <c r="U29" s="1">
        <v>7</v>
      </c>
      <c r="V29" s="1">
        <v>-0.063224</v>
      </c>
      <c r="W29" s="1">
        <v>-0.0620587</v>
      </c>
      <c r="X29" s="1">
        <v>1</v>
      </c>
      <c r="Y29" s="1">
        <f>ABS(M29-'true value and the measurement'!$F29)</f>
        <v>0.00335829999999999</v>
      </c>
      <c r="Z29" s="1">
        <f>ABS(R29-'true value and the measurement'!$F29)</f>
        <v>0.00391909999999999</v>
      </c>
      <c r="AA29" s="1">
        <f>ABS(W29-'true value and the measurement'!$F29)</f>
        <v>0.0040587</v>
      </c>
      <c r="AB29" s="8">
        <f>(Y29)/'true value and the measurement'!$G29</f>
        <v>1.36128901499797</v>
      </c>
      <c r="AC29" s="8">
        <f>(Z29)/'true value and the measurement'!$G29</f>
        <v>1.58860964734495</v>
      </c>
      <c r="AD29" s="8">
        <f>(AA29)/'true value and the measurement'!$G29</f>
        <v>1.64519659505472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-0.037064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-0.037064</v>
      </c>
      <c r="M30" s="1">
        <v>-0.0350107</v>
      </c>
      <c r="N30" s="1">
        <v>1</v>
      </c>
      <c r="O30" s="1">
        <v>8</v>
      </c>
      <c r="P30" s="1">
        <v>8</v>
      </c>
      <c r="Q30" s="1">
        <v>-0.037064</v>
      </c>
      <c r="R30" s="1">
        <v>-0.037064</v>
      </c>
      <c r="S30" s="1">
        <v>1</v>
      </c>
      <c r="T30" s="1">
        <v>8</v>
      </c>
      <c r="U30" s="1">
        <v>8</v>
      </c>
      <c r="V30" s="1">
        <v>-0.037064</v>
      </c>
      <c r="W30" s="1">
        <v>-0.0359772</v>
      </c>
      <c r="X30" s="1">
        <v>1</v>
      </c>
      <c r="Y30" s="1">
        <f>ABS(M30-'true value and the measurement'!$F30)</f>
        <v>1.06999999999954e-5</v>
      </c>
      <c r="Z30" s="1">
        <f>ABS(R30-'true value and the measurement'!$F30)</f>
        <v>0.002064</v>
      </c>
      <c r="AA30" s="1">
        <f>ABS(W30-'true value and the measurement'!$F30)</f>
        <v>0.000977199999999998</v>
      </c>
      <c r="AB30" s="8">
        <f>(Y30)/'true value and the measurement'!$G30</f>
        <v>0.00462602680501316</v>
      </c>
      <c r="AC30" s="8">
        <f>(Z30)/'true value and the measurement'!$G30</f>
        <v>0.892347600518805</v>
      </c>
      <c r="AD30" s="8">
        <f>(AA30)/'true value and the measurement'!$G30</f>
        <v>0.422481625594465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-0.017329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-0.017329</v>
      </c>
      <c r="M31" s="1">
        <v>-0.0176032</v>
      </c>
      <c r="N31" s="1">
        <v>1</v>
      </c>
      <c r="O31" s="1">
        <v>8</v>
      </c>
      <c r="P31" s="1">
        <v>8</v>
      </c>
      <c r="Q31" s="1">
        <v>-0.017329</v>
      </c>
      <c r="R31" s="1">
        <v>-0.017329</v>
      </c>
      <c r="S31" s="1">
        <v>1</v>
      </c>
      <c r="T31" s="1">
        <v>8</v>
      </c>
      <c r="U31" s="1">
        <v>8</v>
      </c>
      <c r="V31" s="1">
        <v>-0.017329</v>
      </c>
      <c r="W31" s="1">
        <v>-0.0184031</v>
      </c>
      <c r="X31" s="1">
        <v>1</v>
      </c>
      <c r="Y31" s="1">
        <f>ABS(M31-'true value and the measurement'!$F31)</f>
        <v>0.000396799999999999</v>
      </c>
      <c r="Z31" s="1">
        <f>ABS(R31-'true value and the measurement'!$F31)</f>
        <v>0.000670999999999998</v>
      </c>
      <c r="AA31" s="1">
        <f>ABS(W31-'true value and the measurement'!$F31)</f>
        <v>0.0004031</v>
      </c>
      <c r="AB31" s="8">
        <f>(Y31)/'true value and the measurement'!$G31</f>
        <v>0.180363636363636</v>
      </c>
      <c r="AC31" s="8">
        <f>(Z31)/'true value and the measurement'!$G31</f>
        <v>0.304999999999999</v>
      </c>
      <c r="AD31" s="8">
        <f>(AA31)/'true value and the measurement'!$G31</f>
        <v>0.183227272727273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-0.291848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-0.291848</v>
      </c>
      <c r="M32" s="1">
        <v>-0.289229</v>
      </c>
      <c r="N32" s="1">
        <v>1</v>
      </c>
      <c r="O32" s="1">
        <v>9</v>
      </c>
      <c r="P32" s="1">
        <v>9</v>
      </c>
      <c r="Q32" s="1">
        <v>-0.291848</v>
      </c>
      <c r="R32" s="1">
        <v>-0.294059</v>
      </c>
      <c r="S32" s="1">
        <v>1</v>
      </c>
      <c r="T32" s="1">
        <v>9</v>
      </c>
      <c r="U32" s="1">
        <v>9</v>
      </c>
      <c r="V32" s="1">
        <v>-0.291848</v>
      </c>
      <c r="W32" s="1">
        <v>-0.295885</v>
      </c>
      <c r="X32" s="1">
        <v>1</v>
      </c>
      <c r="Y32" s="1">
        <f>ABS(M32-'true value and the measurement'!$F32)</f>
        <v>0.00577099999999997</v>
      </c>
      <c r="Z32" s="1">
        <f>ABS(R32-'true value and the measurement'!$F32)</f>
        <v>0.00094099999999997</v>
      </c>
      <c r="AA32" s="1">
        <f>ABS(W32-'true value and the measurement'!$F32)</f>
        <v>0.000885000000000025</v>
      </c>
      <c r="AB32" s="8">
        <f>(Y32)/'true value and the measurement'!$G32</f>
        <v>1.42599456387447</v>
      </c>
      <c r="AC32" s="8">
        <f>(Z32)/'true value and the measurement'!$G32</f>
        <v>0.232517914504564</v>
      </c>
      <c r="AD32" s="8">
        <f>(AA32)/'true value and the measurement'!$G32</f>
        <v>0.2186805040771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-0.165026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-0.165026</v>
      </c>
      <c r="M33" s="1">
        <v>-0.159435</v>
      </c>
      <c r="N33" s="1">
        <v>1</v>
      </c>
      <c r="O33" s="1">
        <v>9</v>
      </c>
      <c r="P33" s="1">
        <v>9</v>
      </c>
      <c r="Q33" s="1">
        <v>-0.165026</v>
      </c>
      <c r="R33" s="1">
        <v>-0.161101</v>
      </c>
      <c r="S33" s="1">
        <v>1</v>
      </c>
      <c r="T33" s="1">
        <v>9</v>
      </c>
      <c r="U33" s="1">
        <v>9</v>
      </c>
      <c r="V33" s="1">
        <v>-0.165026</v>
      </c>
      <c r="W33" s="1">
        <v>-0.160096</v>
      </c>
      <c r="X33" s="1">
        <v>1</v>
      </c>
      <c r="Y33" s="1">
        <f>ABS(M33-'true value and the measurement'!$F33)</f>
        <v>0.00656500000000002</v>
      </c>
      <c r="Z33" s="1">
        <f>ABS(R33-'true value and the measurement'!$F33)</f>
        <v>0.00489900000000001</v>
      </c>
      <c r="AA33" s="1">
        <f>ABS(W33-'true value and the measurement'!$F33)</f>
        <v>0.00590400000000002</v>
      </c>
      <c r="AB33" s="8">
        <f>(Y33)/'true value and the measurement'!$G33</f>
        <v>2.05993096956386</v>
      </c>
      <c r="AC33" s="8">
        <f>(Z33)/'true value and the measurement'!$G33</f>
        <v>1.53718230310637</v>
      </c>
      <c r="AD33" s="8">
        <f>(AA33)/'true value and the measurement'!$G33</f>
        <v>1.85252588641356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-0.062223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-0.062223</v>
      </c>
      <c r="M34" s="1">
        <v>-0.0591662</v>
      </c>
      <c r="N34" s="1">
        <v>1</v>
      </c>
      <c r="O34" s="1">
        <v>10</v>
      </c>
      <c r="P34" s="1">
        <v>10</v>
      </c>
      <c r="Q34" s="1">
        <v>-0.062223</v>
      </c>
      <c r="R34" s="1">
        <v>-0.0604823</v>
      </c>
      <c r="S34" s="1">
        <v>1</v>
      </c>
      <c r="T34" s="1">
        <v>10</v>
      </c>
      <c r="U34" s="1">
        <v>10</v>
      </c>
      <c r="V34" s="1">
        <v>-0.062223</v>
      </c>
      <c r="W34" s="1">
        <v>-0.0605158</v>
      </c>
      <c r="X34" s="1">
        <v>1</v>
      </c>
      <c r="Y34" s="1">
        <f>ABS(M34-'true value and the measurement'!$F34)</f>
        <v>0.0018338</v>
      </c>
      <c r="Z34" s="1">
        <f>ABS(R34-'true value and the measurement'!$F34)</f>
        <v>0.000517699999999996</v>
      </c>
      <c r="AA34" s="1">
        <f>ABS(W34-'true value and the measurement'!$F34)</f>
        <v>0.000484199999999997</v>
      </c>
      <c r="AB34" s="8">
        <f>(Y34)/'true value and the measurement'!$G34</f>
        <v>0.737354242058704</v>
      </c>
      <c r="AC34" s="8">
        <f>(Z34)/'true value and the measurement'!$G34</f>
        <v>0.208162444712503</v>
      </c>
      <c r="AD34" s="8">
        <f>(AA34)/'true value and the measurement'!$G34</f>
        <v>0.194692400482508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-0.013482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-0.013482</v>
      </c>
      <c r="M35" s="1">
        <v>-0.0129427</v>
      </c>
      <c r="N35" s="1">
        <v>1</v>
      </c>
      <c r="O35" s="1">
        <v>10</v>
      </c>
      <c r="P35" s="1">
        <v>10</v>
      </c>
      <c r="Q35" s="1">
        <v>-0.013482</v>
      </c>
      <c r="R35" s="1">
        <v>-0.0137663</v>
      </c>
      <c r="S35" s="1">
        <v>1</v>
      </c>
      <c r="T35" s="1">
        <v>10</v>
      </c>
      <c r="U35" s="1">
        <v>10</v>
      </c>
      <c r="V35" s="1">
        <v>-0.013482</v>
      </c>
      <c r="W35" s="1">
        <v>-0.0138508</v>
      </c>
      <c r="X35" s="1">
        <v>1</v>
      </c>
      <c r="Y35" s="1">
        <f>ABS(M35-'true value and the measurement'!$F35)</f>
        <v>0.0030573</v>
      </c>
      <c r="Z35" s="1">
        <f>ABS(R35-'true value and the measurement'!$F35)</f>
        <v>0.0022337</v>
      </c>
      <c r="AA35" s="1">
        <f>ABS(W35-'true value and the measurement'!$F35)</f>
        <v>0.0021492</v>
      </c>
      <c r="AB35" s="8">
        <f>(Y35)/'true value and the measurement'!$G35</f>
        <v>1.39794238683128</v>
      </c>
      <c r="AC35" s="8">
        <f>(Z35)/'true value and the measurement'!$G35</f>
        <v>1.02135345221765</v>
      </c>
      <c r="AD35" s="8">
        <f>(AA35)/'true value and the measurement'!$G35</f>
        <v>0.982716049382716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-0.112986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-0.112986</v>
      </c>
      <c r="M36" s="1">
        <v>-0.108573</v>
      </c>
      <c r="N36" s="1">
        <v>1</v>
      </c>
      <c r="O36" s="1">
        <v>11</v>
      </c>
      <c r="P36" s="1">
        <v>11</v>
      </c>
      <c r="Q36" s="1">
        <v>-0.112986</v>
      </c>
      <c r="R36" s="1">
        <v>-0.111698</v>
      </c>
      <c r="S36" s="1">
        <v>1</v>
      </c>
      <c r="T36" s="1">
        <v>11</v>
      </c>
      <c r="U36" s="1">
        <v>11</v>
      </c>
      <c r="V36" s="1">
        <v>-0.112986</v>
      </c>
      <c r="W36" s="1">
        <v>-0.111785</v>
      </c>
      <c r="X36" s="1">
        <v>1</v>
      </c>
      <c r="Y36" s="1">
        <f>ABS(M36-'true value and the measurement'!$F36)</f>
        <v>0.003427</v>
      </c>
      <c r="Z36" s="1">
        <f>ABS(R36-'true value and the measurement'!$F36)</f>
        <v>0.000301999999999997</v>
      </c>
      <c r="AA36" s="1">
        <f>ABS(W36-'true value and the measurement'!$F36)</f>
        <v>0.000215000000000007</v>
      </c>
      <c r="AB36" s="8">
        <f>(Y36)/'true value and the measurement'!$G36</f>
        <v>1.21223912274496</v>
      </c>
      <c r="AC36" s="8">
        <f>(Z36)/'true value and the measurement'!$G36</f>
        <v>0.106827025114962</v>
      </c>
      <c r="AD36" s="8">
        <f>(AA36)/'true value and the measurement'!$G36</f>
        <v>0.0760523523169462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0.106519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0.106519</v>
      </c>
      <c r="M37" s="1">
        <v>0.109862</v>
      </c>
      <c r="N37" s="1">
        <v>1</v>
      </c>
      <c r="O37" s="1">
        <v>11</v>
      </c>
      <c r="P37" s="1">
        <v>11</v>
      </c>
      <c r="Q37" s="1">
        <v>0.106519</v>
      </c>
      <c r="R37" s="1">
        <v>0.107464</v>
      </c>
      <c r="S37" s="1">
        <v>1</v>
      </c>
      <c r="T37" s="1">
        <v>11</v>
      </c>
      <c r="U37" s="1">
        <v>11</v>
      </c>
      <c r="V37" s="1">
        <v>0.106519</v>
      </c>
      <c r="W37" s="1">
        <v>0.107434</v>
      </c>
      <c r="X37" s="1">
        <v>1</v>
      </c>
      <c r="Y37" s="1">
        <f>ABS(M37-'true value and the measurement'!$F37)</f>
        <v>0.00397400000000001</v>
      </c>
      <c r="Z37" s="1">
        <f>ABS(R37-'true value and the measurement'!$F37)</f>
        <v>0.00157600000000001</v>
      </c>
      <c r="AA37" s="1">
        <f>ABS(W37-'true value and the measurement'!$F37)</f>
        <v>0.00154600000000001</v>
      </c>
      <c r="AB37" s="8">
        <f>(Y37)/'true value and the measurement'!$G37</f>
        <v>1.42641780330223</v>
      </c>
      <c r="AC37" s="8">
        <f>(Z37)/'true value and the measurement'!$G37</f>
        <v>0.565685570710699</v>
      </c>
      <c r="AD37" s="8">
        <f>(AA37)/'true value and the measurement'!$G37</f>
        <v>0.554917444364683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-0.131123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-0.131123</v>
      </c>
      <c r="M38" s="1">
        <v>-0.1287</v>
      </c>
      <c r="N38" s="1">
        <v>1</v>
      </c>
      <c r="O38" s="1">
        <v>12</v>
      </c>
      <c r="P38" s="1">
        <v>12</v>
      </c>
      <c r="Q38" s="1">
        <v>-0.131123</v>
      </c>
      <c r="R38" s="1">
        <v>-0.130425</v>
      </c>
      <c r="S38" s="1">
        <v>1</v>
      </c>
      <c r="T38" s="1">
        <v>12</v>
      </c>
      <c r="U38" s="1">
        <v>12</v>
      </c>
      <c r="V38" s="1">
        <v>-0.131123</v>
      </c>
      <c r="W38" s="1">
        <v>-0.130362</v>
      </c>
      <c r="X38" s="1">
        <v>1</v>
      </c>
      <c r="Y38" s="1">
        <f>ABS(M38-'true value and the measurement'!$F38)</f>
        <v>0.0063</v>
      </c>
      <c r="Z38" s="1">
        <f>ABS(R38-'true value and the measurement'!$F38)</f>
        <v>0.004575</v>
      </c>
      <c r="AA38" s="1">
        <f>ABS(W38-'true value and the measurement'!$F38)</f>
        <v>0.004638</v>
      </c>
      <c r="AB38" s="8">
        <f>(Y38)/'true value and the measurement'!$G38</f>
        <v>2.11409395973154</v>
      </c>
      <c r="AC38" s="8">
        <f>(Z38)/'true value and the measurement'!$G38</f>
        <v>1.53523489932886</v>
      </c>
      <c r="AD38" s="8">
        <f>(AA38)/'true value and the measurement'!$G38</f>
        <v>1.55637583892618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-0.063671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-0.063671</v>
      </c>
      <c r="M39" s="1">
        <v>-0.0597862</v>
      </c>
      <c r="N39" s="1">
        <v>1</v>
      </c>
      <c r="O39" s="1">
        <v>12</v>
      </c>
      <c r="P39" s="1">
        <v>12</v>
      </c>
      <c r="Q39" s="1">
        <v>-0.063671</v>
      </c>
      <c r="R39" s="1">
        <v>-0.0608343</v>
      </c>
      <c r="S39" s="1">
        <v>1</v>
      </c>
      <c r="T39" s="1">
        <v>12</v>
      </c>
      <c r="U39" s="1">
        <v>12</v>
      </c>
      <c r="V39" s="1">
        <v>-0.063671</v>
      </c>
      <c r="W39" s="1">
        <v>-0.0609117</v>
      </c>
      <c r="X39" s="1">
        <v>1</v>
      </c>
      <c r="Y39" s="1">
        <f>ABS(M39-'true value and the measurement'!$F39)</f>
        <v>0.00178619999999999</v>
      </c>
      <c r="Z39" s="1">
        <f>ABS(R39-'true value and the measurement'!$F39)</f>
        <v>0.0028343</v>
      </c>
      <c r="AA39" s="1">
        <f>ABS(W39-'true value and the measurement'!$F39)</f>
        <v>0.0029117</v>
      </c>
      <c r="AB39" s="8">
        <f>(Y39)/'true value and the measurement'!$G39</f>
        <v>0.724037292257801</v>
      </c>
      <c r="AC39" s="8">
        <f>(Z39)/'true value and the measurement'!$G39</f>
        <v>1.14888528577219</v>
      </c>
      <c r="AD39" s="8">
        <f>(AA39)/'true value and the measurement'!$G39</f>
        <v>1.18025942440211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-0.146728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-0.146728</v>
      </c>
      <c r="M40" s="1">
        <v>-0.147586</v>
      </c>
      <c r="N40" s="1">
        <v>1</v>
      </c>
      <c r="O40" s="1">
        <v>13</v>
      </c>
      <c r="P40" s="1">
        <v>13</v>
      </c>
      <c r="Q40" s="1">
        <v>-0.146728</v>
      </c>
      <c r="R40" s="1">
        <v>-0.148893</v>
      </c>
      <c r="S40" s="1">
        <v>1</v>
      </c>
      <c r="T40" s="1">
        <v>13</v>
      </c>
      <c r="U40" s="1">
        <v>13</v>
      </c>
      <c r="V40" s="1">
        <v>-0.146728</v>
      </c>
      <c r="W40" s="1">
        <v>-0.149205</v>
      </c>
      <c r="X40" s="1">
        <v>1</v>
      </c>
      <c r="Y40" s="1">
        <f>ABS(M40-'true value and the measurement'!$F40)</f>
        <v>0.001414</v>
      </c>
      <c r="Z40" s="1">
        <f>ABS(R40-'true value and the measurement'!$F40)</f>
        <v>0.000106999999999996</v>
      </c>
      <c r="AA40" s="1">
        <f>ABS(W40-'true value and the measurement'!$F40)</f>
        <v>0.000205000000000011</v>
      </c>
      <c r="AB40" s="8">
        <f>(Y40)/'true value and the measurement'!$G40</f>
        <v>0.460136674259681</v>
      </c>
      <c r="AC40" s="8">
        <f>(Z40)/'true value and the measurement'!$G40</f>
        <v>0.0348193947282772</v>
      </c>
      <c r="AD40" s="8">
        <f>(AA40)/'true value and the measurement'!$G40</f>
        <v>0.0667100553205372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-0.051767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-0.051767</v>
      </c>
      <c r="M41" s="1">
        <v>-0.0477755</v>
      </c>
      <c r="N41" s="1">
        <v>1</v>
      </c>
      <c r="O41" s="1">
        <v>13</v>
      </c>
      <c r="P41" s="1">
        <v>13</v>
      </c>
      <c r="Q41" s="1">
        <v>-0.051767</v>
      </c>
      <c r="R41" s="1">
        <v>-0.0481435</v>
      </c>
      <c r="S41" s="1">
        <v>1</v>
      </c>
      <c r="T41" s="1">
        <v>13</v>
      </c>
      <c r="U41" s="1">
        <v>13</v>
      </c>
      <c r="V41" s="1">
        <v>-0.051767</v>
      </c>
      <c r="W41" s="1">
        <v>-0.0482255</v>
      </c>
      <c r="X41" s="1">
        <v>1</v>
      </c>
      <c r="Y41" s="1">
        <f>ABS(M41-'true value and the measurement'!$F41)</f>
        <v>0.0022245</v>
      </c>
      <c r="Z41" s="1">
        <f>ABS(R41-'true value and the measurement'!$F41)</f>
        <v>0.0018565</v>
      </c>
      <c r="AA41" s="1">
        <f>ABS(W41-'true value and the measurement'!$F41)</f>
        <v>0.00177450000000001</v>
      </c>
      <c r="AB41" s="8">
        <f>(Y41)/'true value and the measurement'!$G41</f>
        <v>0.9218814753419</v>
      </c>
      <c r="AC41" s="8">
        <f>(Z41)/'true value and the measurement'!$G41</f>
        <v>0.769374222958974</v>
      </c>
      <c r="AD41" s="8">
        <f>(AA41)/'true value and the measurement'!$G41</f>
        <v>0.735391628677996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1.585397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1.5854</v>
      </c>
      <c r="M42" s="1">
        <v>1.59363</v>
      </c>
      <c r="N42" s="1">
        <v>1</v>
      </c>
      <c r="O42" s="1">
        <v>14</v>
      </c>
      <c r="P42" s="1">
        <v>3</v>
      </c>
      <c r="Q42" s="1">
        <v>1.5854</v>
      </c>
      <c r="R42" s="1">
        <v>1.57988</v>
      </c>
      <c r="S42" s="1">
        <v>1</v>
      </c>
      <c r="T42" s="1">
        <v>14</v>
      </c>
      <c r="U42" s="1">
        <v>3</v>
      </c>
      <c r="V42" s="1">
        <v>1.5854</v>
      </c>
      <c r="W42" s="1">
        <v>1.57159</v>
      </c>
      <c r="X42" s="1">
        <v>1</v>
      </c>
      <c r="Y42" s="1">
        <f>ABS(M42-'true value and the measurement'!$F42)</f>
        <v>0.0240880000000001</v>
      </c>
      <c r="Z42" s="1">
        <f>ABS(R42-'true value and the measurement'!$F42)</f>
        <v>0.010338</v>
      </c>
      <c r="AA42" s="1">
        <f>ABS(W42-'true value and the measurement'!$F42)</f>
        <v>0.00204800000000005</v>
      </c>
      <c r="AB42" s="8">
        <f>(Y42)/'true value and the measurement'!$G42</f>
        <v>1.92028061224491</v>
      </c>
      <c r="AC42" s="8">
        <f>(Z42)/'true value and the measurement'!$G42</f>
        <v>0.824139030612242</v>
      </c>
      <c r="AD42" s="8">
        <f>(AA42)/'true value and the measurement'!$G42</f>
        <v>0.163265306122453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-0.204967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-0.204967</v>
      </c>
      <c r="M43" s="1">
        <v>-0.200209</v>
      </c>
      <c r="N43" s="1">
        <v>1</v>
      </c>
      <c r="O43" s="1">
        <v>14</v>
      </c>
      <c r="P43" s="1">
        <v>3</v>
      </c>
      <c r="Q43" s="1">
        <v>-0.204967</v>
      </c>
      <c r="R43" s="1">
        <v>-0.206272</v>
      </c>
      <c r="S43" s="1">
        <v>1</v>
      </c>
      <c r="T43" s="1">
        <v>14</v>
      </c>
      <c r="U43" s="1">
        <v>3</v>
      </c>
      <c r="V43" s="1">
        <v>-0.204967</v>
      </c>
      <c r="W43" s="1">
        <v>-0.202982</v>
      </c>
      <c r="X43" s="1">
        <v>1</v>
      </c>
      <c r="Y43" s="1">
        <f>ABS(M43-'true value and the measurement'!$F43)</f>
        <v>0.004001</v>
      </c>
      <c r="Z43" s="1">
        <f>ABS(R43-'true value and the measurement'!$F43)</f>
        <v>0.00206200000000001</v>
      </c>
      <c r="AA43" s="1">
        <f>ABS(W43-'true value and the measurement'!$F43)</f>
        <v>0.00122800000000001</v>
      </c>
      <c r="AB43" s="8">
        <f>(Y43)/'true value and the measurement'!$G43</f>
        <v>1.16274338854984</v>
      </c>
      <c r="AC43" s="8">
        <f>(Z43)/'true value and the measurement'!$G43</f>
        <v>0.599244405696021</v>
      </c>
      <c r="AD43" s="8">
        <f>(AA43)/'true value and the measurement'!$G43</f>
        <v>0.356873002034294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0.735796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0.735796</v>
      </c>
      <c r="M44" s="1">
        <v>0.736416</v>
      </c>
      <c r="N44" s="1">
        <v>1</v>
      </c>
      <c r="O44" s="1">
        <v>3</v>
      </c>
      <c r="P44" s="1">
        <v>2</v>
      </c>
      <c r="Q44" s="1">
        <v>0.735796</v>
      </c>
      <c r="R44" s="1">
        <v>0.736723</v>
      </c>
      <c r="S44" s="1">
        <v>1</v>
      </c>
      <c r="T44" s="1">
        <v>3</v>
      </c>
      <c r="U44" s="1">
        <v>2</v>
      </c>
      <c r="V44" s="1">
        <v>0.735796</v>
      </c>
      <c r="W44" s="1">
        <v>0.732247</v>
      </c>
      <c r="X44" s="1">
        <v>1</v>
      </c>
      <c r="Y44" s="1">
        <f>ABS(M44-'true value and the measurement'!$F44)</f>
        <v>0.00342500000000001</v>
      </c>
      <c r="Z44" s="1">
        <f>ABS(R44-'true value and the measurement'!$F44)</f>
        <v>0.00373200000000007</v>
      </c>
      <c r="AA44" s="1">
        <f>ABS(W44-'true value and the measurement'!$F44)</f>
        <v>0.000743999999999967</v>
      </c>
      <c r="AB44" s="8">
        <f>(Y44)/'true value and the measurement'!$G44</f>
        <v>0.491603272570692</v>
      </c>
      <c r="AC44" s="8">
        <f>(Z44)/'true value and the measurement'!$G44</f>
        <v>0.535668149849299</v>
      </c>
      <c r="AD44" s="8">
        <f>(AA44)/'true value and the measurement'!$G44</f>
        <v>0.106789148844548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0.037384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0.037384</v>
      </c>
      <c r="M45" s="1">
        <v>0.0356642</v>
      </c>
      <c r="N45" s="1">
        <v>1</v>
      </c>
      <c r="O45" s="1">
        <v>3</v>
      </c>
      <c r="P45" s="1">
        <v>2</v>
      </c>
      <c r="Q45" s="1">
        <v>0.037384</v>
      </c>
      <c r="R45" s="1">
        <v>0.0350773</v>
      </c>
      <c r="S45" s="1">
        <v>1</v>
      </c>
      <c r="T45" s="1">
        <v>3</v>
      </c>
      <c r="U45" s="1">
        <v>2</v>
      </c>
      <c r="V45" s="1">
        <v>0.037384</v>
      </c>
      <c r="W45" s="1">
        <v>0.0382256</v>
      </c>
      <c r="X45" s="1">
        <v>1</v>
      </c>
      <c r="Y45" s="1">
        <f>ABS(M45-'true value and the measurement'!$F45)</f>
        <v>0.000122200000000003</v>
      </c>
      <c r="Z45" s="1">
        <f>ABS(R45-'true value and the measurement'!$F45)</f>
        <v>0.000464699999999998</v>
      </c>
      <c r="AA45" s="1">
        <f>ABS(W45-'true value and the measurement'!$F45)</f>
        <v>0.0026836</v>
      </c>
      <c r="AB45" s="8">
        <f>(Y45)/'true value and the measurement'!$G45</f>
        <v>0.05274061286146</v>
      </c>
      <c r="AC45" s="8">
        <f>(Z45)/'true value and the measurement'!$G45</f>
        <v>0.200561070349589</v>
      </c>
      <c r="AD45" s="8">
        <f>(AA45)/'true value and the measurement'!$G45</f>
        <v>1.15822183858438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0.571983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0.571983</v>
      </c>
      <c r="M46" s="1">
        <v>0.576112</v>
      </c>
      <c r="N46" s="1">
        <v>1</v>
      </c>
      <c r="O46" s="1">
        <v>3</v>
      </c>
      <c r="P46" s="1">
        <v>6</v>
      </c>
      <c r="Q46" s="1">
        <v>0.571983</v>
      </c>
      <c r="R46" s="1">
        <v>0.565961</v>
      </c>
      <c r="S46" s="1">
        <v>1</v>
      </c>
      <c r="T46" s="1">
        <v>3</v>
      </c>
      <c r="U46" s="1">
        <v>6</v>
      </c>
      <c r="V46" s="1">
        <v>0.571983</v>
      </c>
      <c r="W46" s="1">
        <v>0.563123</v>
      </c>
      <c r="X46" s="1">
        <v>1</v>
      </c>
      <c r="Y46" s="1">
        <f>ABS(M46-'true value and the measurement'!$F46)</f>
        <v>0.014145</v>
      </c>
      <c r="Z46" s="1">
        <f>ABS(R46-'true value and the measurement'!$F46)</f>
        <v>0.00399400000000005</v>
      </c>
      <c r="AA46" s="1">
        <f>ABS(W46-'true value and the measurement'!$F46)</f>
        <v>0.00115600000000005</v>
      </c>
      <c r="AB46" s="8">
        <f>(Y46)/'true value and the measurement'!$G46</f>
        <v>2.42790937178166</v>
      </c>
      <c r="AC46" s="8">
        <f>(Z46)/'true value and the measurement'!$G46</f>
        <v>0.685547545485763</v>
      </c>
      <c r="AD46" s="8">
        <f>(AA46)/'true value and the measurement'!$G46</f>
        <v>0.198420871953321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-0.022722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-0.022722</v>
      </c>
      <c r="M47" s="1">
        <v>-0.00731149</v>
      </c>
      <c r="N47" s="1">
        <v>3</v>
      </c>
      <c r="O47" s="1">
        <v>3</v>
      </c>
      <c r="P47" s="1">
        <v>6</v>
      </c>
      <c r="Q47" s="1">
        <v>-0.022722</v>
      </c>
      <c r="R47" s="1">
        <v>-0.0146433</v>
      </c>
      <c r="S47" s="1">
        <v>3</v>
      </c>
      <c r="T47" s="1">
        <v>3</v>
      </c>
      <c r="U47" s="1">
        <v>6</v>
      </c>
      <c r="V47" s="1">
        <v>-0.022722</v>
      </c>
      <c r="W47" s="1">
        <v>-0.00826331</v>
      </c>
      <c r="X47" s="1">
        <v>3</v>
      </c>
      <c r="Y47" s="1">
        <f>ABS(M47-'true value and the measurement'!$F47)</f>
        <v>0.00701351</v>
      </c>
      <c r="Z47" s="1">
        <f>ABS(R47-'true value and the measurement'!$F47)</f>
        <v>0.000318300000000001</v>
      </c>
      <c r="AA47" s="1">
        <f>ABS(W47-'true value and the measurement'!$F47)</f>
        <v>0.00606169</v>
      </c>
      <c r="AB47" s="8">
        <f>(Y47)/'true value and the measurement'!$G47</f>
        <v>3.22312040441176</v>
      </c>
      <c r="AC47" s="8">
        <f>(Z47)/'true value and the measurement'!$G47</f>
        <v>0.146277573529412</v>
      </c>
      <c r="AD47" s="8">
        <f>(AA47)/'true value and the measurement'!$G47</f>
        <v>2.785703125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0.744148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0.744148</v>
      </c>
      <c r="M48" s="1">
        <v>0.76679</v>
      </c>
      <c r="N48" s="1">
        <v>3</v>
      </c>
      <c r="O48" s="1">
        <v>14</v>
      </c>
      <c r="P48" s="1">
        <v>4</v>
      </c>
      <c r="Q48" s="1">
        <v>0.744148</v>
      </c>
      <c r="R48" s="1">
        <v>0.759457</v>
      </c>
      <c r="S48" s="1">
        <v>1</v>
      </c>
      <c r="T48" s="1">
        <v>14</v>
      </c>
      <c r="U48" s="1">
        <v>4</v>
      </c>
      <c r="V48" s="1">
        <v>0.744148</v>
      </c>
      <c r="W48" s="1">
        <v>0.756924</v>
      </c>
      <c r="X48" s="1">
        <v>1</v>
      </c>
      <c r="Y48" s="1">
        <f>ABS(M48-'true value and the measurement'!$F48)</f>
        <v>0.0118579999999999</v>
      </c>
      <c r="Z48" s="1">
        <f>ABS(R48-'true value and the measurement'!$F48)</f>
        <v>0.004525</v>
      </c>
      <c r="AA48" s="1">
        <f>ABS(W48-'true value and the measurement'!$F48)</f>
        <v>0.00199199999999999</v>
      </c>
      <c r="AB48" s="8">
        <f>(Y48)/'true value and the measurement'!$G48</f>
        <v>1.66708842963587</v>
      </c>
      <c r="AC48" s="8">
        <f>(Z48)/'true value and the measurement'!$G48</f>
        <v>0.636159145227049</v>
      </c>
      <c r="AD48" s="8">
        <f>(AA48)/'true value and the measurement'!$G48</f>
        <v>0.280050611556304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0.03621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0.03621</v>
      </c>
      <c r="M49" s="1">
        <v>0.0416105</v>
      </c>
      <c r="N49" s="1">
        <v>1</v>
      </c>
      <c r="O49" s="1">
        <v>14</v>
      </c>
      <c r="P49" s="1">
        <v>4</v>
      </c>
      <c r="Q49" s="1">
        <v>0.03621</v>
      </c>
      <c r="R49" s="1">
        <v>0.0371765</v>
      </c>
      <c r="S49" s="1">
        <v>1</v>
      </c>
      <c r="T49" s="1">
        <v>14</v>
      </c>
      <c r="U49" s="1">
        <v>4</v>
      </c>
      <c r="V49" s="1">
        <v>0.03621</v>
      </c>
      <c r="W49" s="1">
        <v>0.0351616</v>
      </c>
      <c r="X49" s="1">
        <v>1</v>
      </c>
      <c r="Y49" s="1">
        <f>ABS(M49-'true value and the measurement'!$F49)</f>
        <v>0.0038075</v>
      </c>
      <c r="Z49" s="1">
        <f>ABS(R49-'true value and the measurement'!$F49)</f>
        <v>0.000626500000000002</v>
      </c>
      <c r="AA49" s="1">
        <f>ABS(W49-'true value and the measurement'!$F49)</f>
        <v>0.0026414</v>
      </c>
      <c r="AB49" s="8">
        <f>(Y49)/'true value and the measurement'!$G49</f>
        <v>1.63271869639794</v>
      </c>
      <c r="AC49" s="8">
        <f>(Z49)/'true value and the measurement'!$G49</f>
        <v>0.268653516295027</v>
      </c>
      <c r="AD49" s="8">
        <f>(AA49)/'true value and the measurement'!$G49</f>
        <v>1.13267581475129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0.415674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0.415674</v>
      </c>
      <c r="M50" s="1">
        <v>0.421523</v>
      </c>
      <c r="N50" s="1">
        <v>1</v>
      </c>
      <c r="O50" s="1">
        <v>3</v>
      </c>
      <c r="P50" s="1">
        <v>4</v>
      </c>
      <c r="Q50" s="1">
        <v>0.415674</v>
      </c>
      <c r="R50" s="1">
        <v>0.416574</v>
      </c>
      <c r="S50" s="1">
        <v>1</v>
      </c>
      <c r="T50" s="1">
        <v>3</v>
      </c>
      <c r="U50" s="1">
        <v>4</v>
      </c>
      <c r="V50" s="1">
        <v>0.415674</v>
      </c>
      <c r="W50" s="1">
        <v>0.415637</v>
      </c>
      <c r="X50" s="1">
        <v>1</v>
      </c>
      <c r="Y50" s="1">
        <f>ABS(M50-'true value and the measurement'!$F50)</f>
        <v>0.00695499999999999</v>
      </c>
      <c r="Z50" s="1">
        <f>ABS(R50-'true value and the measurement'!$F50)</f>
        <v>0.00200600000000001</v>
      </c>
      <c r="AA50" s="1">
        <f>ABS(W50-'true value and the measurement'!$F50)</f>
        <v>0.00106899999999999</v>
      </c>
      <c r="AB50" s="8">
        <f>(Y50)/'true value and the measurement'!$G50</f>
        <v>1.43579686209744</v>
      </c>
      <c r="AC50" s="8">
        <f>(Z50)/'true value and the measurement'!$G50</f>
        <v>0.414120561519407</v>
      </c>
      <c r="AD50" s="8">
        <f>(AA50)/'true value and the measurement'!$G50</f>
        <v>0.220685383980179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0.012213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0.012213</v>
      </c>
      <c r="M51" s="1">
        <v>0.012755</v>
      </c>
      <c r="N51" s="1">
        <v>1</v>
      </c>
      <c r="O51" s="1">
        <v>3</v>
      </c>
      <c r="P51" s="1">
        <v>4</v>
      </c>
      <c r="Q51" s="1">
        <v>0.012213</v>
      </c>
      <c r="R51" s="1">
        <v>0.0102853</v>
      </c>
      <c r="S51" s="1">
        <v>1</v>
      </c>
      <c r="T51" s="1">
        <v>3</v>
      </c>
      <c r="U51" s="1">
        <v>4</v>
      </c>
      <c r="V51" s="1">
        <v>0.012213</v>
      </c>
      <c r="W51" s="1">
        <v>0.00677714</v>
      </c>
      <c r="X51" s="1">
        <v>1</v>
      </c>
      <c r="Y51" s="1">
        <f>ABS(M51-'true value and the measurement'!$F51)</f>
        <v>0.001534</v>
      </c>
      <c r="Z51" s="1">
        <f>ABS(R51-'true value and the measurement'!$F51)</f>
        <v>0.000935699999999999</v>
      </c>
      <c r="AA51" s="1">
        <f>ABS(W51-'true value and the measurement'!$F51)</f>
        <v>0.00444386</v>
      </c>
      <c r="AB51" s="8">
        <f>(Y51)/'true value and the measurement'!$G51</f>
        <v>0.711832946635731</v>
      </c>
      <c r="AC51" s="8">
        <f>(Z51)/'true value and the measurement'!$G51</f>
        <v>0.434199535962877</v>
      </c>
      <c r="AD51" s="8">
        <f>(AA51)/'true value and the measurement'!$G51</f>
        <v>2.06211600928074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-0.231579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-0.231579</v>
      </c>
      <c r="M52" s="1">
        <v>-0.221088</v>
      </c>
      <c r="N52" s="1">
        <v>1</v>
      </c>
      <c r="O52" s="1">
        <v>2</v>
      </c>
      <c r="P52" s="1">
        <v>6</v>
      </c>
      <c r="Q52" s="1">
        <v>-0.231579</v>
      </c>
      <c r="R52" s="1">
        <v>-0.232185</v>
      </c>
      <c r="S52" s="1">
        <v>1</v>
      </c>
      <c r="T52" s="1">
        <v>2</v>
      </c>
      <c r="U52" s="1">
        <v>6</v>
      </c>
      <c r="V52" s="1">
        <v>-0.231579</v>
      </c>
      <c r="W52" s="1">
        <v>-0.229794</v>
      </c>
      <c r="X52" s="1">
        <v>1</v>
      </c>
      <c r="Y52" s="1">
        <f>ABS(M52-'true value and the measurement'!$F52)</f>
        <v>0.011192</v>
      </c>
      <c r="Z52" s="1">
        <f>ABS(R52-'true value and the measurement'!$F52)</f>
        <v>9.4999999999984e-5</v>
      </c>
      <c r="AA52" s="1">
        <f>ABS(W52-'true value and the measurement'!$F52)</f>
        <v>0.00248599999999999</v>
      </c>
      <c r="AB52" s="8">
        <f>(Y52)/'true value and the measurement'!$G52</f>
        <v>3.08404519151281</v>
      </c>
      <c r="AC52" s="8">
        <f>(Z52)/'true value and the measurement'!$G52</f>
        <v>0.0261780104711998</v>
      </c>
      <c r="AD52" s="8">
        <f>(AA52)/'true value and the measurement'!$G52</f>
        <v>0.685037200330666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0.037085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0.037085</v>
      </c>
      <c r="M53" s="1">
        <v>0.0412518</v>
      </c>
      <c r="N53" s="1">
        <v>1</v>
      </c>
      <c r="O53" s="1">
        <v>2</v>
      </c>
      <c r="P53" s="1">
        <v>6</v>
      </c>
      <c r="Q53" s="1">
        <v>0.037085</v>
      </c>
      <c r="R53" s="1">
        <v>0.0373547</v>
      </c>
      <c r="S53" s="1">
        <v>1</v>
      </c>
      <c r="T53" s="1">
        <v>2</v>
      </c>
      <c r="U53" s="1">
        <v>6</v>
      </c>
      <c r="V53" s="1">
        <v>0.037085</v>
      </c>
      <c r="W53" s="1">
        <v>0.0398062</v>
      </c>
      <c r="X53" s="1">
        <v>1</v>
      </c>
      <c r="Y53" s="1">
        <f>ABS(M53-'true value and the measurement'!$F53)</f>
        <v>0.0045808</v>
      </c>
      <c r="Z53" s="1">
        <f>ABS(R53-'true value and the measurement'!$F53)</f>
        <v>0.000683699999999995</v>
      </c>
      <c r="AA53" s="1">
        <f>ABS(W53-'true value and the measurement'!$F53)</f>
        <v>0.0031352</v>
      </c>
      <c r="AB53" s="8">
        <f>(Y53)/'true value and the measurement'!$G53</f>
        <v>1.9710843373494</v>
      </c>
      <c r="AC53" s="8">
        <f>(Z53)/'true value and the measurement'!$G53</f>
        <v>0.29419104991394</v>
      </c>
      <c r="AD53" s="8">
        <f>(AA53)/'true value and the measurement'!$G53</f>
        <v>1.34905335628227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-0.733761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-0.733761</v>
      </c>
      <c r="M54" s="1">
        <v>-0.648012</v>
      </c>
      <c r="N54" s="1">
        <v>3</v>
      </c>
      <c r="O54" s="1">
        <v>6</v>
      </c>
      <c r="P54" s="1">
        <v>4</v>
      </c>
      <c r="Q54" s="1">
        <v>-0.733761</v>
      </c>
      <c r="R54" s="1">
        <v>-0.625862</v>
      </c>
      <c r="S54" s="1">
        <v>3</v>
      </c>
      <c r="T54" s="1">
        <v>6</v>
      </c>
      <c r="U54" s="1">
        <v>4</v>
      </c>
      <c r="V54" s="1">
        <v>-0.733761</v>
      </c>
      <c r="W54" s="1">
        <v>-0.620613</v>
      </c>
      <c r="X54" s="1">
        <v>3</v>
      </c>
      <c r="Y54" s="1">
        <f>ABS(M54-'true value and the measurement'!$F54)</f>
        <v>0.030428</v>
      </c>
      <c r="Z54" s="1">
        <f>ABS(R54-'true value and the measurement'!$F54)</f>
        <v>0.00827800000000001</v>
      </c>
      <c r="AA54" s="1">
        <f>ABS(W54-'true value and the measurement'!$F54)</f>
        <v>0.00302899999999995</v>
      </c>
      <c r="AB54" s="8">
        <f>(Y54)/'true value and the measurement'!$G54</f>
        <v>4.91011779893497</v>
      </c>
      <c r="AC54" s="8">
        <f>(Z54)/'true value and the measurement'!$G54</f>
        <v>1.33580764886235</v>
      </c>
      <c r="AD54" s="8">
        <f>(AA54)/'true value and the measurement'!$G54</f>
        <v>0.488784895917371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0.086172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0.086172</v>
      </c>
      <c r="M55" s="1">
        <v>0.116647</v>
      </c>
      <c r="N55" s="1">
        <v>3</v>
      </c>
      <c r="O55" s="1">
        <v>6</v>
      </c>
      <c r="P55" s="1">
        <v>4</v>
      </c>
      <c r="Q55" s="1">
        <v>0.086172</v>
      </c>
      <c r="R55" s="1">
        <v>0.134896</v>
      </c>
      <c r="S55" s="1">
        <v>3</v>
      </c>
      <c r="T55" s="1">
        <v>6</v>
      </c>
      <c r="U55" s="1">
        <v>4</v>
      </c>
      <c r="V55" s="1">
        <v>0.086172</v>
      </c>
      <c r="W55" s="1">
        <v>0.0944034</v>
      </c>
      <c r="X55" s="1">
        <v>1</v>
      </c>
      <c r="Y55" s="1">
        <f>ABS(M55-'true value and the measurement'!$F55)</f>
        <v>0.019645</v>
      </c>
      <c r="Z55" s="1">
        <f>ABS(R55-'true value and the measurement'!$F55)</f>
        <v>0.00139600000000001</v>
      </c>
      <c r="AA55" s="1">
        <f>ABS(W55-'true value and the measurement'!$F55)</f>
        <v>0.0418886</v>
      </c>
      <c r="AB55" s="8">
        <f>(Y55)/'true value and the measurement'!$G55</f>
        <v>6.57243225158916</v>
      </c>
      <c r="AC55" s="8">
        <f>(Z55)/'true value and the measurement'!$G55</f>
        <v>0.467045834727336</v>
      </c>
      <c r="AD55" s="8">
        <f>(AA55)/'true value and the measurement'!$G55</f>
        <v>14.0142522582804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0.425928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0.425928</v>
      </c>
      <c r="M56" s="1">
        <v>0.427568</v>
      </c>
      <c r="N56" s="1">
        <v>1</v>
      </c>
      <c r="O56" s="1">
        <v>4</v>
      </c>
      <c r="P56" s="1">
        <v>11</v>
      </c>
      <c r="Q56" s="1">
        <v>0.425928</v>
      </c>
      <c r="R56" s="1">
        <v>0.433218</v>
      </c>
      <c r="S56" s="1">
        <v>1</v>
      </c>
      <c r="T56" s="1">
        <v>4</v>
      </c>
      <c r="U56" s="1">
        <v>11</v>
      </c>
      <c r="V56" s="1">
        <v>0.425928</v>
      </c>
      <c r="W56" s="1">
        <v>0.433066</v>
      </c>
      <c r="X56" s="1">
        <v>1</v>
      </c>
      <c r="Y56" s="1">
        <f>ABS(M56-'true value and the measurement'!$F56)</f>
        <v>0.00654199999999999</v>
      </c>
      <c r="Z56" s="1">
        <f>ABS(R56-'true value and the measurement'!$F56)</f>
        <v>0.000892000000000004</v>
      </c>
      <c r="AA56" s="1">
        <f>ABS(W56-'true value and the measurement'!$F56)</f>
        <v>0.00104399999999999</v>
      </c>
      <c r="AB56" s="8">
        <f>(Y56)/'true value and the measurement'!$G56</f>
        <v>1.31523924406916</v>
      </c>
      <c r="AC56" s="8">
        <f>(Z56)/'true value and the measurement'!$G56</f>
        <v>0.179332529151589</v>
      </c>
      <c r="AD56" s="8">
        <f>(AA56)/'true value and the measurement'!$G56</f>
        <v>0.209891435464413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0.111752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0.111752</v>
      </c>
      <c r="M57" s="1">
        <v>0.107789</v>
      </c>
      <c r="N57" s="1">
        <v>1</v>
      </c>
      <c r="O57" s="1">
        <v>4</v>
      </c>
      <c r="P57" s="1">
        <v>11</v>
      </c>
      <c r="Q57" s="1">
        <v>0.111752</v>
      </c>
      <c r="R57" s="1">
        <v>0.112325</v>
      </c>
      <c r="S57" s="1">
        <v>1</v>
      </c>
      <c r="T57" s="1">
        <v>4</v>
      </c>
      <c r="U57" s="1">
        <v>11</v>
      </c>
      <c r="V57" s="1">
        <v>0.111752</v>
      </c>
      <c r="W57" s="1">
        <v>0.115272</v>
      </c>
      <c r="X57" s="1">
        <v>1</v>
      </c>
      <c r="Y57" s="1">
        <f>ABS(M57-'true value and the measurement'!$F57)</f>
        <v>0.006415</v>
      </c>
      <c r="Z57" s="1">
        <f>ABS(R57-'true value and the measurement'!$F57)</f>
        <v>0.00187900000000001</v>
      </c>
      <c r="AA57" s="1">
        <f>ABS(W57-'true value and the measurement'!$F57)</f>
        <v>0.001068</v>
      </c>
      <c r="AB57" s="8">
        <f>(Y57)/'true value and the measurement'!$G57</f>
        <v>2.2580077437522</v>
      </c>
      <c r="AC57" s="8">
        <f>(Z57)/'true value and the measurement'!$G57</f>
        <v>0.661386835621262</v>
      </c>
      <c r="AD57" s="8">
        <f>(AA57)/'true value and the measurement'!$G57</f>
        <v>0.375923970432946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0.294414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0.294414</v>
      </c>
      <c r="M58" s="1">
        <v>0.280722</v>
      </c>
      <c r="N58" s="1">
        <v>3</v>
      </c>
      <c r="O58" s="1">
        <v>6</v>
      </c>
      <c r="P58" s="1">
        <v>5</v>
      </c>
      <c r="Q58" s="1">
        <v>0.294414</v>
      </c>
      <c r="R58" s="1">
        <v>0.28754</v>
      </c>
      <c r="S58" s="1">
        <v>1</v>
      </c>
      <c r="T58" s="1">
        <v>6</v>
      </c>
      <c r="U58" s="1">
        <v>5</v>
      </c>
      <c r="V58" s="1">
        <v>0.294414</v>
      </c>
      <c r="W58" s="1">
        <v>0.288976</v>
      </c>
      <c r="X58" s="1">
        <v>1</v>
      </c>
      <c r="Y58" s="1">
        <f>ABS(M58-'true value and the measurement'!$F58)</f>
        <v>0.00826899999999997</v>
      </c>
      <c r="Z58" s="1">
        <f>ABS(R58-'true value and the measurement'!$F58)</f>
        <v>0.00145099999999998</v>
      </c>
      <c r="AA58" s="1">
        <f>ABS(W58-'true value and the measurement'!$F58)</f>
        <v>1.49999999999872e-5</v>
      </c>
      <c r="AB58" s="8">
        <f>(Y58)/'true value and the measurement'!$G58</f>
        <v>2.0636386323933</v>
      </c>
      <c r="AC58" s="8">
        <f>(Z58)/'true value and the measurement'!$G58</f>
        <v>0.362116296481153</v>
      </c>
      <c r="AD58" s="8">
        <f>(AA58)/'true value and the measurement'!$G58</f>
        <v>0.00374344896430927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-0.075766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-0.075766</v>
      </c>
      <c r="M59" s="1">
        <v>-0.0817398</v>
      </c>
      <c r="N59" s="1">
        <v>1</v>
      </c>
      <c r="O59" s="1">
        <v>6</v>
      </c>
      <c r="P59" s="1">
        <v>5</v>
      </c>
      <c r="Q59" s="1">
        <v>-0.075766</v>
      </c>
      <c r="R59" s="1">
        <v>-0.0737207</v>
      </c>
      <c r="S59" s="1">
        <v>1</v>
      </c>
      <c r="T59" s="1">
        <v>6</v>
      </c>
      <c r="U59" s="1">
        <v>5</v>
      </c>
      <c r="V59" s="1">
        <v>-0.075766</v>
      </c>
      <c r="W59" s="1">
        <v>-0.0736125</v>
      </c>
      <c r="X59" s="1">
        <v>1</v>
      </c>
      <c r="Y59" s="1">
        <f>ABS(M59-'true value and the measurement'!$F59)</f>
        <v>0.0088688</v>
      </c>
      <c r="Z59" s="1">
        <f>ABS(R59-'true value and the measurement'!$F59)</f>
        <v>0.000849699999999995</v>
      </c>
      <c r="AA59" s="1">
        <f>ABS(W59-'true value and the measurement'!$F59)</f>
        <v>0.000741499999999992</v>
      </c>
      <c r="AB59" s="8">
        <f>(Y59)/'true value and the measurement'!$G59</f>
        <v>3.45627435697584</v>
      </c>
      <c r="AC59" s="8">
        <f>(Z59)/'true value and the measurement'!$G59</f>
        <v>0.331137957911144</v>
      </c>
      <c r="AD59" s="8">
        <f>(AA59)/'true value and the measurement'!$G59</f>
        <v>0.288971161340605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0.000264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0.000264</v>
      </c>
      <c r="M60" s="7">
        <v>1.4233e-5</v>
      </c>
      <c r="N60" s="1">
        <v>1</v>
      </c>
      <c r="O60" s="1">
        <v>5</v>
      </c>
      <c r="P60" s="1">
        <v>1</v>
      </c>
      <c r="Q60" s="7">
        <v>0.000264</v>
      </c>
      <c r="R60" s="7">
        <v>0.000763028</v>
      </c>
      <c r="S60" s="1">
        <v>1</v>
      </c>
      <c r="T60" s="1">
        <v>5</v>
      </c>
      <c r="U60" s="1">
        <v>1</v>
      </c>
      <c r="V60" s="1">
        <v>0.000264</v>
      </c>
      <c r="W60" s="1">
        <v>0.000599536</v>
      </c>
      <c r="X60" s="1">
        <v>1</v>
      </c>
      <c r="Y60" s="1">
        <f>ABS(M60-'true value and the measurement'!$F60)</f>
        <v>1.4233e-5</v>
      </c>
      <c r="Z60" s="1">
        <f>ABS(R60-'true value and the measurement'!$F60)</f>
        <v>0.000763028</v>
      </c>
      <c r="AA60" s="1">
        <f>ABS(W60-'true value and the measurement'!$F60)</f>
        <v>0.000599536</v>
      </c>
      <c r="AB60" s="8">
        <f>(Y60)/'true value and the measurement'!$G60</f>
        <v>0.00684278846153846</v>
      </c>
      <c r="AC60" s="8">
        <f>(Z60)/'true value and the measurement'!$G60</f>
        <v>0.366840384615385</v>
      </c>
      <c r="AD60" s="8">
        <f>(AA60)/'true value and the measurement'!$G60</f>
        <v>0.288238461538462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-0.196807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-0.196807</v>
      </c>
      <c r="M61" s="1">
        <v>-0.199686</v>
      </c>
      <c r="N61" s="1">
        <v>1</v>
      </c>
      <c r="O61" s="1">
        <v>5</v>
      </c>
      <c r="P61" s="1">
        <v>1</v>
      </c>
      <c r="Q61" s="1">
        <v>-0.196807</v>
      </c>
      <c r="R61" s="1">
        <v>-0.198224</v>
      </c>
      <c r="S61" s="1">
        <v>1</v>
      </c>
      <c r="T61" s="1">
        <v>5</v>
      </c>
      <c r="U61" s="1">
        <v>1</v>
      </c>
      <c r="V61" s="1">
        <v>-0.196807</v>
      </c>
      <c r="W61" s="1">
        <v>-0.197885</v>
      </c>
      <c r="X61" s="1">
        <v>1</v>
      </c>
      <c r="Y61" s="1">
        <f>ABS(M61-'true value and the measurement'!$F61)</f>
        <v>0.00204599999999999</v>
      </c>
      <c r="Z61" s="1">
        <f>ABS(R61-'true value and the measurement'!$F61)</f>
        <v>0.000584000000000001</v>
      </c>
      <c r="AA61" s="1">
        <f>ABS(W61-'true value and the measurement'!$F61)</f>
        <v>0.000244999999999995</v>
      </c>
      <c r="AB61" s="8">
        <f>(Y61)/'true value and the measurement'!$G61</f>
        <v>0.602118893466743</v>
      </c>
      <c r="AC61" s="8">
        <f>(Z61)/'true value and the measurement'!$G61</f>
        <v>0.171865803413773</v>
      </c>
      <c r="AD61" s="8">
        <f>(AA61)/'true value and the measurement'!$G61</f>
        <v>0.0721012360211875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0.164151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0.164151</v>
      </c>
      <c r="M62" s="1">
        <v>0.155931</v>
      </c>
      <c r="N62" s="1">
        <v>1</v>
      </c>
      <c r="O62" s="1">
        <v>6</v>
      </c>
      <c r="P62" s="1">
        <v>9</v>
      </c>
      <c r="Q62" s="1">
        <v>0.164151</v>
      </c>
      <c r="R62" s="1">
        <v>0.159486</v>
      </c>
      <c r="S62" s="1">
        <v>1</v>
      </c>
      <c r="T62" s="1">
        <v>6</v>
      </c>
      <c r="U62" s="1">
        <v>9</v>
      </c>
      <c r="V62" s="1">
        <v>0.164151</v>
      </c>
      <c r="W62" s="1">
        <v>0.160163</v>
      </c>
      <c r="X62" s="1">
        <v>1</v>
      </c>
      <c r="Y62" s="1">
        <f>ABS(M62-'true value and the measurement'!$F62)</f>
        <v>0.003804</v>
      </c>
      <c r="Z62" s="1">
        <f>ABS(R62-'true value and the measurement'!$F62)</f>
        <v>0.000248999999999999</v>
      </c>
      <c r="AA62" s="1">
        <f>ABS(W62-'true value and the measurement'!$F62)</f>
        <v>0.000428000000000012</v>
      </c>
      <c r="AB62" s="8">
        <f>(Y62)/'true value and the measurement'!$G62</f>
        <v>1.20953895071542</v>
      </c>
      <c r="AC62" s="8">
        <f>(Z62)/'true value and the measurement'!$G62</f>
        <v>0.0791732909379966</v>
      </c>
      <c r="AD62" s="8">
        <f>(AA62)/'true value and the measurement'!$G62</f>
        <v>0.136089030206681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0.011413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0.011413</v>
      </c>
      <c r="M63" s="1">
        <v>0.00837202</v>
      </c>
      <c r="N63" s="1">
        <v>1</v>
      </c>
      <c r="O63" s="1">
        <v>6</v>
      </c>
      <c r="P63" s="1">
        <v>9</v>
      </c>
      <c r="Q63" s="1">
        <v>0.011413</v>
      </c>
      <c r="R63" s="1">
        <v>0.0119613</v>
      </c>
      <c r="S63" s="1">
        <v>1</v>
      </c>
      <c r="T63" s="1">
        <v>6</v>
      </c>
      <c r="U63" s="1">
        <v>9</v>
      </c>
      <c r="V63" s="1">
        <v>0.011413</v>
      </c>
      <c r="W63" s="1">
        <v>0.0118939</v>
      </c>
      <c r="X63" s="1">
        <v>1</v>
      </c>
      <c r="Y63" s="1">
        <f>ABS(M63-'true value and the measurement'!$F63)</f>
        <v>0.00432798</v>
      </c>
      <c r="Z63" s="1">
        <f>ABS(R63-'true value and the measurement'!$F63)</f>
        <v>0.0007387</v>
      </c>
      <c r="AA63" s="1">
        <f>ABS(W63-'true value and the measurement'!$F63)</f>
        <v>0.000806099999999999</v>
      </c>
      <c r="AB63" s="8">
        <f>(Y63)/'true value and the measurement'!$G63</f>
        <v>1.99906697459584</v>
      </c>
      <c r="AC63" s="8">
        <f>(Z63)/'true value and the measurement'!$G63</f>
        <v>0.341200923787529</v>
      </c>
      <c r="AD63" s="8">
        <f>(AA63)/'true value and the measurement'!$G63</f>
        <v>0.372332563510392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0.286777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0.286777</v>
      </c>
      <c r="M64" s="1">
        <v>0.284935</v>
      </c>
      <c r="N64" s="1">
        <v>1</v>
      </c>
      <c r="O64" s="1">
        <v>5</v>
      </c>
      <c r="P64" s="1">
        <v>9</v>
      </c>
      <c r="Q64" s="1">
        <v>0.286777</v>
      </c>
      <c r="R64" s="1">
        <v>0.290455</v>
      </c>
      <c r="S64" s="1">
        <v>1</v>
      </c>
      <c r="T64" s="1">
        <v>5</v>
      </c>
      <c r="U64" s="1">
        <v>9</v>
      </c>
      <c r="V64" s="1">
        <v>0.286777</v>
      </c>
      <c r="W64" s="1">
        <v>0.291431</v>
      </c>
      <c r="X64" s="1">
        <v>1</v>
      </c>
      <c r="Y64" s="1">
        <f>ABS(M64-'true value and the measurement'!$F64)</f>
        <v>0.004056</v>
      </c>
      <c r="Z64" s="1">
        <f>ABS(R64-'true value and the measurement'!$F64)</f>
        <v>0.00146400000000002</v>
      </c>
      <c r="AA64" s="1">
        <f>ABS(W64-'true value and the measurement'!$F64)</f>
        <v>0.00244</v>
      </c>
      <c r="AB64" s="8">
        <f>(Y64)/'true value and the measurement'!$G64</f>
        <v>1.01222859995009</v>
      </c>
      <c r="AC64" s="8">
        <f>(Z64)/'true value and the measurement'!$G64</f>
        <v>0.365360618916901</v>
      </c>
      <c r="AD64" s="8">
        <f>(AA64)/'true value and the measurement'!$G64</f>
        <v>0.608934364861492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0.104439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0.104439</v>
      </c>
      <c r="M65" s="1">
        <v>0.101556</v>
      </c>
      <c r="N65" s="1">
        <v>1</v>
      </c>
      <c r="O65" s="1">
        <v>5</v>
      </c>
      <c r="P65" s="1">
        <v>9</v>
      </c>
      <c r="Q65" s="1">
        <v>0.104439</v>
      </c>
      <c r="R65" s="1">
        <v>0.104514</v>
      </c>
      <c r="S65" s="1">
        <v>1</v>
      </c>
      <c r="T65" s="1">
        <v>5</v>
      </c>
      <c r="U65" s="1">
        <v>9</v>
      </c>
      <c r="V65" s="1">
        <v>0.104439</v>
      </c>
      <c r="W65" s="1">
        <v>0.104812</v>
      </c>
      <c r="X65" s="1">
        <v>1</v>
      </c>
      <c r="Y65" s="1">
        <f>ABS(M65-'true value and the measurement'!$F65)</f>
        <v>0.00525700000000001</v>
      </c>
      <c r="Z65" s="1">
        <f>ABS(R65-'true value and the measurement'!$F65)</f>
        <v>0.00229900000000001</v>
      </c>
      <c r="AA65" s="1">
        <f>ABS(W65-'true value and the measurement'!$F65)</f>
        <v>0.002001</v>
      </c>
      <c r="AB65" s="8">
        <f>(Y65)/'true value and the measurement'!$G65</f>
        <v>1.88287965616046</v>
      </c>
      <c r="AC65" s="8">
        <f>(Z65)/'true value and the measurement'!$G65</f>
        <v>0.823424068767912</v>
      </c>
      <c r="AD65" s="8">
        <f>(AA65)/'true value and the measurement'!$G65</f>
        <v>0.716690544412608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0.061316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0.061316</v>
      </c>
      <c r="M66" s="1">
        <v>0.0600363</v>
      </c>
      <c r="N66" s="1">
        <v>1</v>
      </c>
      <c r="O66" s="1">
        <v>9</v>
      </c>
      <c r="P66" s="1">
        <v>7</v>
      </c>
      <c r="Q66" s="1">
        <v>0.061316</v>
      </c>
      <c r="R66" s="1">
        <v>0.0622962</v>
      </c>
      <c r="S66" s="1">
        <v>1</v>
      </c>
      <c r="T66" s="1">
        <v>9</v>
      </c>
      <c r="U66" s="1">
        <v>7</v>
      </c>
      <c r="V66" s="1">
        <v>0.061316</v>
      </c>
      <c r="W66" s="1">
        <v>0.0620031</v>
      </c>
      <c r="X66" s="1">
        <v>1</v>
      </c>
      <c r="Y66" s="1">
        <f>ABS(M66-'true value and the measurement'!$F66)</f>
        <v>0.0013943</v>
      </c>
      <c r="Z66" s="1">
        <f>ABS(R66-'true value and the measurement'!$F66)</f>
        <v>0.0036542</v>
      </c>
      <c r="AA66" s="1">
        <f>ABS(W66-'true value and the measurement'!$F66)</f>
        <v>0.0033611</v>
      </c>
      <c r="AB66" s="8">
        <f>(Y66)/'true value and the measurement'!$G66</f>
        <v>0.56426547956293</v>
      </c>
      <c r="AC66" s="8">
        <f>(Z66)/'true value and the measurement'!$G66</f>
        <v>1.47883447996763</v>
      </c>
      <c r="AD66" s="8">
        <f>(AA66)/'true value and the measurement'!$G66</f>
        <v>1.36021853500607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0.021733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0.021733</v>
      </c>
      <c r="M67" s="1">
        <v>0.0200636</v>
      </c>
      <c r="N67" s="1">
        <v>1</v>
      </c>
      <c r="O67" s="1">
        <v>9</v>
      </c>
      <c r="P67" s="1">
        <v>7</v>
      </c>
      <c r="Q67" s="1">
        <v>0.021733</v>
      </c>
      <c r="R67" s="1">
        <v>0.0214158</v>
      </c>
      <c r="S67" s="1">
        <v>1</v>
      </c>
      <c r="T67" s="1">
        <v>9</v>
      </c>
      <c r="U67" s="1">
        <v>7</v>
      </c>
      <c r="V67" s="1">
        <v>0.021733</v>
      </c>
      <c r="W67" s="1">
        <v>0.0211759</v>
      </c>
      <c r="X67" s="1">
        <v>1</v>
      </c>
      <c r="Y67" s="1">
        <f>ABS(M67-'true value and the measurement'!$F67)</f>
        <v>0.0016526</v>
      </c>
      <c r="Z67" s="1">
        <f>ABS(R67-'true value and the measurement'!$F67)</f>
        <v>0.0030048</v>
      </c>
      <c r="AA67" s="1">
        <f>ABS(W67-'true value and the measurement'!$F67)</f>
        <v>0.0027649</v>
      </c>
      <c r="AB67" s="8">
        <f>(Y67)/'true value and the measurement'!$G67</f>
        <v>0.75015887426237</v>
      </c>
      <c r="AC67" s="8">
        <f>(Z67)/'true value and the measurement'!$G67</f>
        <v>1.36395823876532</v>
      </c>
      <c r="AD67" s="8">
        <f>(AA67)/'true value and the measurement'!$G67</f>
        <v>1.25506128007263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0.068333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0.068333</v>
      </c>
      <c r="M68" s="1">
        <v>0.0705218</v>
      </c>
      <c r="N68" s="1">
        <v>1</v>
      </c>
      <c r="O68" s="1">
        <v>11</v>
      </c>
      <c r="P68" s="1">
        <v>8</v>
      </c>
      <c r="Q68" s="1">
        <v>0.068333</v>
      </c>
      <c r="R68" s="1">
        <v>0.0705474</v>
      </c>
      <c r="S68" s="1">
        <v>1</v>
      </c>
      <c r="T68" s="1">
        <v>11</v>
      </c>
      <c r="U68" s="1">
        <v>8</v>
      </c>
      <c r="V68" s="1">
        <v>0.068333</v>
      </c>
      <c r="W68" s="1">
        <v>0.0700648</v>
      </c>
      <c r="X68" s="1">
        <v>1</v>
      </c>
      <c r="Y68" s="1">
        <f>ABS(M68-'true value and the measurement'!$F68)</f>
        <v>0.00318679999999999</v>
      </c>
      <c r="Z68" s="1">
        <f>ABS(R68-'true value and the measurement'!$F68)</f>
        <v>0.00321239999999999</v>
      </c>
      <c r="AA68" s="1">
        <f>ABS(W68-'true value and the measurement'!$F68)</f>
        <v>0.00272979999999999</v>
      </c>
      <c r="AB68" s="8">
        <f>(Y68)/'true value and the measurement'!$G68</f>
        <v>1.26010280743376</v>
      </c>
      <c r="AC68" s="8">
        <f>(Z68)/'true value and the measurement'!$G68</f>
        <v>1.27022538552787</v>
      </c>
      <c r="AD68" s="8">
        <f>(AA68)/'true value and the measurement'!$G68</f>
        <v>1.07939897192566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0.063039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0.063039</v>
      </c>
      <c r="M69" s="1">
        <v>0.0612102</v>
      </c>
      <c r="N69" s="1">
        <v>1</v>
      </c>
      <c r="O69" s="1">
        <v>11</v>
      </c>
      <c r="P69" s="1">
        <v>8</v>
      </c>
      <c r="Q69" s="1">
        <v>0.063039</v>
      </c>
      <c r="R69" s="1">
        <v>0.0601398</v>
      </c>
      <c r="S69" s="1">
        <v>1</v>
      </c>
      <c r="T69" s="1">
        <v>11</v>
      </c>
      <c r="U69" s="1">
        <v>8</v>
      </c>
      <c r="V69" s="1">
        <v>0.063039</v>
      </c>
      <c r="W69" s="1">
        <v>0.0616503</v>
      </c>
      <c r="X69" s="1">
        <v>1</v>
      </c>
      <c r="Y69" s="1">
        <f>ABS(M69-'true value and the measurement'!$F69)</f>
        <v>0.0014662</v>
      </c>
      <c r="Z69" s="1">
        <f>ABS(R69-'true value and the measurement'!$F69)</f>
        <v>0.000395800000000002</v>
      </c>
      <c r="AA69" s="1">
        <f>ABS(W69-'true value and the measurement'!$F69)</f>
        <v>0.0019063</v>
      </c>
      <c r="AB69" s="8">
        <f>(Y69)/'true value and the measurement'!$G69</f>
        <v>0.591686844229217</v>
      </c>
      <c r="AC69" s="8">
        <f>(Z69)/'true value and the measurement'!$G69</f>
        <v>0.159725585149315</v>
      </c>
      <c r="AD69" s="8">
        <f>(AA69)/'true value and the measurement'!$G69</f>
        <v>0.769289749798224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0.089029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0.089029</v>
      </c>
      <c r="M70" s="1">
        <v>0.0882478</v>
      </c>
      <c r="N70" s="1">
        <v>1</v>
      </c>
      <c r="O70" s="1">
        <v>11</v>
      </c>
      <c r="P70" s="1">
        <v>10</v>
      </c>
      <c r="Q70" s="1">
        <v>0.089029</v>
      </c>
      <c r="R70" s="1">
        <v>0.0894476</v>
      </c>
      <c r="S70" s="1">
        <v>1</v>
      </c>
      <c r="T70" s="1">
        <v>11</v>
      </c>
      <c r="U70" s="1">
        <v>10</v>
      </c>
      <c r="V70" s="1">
        <v>0.089029</v>
      </c>
      <c r="W70" s="1">
        <v>0.0895578</v>
      </c>
      <c r="X70" s="1">
        <v>1</v>
      </c>
      <c r="Y70" s="1">
        <f>ABS(M70-'true value and the measurement'!$F70)</f>
        <v>0.0021682</v>
      </c>
      <c r="Z70" s="1">
        <f>ABS(R70-'true value and the measurement'!$F70)</f>
        <v>0.000968399999999994</v>
      </c>
      <c r="AA70" s="1">
        <f>ABS(W70-'true value and the measurement'!$F70)</f>
        <v>0.00085819999999999</v>
      </c>
      <c r="AB70" s="8">
        <f>(Y70)/'true value and the measurement'!$G70</f>
        <v>0.80812523294819</v>
      </c>
      <c r="AC70" s="8">
        <f>(Z70)/'true value and the measurement'!$G70</f>
        <v>0.36093924711144</v>
      </c>
      <c r="AD70" s="8">
        <f>(AA70)/'true value and the measurement'!$G70</f>
        <v>0.319865821841219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0.023493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0.023493</v>
      </c>
      <c r="M71" s="1">
        <v>0.0215947</v>
      </c>
      <c r="N71" s="1">
        <v>1</v>
      </c>
      <c r="O71" s="1">
        <v>11</v>
      </c>
      <c r="P71" s="1">
        <v>10</v>
      </c>
      <c r="Q71" s="1">
        <v>0.023493</v>
      </c>
      <c r="R71" s="1">
        <v>0.0222516</v>
      </c>
      <c r="S71" s="1">
        <v>1</v>
      </c>
      <c r="T71" s="1">
        <v>11</v>
      </c>
      <c r="U71" s="1">
        <v>10</v>
      </c>
      <c r="V71" s="1">
        <v>0.023493</v>
      </c>
      <c r="W71" s="1">
        <v>0.0224643</v>
      </c>
      <c r="X71" s="1">
        <v>1</v>
      </c>
      <c r="Y71" s="1">
        <f>ABS(M71-'true value and the measurement'!$F71)</f>
        <v>0.0016333</v>
      </c>
      <c r="Z71" s="1">
        <f>ABS(R71-'true value and the measurement'!$F71)</f>
        <v>0.000976399999999999</v>
      </c>
      <c r="AA71" s="1">
        <f>ABS(W71-'true value and the measurement'!$F71)</f>
        <v>0.000763699999999999</v>
      </c>
      <c r="AB71" s="8">
        <f>(Y71)/'true value and the measurement'!$G71</f>
        <v>0.730782997762862</v>
      </c>
      <c r="AC71" s="8">
        <f>(Z71)/'true value and the measurement'!$G71</f>
        <v>0.436868008948545</v>
      </c>
      <c r="AD71" s="8">
        <f>(AA71)/'true value and the measurement'!$G71</f>
        <v>0.341700223713646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0.163025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0.163025</v>
      </c>
      <c r="M72" s="1">
        <v>0.160225</v>
      </c>
      <c r="N72" s="1">
        <v>1</v>
      </c>
      <c r="O72" s="1">
        <v>11</v>
      </c>
      <c r="P72" s="1">
        <v>12</v>
      </c>
      <c r="Q72" s="1">
        <v>0.163025</v>
      </c>
      <c r="R72" s="1">
        <v>0.161526</v>
      </c>
      <c r="S72" s="1">
        <v>1</v>
      </c>
      <c r="T72" s="1">
        <v>11</v>
      </c>
      <c r="U72" s="1">
        <v>12</v>
      </c>
      <c r="V72" s="1">
        <v>0.163025</v>
      </c>
      <c r="W72" s="1">
        <v>0.161658</v>
      </c>
      <c r="X72" s="1">
        <v>1</v>
      </c>
      <c r="Y72" s="1">
        <f>ABS(M72-'true value and the measurement'!$F72)</f>
        <v>0.004134</v>
      </c>
      <c r="Z72" s="1">
        <f>ABS(R72-'true value and the measurement'!$F72)</f>
        <v>0.002833</v>
      </c>
      <c r="AA72" s="1">
        <f>ABS(W72-'true value and the measurement'!$F72)</f>
        <v>0.00270100000000001</v>
      </c>
      <c r="AB72" s="8">
        <f>(Y72)/'true value and the measurement'!$G72</f>
        <v>1.30163727959698</v>
      </c>
      <c r="AC72" s="8">
        <f>(Z72)/'true value and the measurement'!$G72</f>
        <v>0.892002518891688</v>
      </c>
      <c r="AD72" s="8">
        <f>(AA72)/'true value and the measurement'!$G72</f>
        <v>0.850440806045343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0.085661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0.085661</v>
      </c>
      <c r="M73" s="1">
        <v>0.0881679</v>
      </c>
      <c r="N73" s="1">
        <v>1</v>
      </c>
      <c r="O73" s="1">
        <v>11</v>
      </c>
      <c r="P73" s="1">
        <v>12</v>
      </c>
      <c r="Q73" s="1">
        <v>0.085661</v>
      </c>
      <c r="R73" s="1">
        <v>0.0888632</v>
      </c>
      <c r="S73" s="1">
        <v>1</v>
      </c>
      <c r="T73" s="1">
        <v>11</v>
      </c>
      <c r="U73" s="1">
        <v>12</v>
      </c>
      <c r="V73" s="1">
        <v>0.085661</v>
      </c>
      <c r="W73" s="1">
        <v>0.0894479</v>
      </c>
      <c r="X73" s="1">
        <v>1</v>
      </c>
      <c r="Y73" s="1">
        <f>ABS(M73-'true value and the measurement'!$F73)</f>
        <v>0.000112100000000004</v>
      </c>
      <c r="Z73" s="1">
        <f>ABS(R73-'true value and the measurement'!$F73)</f>
        <v>0.000583200000000006</v>
      </c>
      <c r="AA73" s="1">
        <f>ABS(W73-'true value and the measurement'!$F73)</f>
        <v>0.0011679</v>
      </c>
      <c r="AB73" s="8">
        <f>(Y73)/'true value and the measurement'!$G73</f>
        <v>0.0420007493443252</v>
      </c>
      <c r="AC73" s="8">
        <f>(Z73)/'true value and the measurement'!$G73</f>
        <v>0.218508804795806</v>
      </c>
      <c r="AD73" s="8">
        <f>(AA73)/'true value and the measurement'!$G73</f>
        <v>0.437579617834395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0.093459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0.093459</v>
      </c>
      <c r="M74" s="1">
        <v>0.0916011</v>
      </c>
      <c r="N74" s="1">
        <v>1</v>
      </c>
      <c r="O74" s="1">
        <v>9</v>
      </c>
      <c r="P74" s="1">
        <v>13</v>
      </c>
      <c r="Q74" s="1">
        <v>0.093459</v>
      </c>
      <c r="R74" s="1">
        <v>0.0935862</v>
      </c>
      <c r="S74" s="1">
        <v>1</v>
      </c>
      <c r="T74" s="1">
        <v>9</v>
      </c>
      <c r="U74" s="1">
        <v>13</v>
      </c>
      <c r="V74" s="1">
        <v>0.093459</v>
      </c>
      <c r="W74" s="1">
        <v>0.0937064</v>
      </c>
      <c r="X74" s="1">
        <v>1</v>
      </c>
      <c r="Y74" s="1">
        <f>ABS(M74-'true value and the measurement'!$F74)</f>
        <v>0.0034829</v>
      </c>
      <c r="Z74" s="1">
        <f>ABS(R74-'true value and the measurement'!$F74)</f>
        <v>0.00149780000000001</v>
      </c>
      <c r="AA74" s="1">
        <f>ABS(W74-'true value and the measurement'!$F74)</f>
        <v>0.00137760000000001</v>
      </c>
      <c r="AB74" s="8">
        <f>(Y74)/'true value and the measurement'!$G74</f>
        <v>1.28330876934414</v>
      </c>
      <c r="AC74" s="8">
        <f>(Z74)/'true value and the measurement'!$G74</f>
        <v>0.551879145173179</v>
      </c>
      <c r="AD74" s="8">
        <f>(AA74)/'true value and the measurement'!$G74</f>
        <v>0.507590272660282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0.019315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0.019315</v>
      </c>
      <c r="M75" s="1">
        <v>0.0192541</v>
      </c>
      <c r="N75" s="1">
        <v>1</v>
      </c>
      <c r="O75" s="1">
        <v>9</v>
      </c>
      <c r="P75" s="1">
        <v>13</v>
      </c>
      <c r="Q75" s="1">
        <v>0.019315</v>
      </c>
      <c r="R75" s="1">
        <v>0.0203979</v>
      </c>
      <c r="S75" s="1">
        <v>1</v>
      </c>
      <c r="T75" s="1">
        <v>9</v>
      </c>
      <c r="U75" s="1">
        <v>13</v>
      </c>
      <c r="V75" s="1">
        <v>0.019315</v>
      </c>
      <c r="W75" s="1">
        <v>0.0199933</v>
      </c>
      <c r="X75" s="1">
        <v>1</v>
      </c>
      <c r="Y75" s="1">
        <f>ABS(M75-'true value and the measurement'!$F75)</f>
        <v>0.0021889</v>
      </c>
      <c r="Z75" s="1">
        <f>ABS(R75-'true value and the measurement'!$F75)</f>
        <v>0.0010451</v>
      </c>
      <c r="AA75" s="1">
        <f>ABS(W75-'true value and the measurement'!$F75)</f>
        <v>0.0014497</v>
      </c>
      <c r="AB75" s="8">
        <f>(Y75)/'true value and the measurement'!$G75</f>
        <v>0.984660368870895</v>
      </c>
      <c r="AC75" s="8">
        <f>(Z75)/'true value and the measurement'!$G75</f>
        <v>0.470130454340981</v>
      </c>
      <c r="AD75" s="8">
        <f>(AA75)/'true value and the measurement'!$G75</f>
        <v>0.652136752136753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-0.033133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-0.033133</v>
      </c>
      <c r="M76" s="1">
        <v>-0.0345786</v>
      </c>
      <c r="N76" s="1">
        <v>1</v>
      </c>
      <c r="O76" s="1">
        <v>7</v>
      </c>
      <c r="P76" s="1">
        <v>8</v>
      </c>
      <c r="Q76" s="1">
        <v>-0.033133</v>
      </c>
      <c r="R76" s="1">
        <v>-0.0325656</v>
      </c>
      <c r="S76" s="1">
        <v>1</v>
      </c>
      <c r="T76" s="1">
        <v>7</v>
      </c>
      <c r="U76" s="1">
        <v>8</v>
      </c>
      <c r="V76" s="1">
        <v>-0.033133</v>
      </c>
      <c r="W76" s="1">
        <v>-0.0331437</v>
      </c>
      <c r="X76" s="1">
        <v>1</v>
      </c>
      <c r="Y76" s="1">
        <f>ABS(M76-'true value and the measurement'!$F76)</f>
        <v>0.0031106</v>
      </c>
      <c r="Z76" s="1">
        <f>ABS(R76-'true value and the measurement'!$F76)</f>
        <v>0.0010976</v>
      </c>
      <c r="AA76" s="1">
        <f>ABS(W76-'true value and the measurement'!$F76)</f>
        <v>0.0016757</v>
      </c>
      <c r="AB76" s="8">
        <f>(Y76)/'true value and the measurement'!$G76</f>
        <v>1.35834061135371</v>
      </c>
      <c r="AC76" s="8">
        <f>(Z76)/'true value and the measurement'!$G76</f>
        <v>0.479301310043667</v>
      </c>
      <c r="AD76" s="8">
        <f>(AA76)/'true value and the measurement'!$G76</f>
        <v>0.731746724890828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-0.038394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-0.038394</v>
      </c>
      <c r="M77" s="1">
        <v>-0.0416004</v>
      </c>
      <c r="N77" s="1">
        <v>1</v>
      </c>
      <c r="O77" s="1">
        <v>7</v>
      </c>
      <c r="P77" s="1">
        <v>8</v>
      </c>
      <c r="Q77" s="1">
        <v>-0.038394</v>
      </c>
      <c r="R77" s="1">
        <v>-0.040838</v>
      </c>
      <c r="S77" s="1">
        <v>1</v>
      </c>
      <c r="T77" s="1">
        <v>7</v>
      </c>
      <c r="U77" s="1">
        <v>8</v>
      </c>
      <c r="V77" s="1">
        <v>-0.038394</v>
      </c>
      <c r="W77" s="1">
        <v>-0.0412181</v>
      </c>
      <c r="X77" s="1">
        <v>1</v>
      </c>
      <c r="Y77" s="1">
        <f>ABS(M77-'true value and the measurement'!$F77)</f>
        <v>0.0017204</v>
      </c>
      <c r="Z77" s="1">
        <f>ABS(R77-'true value and the measurement'!$F77)</f>
        <v>0.000958000000000001</v>
      </c>
      <c r="AA77" s="1">
        <f>ABS(W77-'true value and the measurement'!$F77)</f>
        <v>0.0013381</v>
      </c>
      <c r="AB77" s="8">
        <f>(Y77)/'true value and the measurement'!$G77</f>
        <v>0.733333333333335</v>
      </c>
      <c r="AC77" s="8">
        <f>(Z77)/'true value and the measurement'!$G77</f>
        <v>0.408354646206309</v>
      </c>
      <c r="AD77" s="8">
        <f>(AA77)/'true value and the measurement'!$G77</f>
        <v>0.570375106564366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0.029686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0.029686</v>
      </c>
      <c r="M78" s="1">
        <v>0.0282067</v>
      </c>
      <c r="N78" s="1">
        <v>1</v>
      </c>
      <c r="O78" s="1">
        <v>10</v>
      </c>
      <c r="P78" s="1">
        <v>12</v>
      </c>
      <c r="Q78" s="1">
        <v>0.029686</v>
      </c>
      <c r="R78" s="1">
        <v>0.0280543</v>
      </c>
      <c r="S78" s="1">
        <v>1</v>
      </c>
      <c r="T78" s="1">
        <v>10</v>
      </c>
      <c r="U78" s="1">
        <v>12</v>
      </c>
      <c r="V78" s="1">
        <v>0.029686</v>
      </c>
      <c r="W78" s="1">
        <v>0.0281172</v>
      </c>
      <c r="X78" s="1">
        <v>1</v>
      </c>
      <c r="Y78" s="1">
        <f>ABS(M78-'true value and the measurement'!$F78)</f>
        <v>0.000273299999999997</v>
      </c>
      <c r="Z78" s="1">
        <f>ABS(R78-'true value and the measurement'!$F78)</f>
        <v>0.000425699999999998</v>
      </c>
      <c r="AA78" s="1">
        <f>ABS(W78-'true value and the measurement'!$F78)</f>
        <v>0.0003628</v>
      </c>
      <c r="AB78" s="8">
        <f>(Y78)/'true value and the measurement'!$G78</f>
        <v>0.120396475770924</v>
      </c>
      <c r="AC78" s="8">
        <f>(Z78)/'true value and the measurement'!$G78</f>
        <v>0.187533039647576</v>
      </c>
      <c r="AD78" s="8">
        <f>(AA78)/'true value and the measurement'!$G78</f>
        <v>0.159823788546255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0.005499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0.005499</v>
      </c>
      <c r="M79" s="1">
        <v>0.00754292</v>
      </c>
      <c r="N79" s="1">
        <v>1</v>
      </c>
      <c r="O79" s="1">
        <v>10</v>
      </c>
      <c r="P79" s="1">
        <v>12</v>
      </c>
      <c r="Q79" s="1">
        <v>0.005499</v>
      </c>
      <c r="R79" s="1">
        <v>0.00733051</v>
      </c>
      <c r="S79" s="1">
        <v>1</v>
      </c>
      <c r="T79" s="1">
        <v>10</v>
      </c>
      <c r="U79" s="1">
        <v>12</v>
      </c>
      <c r="V79" s="1">
        <v>0.005499</v>
      </c>
      <c r="W79" s="1">
        <v>0.00744109</v>
      </c>
      <c r="X79" s="1">
        <v>1</v>
      </c>
      <c r="Y79" s="1">
        <f>ABS(M79-'true value and the measurement'!$F79)</f>
        <v>0.00150092</v>
      </c>
      <c r="Z79" s="1">
        <f>ABS(R79-'true value and the measurement'!$F79)</f>
        <v>0.00128851</v>
      </c>
      <c r="AA79" s="1">
        <f>ABS(W79-'true value and the measurement'!$F79)</f>
        <v>0.00139909</v>
      </c>
      <c r="AB79" s="8">
        <f>(Y79)/'true value and the measurement'!$G79</f>
        <v>0.707981132075472</v>
      </c>
      <c r="AC79" s="8">
        <f>(Z79)/'true value and the measurement'!$G79</f>
        <v>0.607787735849057</v>
      </c>
      <c r="AD79" s="8">
        <f>(AA79)/'true value and the measurement'!$G79</f>
        <v>0.659948113207547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0.059994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0.059994</v>
      </c>
      <c r="M80" s="1">
        <v>0.0576571</v>
      </c>
      <c r="N80" s="1">
        <v>1</v>
      </c>
      <c r="O80" s="1">
        <v>12</v>
      </c>
      <c r="P80" s="1">
        <v>13</v>
      </c>
      <c r="Q80" s="1">
        <v>0.059994</v>
      </c>
      <c r="R80" s="1">
        <v>0.0570274</v>
      </c>
      <c r="S80" s="1">
        <v>1</v>
      </c>
      <c r="T80" s="1">
        <v>12</v>
      </c>
      <c r="U80" s="1">
        <v>13</v>
      </c>
      <c r="V80" s="1">
        <v>0.059994</v>
      </c>
      <c r="W80" s="1">
        <v>0.0572515</v>
      </c>
      <c r="X80" s="1">
        <v>1</v>
      </c>
      <c r="Y80" s="1">
        <f>ABS(M80-'true value and the measurement'!$F80)</f>
        <v>0.0019961</v>
      </c>
      <c r="Z80" s="1">
        <f>ABS(R80-'true value and the measurement'!$F80)</f>
        <v>0.0013664</v>
      </c>
      <c r="AA80" s="1">
        <f>ABS(W80-'true value and the measurement'!$F80)</f>
        <v>0.00159049999999999</v>
      </c>
      <c r="AB80" s="8">
        <f>(Y80)/'true value and the measurement'!$G80</f>
        <v>0.814402284781722</v>
      </c>
      <c r="AC80" s="8">
        <f>(Z80)/'true value and the measurement'!$G80</f>
        <v>0.557486740106078</v>
      </c>
      <c r="AD80" s="8">
        <f>(AA80)/'true value and the measurement'!$G80</f>
        <v>0.648918808649529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0.030534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0.030534</v>
      </c>
      <c r="M81" s="1">
        <v>0.0320166</v>
      </c>
      <c r="N81" s="1">
        <v>1</v>
      </c>
      <c r="O81" s="1">
        <v>12</v>
      </c>
      <c r="P81" s="1">
        <v>13</v>
      </c>
      <c r="Q81" s="1">
        <v>0.030534</v>
      </c>
      <c r="R81" s="1">
        <v>0.0313465</v>
      </c>
      <c r="S81" s="1">
        <v>1</v>
      </c>
      <c r="T81" s="1">
        <v>12</v>
      </c>
      <c r="U81" s="1">
        <v>13</v>
      </c>
      <c r="V81" s="1">
        <v>0.030534</v>
      </c>
      <c r="W81" s="1">
        <v>0.0318997</v>
      </c>
      <c r="X81" s="1">
        <v>1</v>
      </c>
      <c r="Y81" s="1">
        <f>ABS(M81-'true value and the measurement'!$F81)</f>
        <v>0.000193400000000003</v>
      </c>
      <c r="Z81" s="1">
        <f>ABS(R81-'true value and the measurement'!$F81)</f>
        <v>0.000863500000000003</v>
      </c>
      <c r="AA81" s="1">
        <f>ABS(W81-'true value and the measurement'!$F81)</f>
        <v>0.000310299999999999</v>
      </c>
      <c r="AB81" s="8">
        <f>(Y81)/'true value and the measurement'!$G81</f>
        <v>0.084270152505448</v>
      </c>
      <c r="AC81" s="8">
        <f>(Z81)/'true value and the measurement'!$G81</f>
        <v>0.376252723311548</v>
      </c>
      <c r="AD81" s="8">
        <f>(AA81)/'true value and the measurement'!$G81</f>
        <v>0.13520697167756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0.001665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0.001665</v>
      </c>
      <c r="M82" s="1">
        <v>0</v>
      </c>
      <c r="N82" s="1">
        <v>1</v>
      </c>
      <c r="O82" s="1">
        <v>9</v>
      </c>
      <c r="P82" s="1">
        <v>9</v>
      </c>
      <c r="Q82" s="7">
        <v>0.001665</v>
      </c>
      <c r="R82" s="1">
        <v>0</v>
      </c>
      <c r="S82" s="1">
        <v>1</v>
      </c>
      <c r="T82" s="1">
        <v>9</v>
      </c>
      <c r="U82" s="1">
        <v>9</v>
      </c>
      <c r="V82" s="1">
        <v>0.001665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-0.107867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-0.107867</v>
      </c>
      <c r="M83" s="1">
        <v>-0.110757</v>
      </c>
      <c r="N83" s="1">
        <v>1</v>
      </c>
      <c r="O83" s="1">
        <v>9</v>
      </c>
      <c r="P83" s="1">
        <v>9</v>
      </c>
      <c r="Q83" s="1">
        <v>-0.107867</v>
      </c>
      <c r="R83" s="1">
        <v>-0.10957</v>
      </c>
      <c r="S83" s="1">
        <v>1</v>
      </c>
      <c r="T83" s="1">
        <v>9</v>
      </c>
      <c r="U83" s="1">
        <v>9</v>
      </c>
      <c r="V83" s="1">
        <v>-0.107867</v>
      </c>
      <c r="W83" s="1">
        <v>-0.10817</v>
      </c>
      <c r="X83" s="1">
        <v>1</v>
      </c>
      <c r="Y83" s="1">
        <f>ABS(M83-'true value and the measurement'!$F83)</f>
        <v>0.00126599999999999</v>
      </c>
      <c r="Z83" s="1">
        <f>ABS(R83-'true value and the measurement'!$F83)</f>
        <v>7.89999999999957e-5</v>
      </c>
      <c r="AA83" s="1">
        <f>ABS(W83-'true value and the measurement'!$F83)</f>
        <v>0.001321</v>
      </c>
      <c r="AB83" s="8">
        <f>(Y83)/'true value and the measurement'!$G83</f>
        <v>0.450533807829178</v>
      </c>
      <c r="AC83" s="8">
        <f>(Z83)/'true value and the measurement'!$G83</f>
        <v>0.0281138790035572</v>
      </c>
      <c r="AD83" s="8">
        <f>(AA83)/'true value and the measurement'!$G83</f>
        <v>0.470106761565837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47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1.095391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1.09539</v>
      </c>
      <c r="M2" s="1">
        <v>1.09274</v>
      </c>
      <c r="N2" s="1">
        <v>1</v>
      </c>
      <c r="O2" s="6">
        <v>1</v>
      </c>
      <c r="P2" s="1">
        <v>1</v>
      </c>
      <c r="Q2" s="1">
        <v>1.09539</v>
      </c>
      <c r="R2" s="1">
        <v>1.0952</v>
      </c>
      <c r="S2" s="1">
        <v>1</v>
      </c>
      <c r="T2" s="6">
        <v>1</v>
      </c>
      <c r="U2" s="1">
        <v>1</v>
      </c>
      <c r="V2" s="1">
        <v>1.09539</v>
      </c>
      <c r="W2" s="1">
        <v>1.09745</v>
      </c>
      <c r="X2" s="1">
        <v>1</v>
      </c>
      <c r="Y2" s="1">
        <f>ABS(M2-'true value and the measurement'!$F2)</f>
        <v>0.00273999999999996</v>
      </c>
      <c r="Z2" s="1">
        <f>ABS(R2-'true value and the measurement'!$F2)</f>
        <v>0.00519999999999987</v>
      </c>
      <c r="AA2" s="1">
        <f>ABS(W2-'true value and the measurement'!$F2)</f>
        <v>0.00744999999999996</v>
      </c>
      <c r="AB2" s="8">
        <f>(Y2)/'true value and the measurement'!$G2</f>
        <v>0.293142184658175</v>
      </c>
      <c r="AC2" s="8">
        <f>(Z2)/'true value and the measurement'!$G2</f>
        <v>0.556328233657844</v>
      </c>
      <c r="AD2" s="8">
        <f>(AA2)/'true value and the measurement'!$G2</f>
        <v>0.797047180913658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1.00908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1.00908</v>
      </c>
      <c r="M3" s="1">
        <v>1.01263</v>
      </c>
      <c r="N3" s="1">
        <v>1</v>
      </c>
      <c r="O3" s="1">
        <v>2</v>
      </c>
      <c r="P3" s="1">
        <v>2</v>
      </c>
      <c r="Q3" s="1">
        <v>1.00908</v>
      </c>
      <c r="R3" s="1">
        <v>1.01495</v>
      </c>
      <c r="S3" s="1">
        <v>1</v>
      </c>
      <c r="T3" s="1">
        <v>2</v>
      </c>
      <c r="U3" s="1">
        <v>2</v>
      </c>
      <c r="V3" s="1">
        <v>1.00908</v>
      </c>
      <c r="W3" s="1">
        <v>1.01726</v>
      </c>
      <c r="X3" s="1">
        <v>1</v>
      </c>
      <c r="Y3" s="1">
        <f>ABS(M3-'true value and the measurement'!$F3)</f>
        <v>0.00262999999999991</v>
      </c>
      <c r="Z3" s="1">
        <f>ABS(R3-'true value and the measurement'!$F3)</f>
        <v>0.00495000000000001</v>
      </c>
      <c r="AA3" s="1">
        <f>ABS(W3-'true value and the measurement'!$F3)</f>
        <v>0.00726000000000004</v>
      </c>
      <c r="AB3" s="8">
        <f>(Y3)/'true value and the measurement'!$G3</f>
        <v>0.298422784522854</v>
      </c>
      <c r="AC3" s="8">
        <f>(Z3)/'true value and the measurement'!$G3</f>
        <v>0.561670259843414</v>
      </c>
      <c r="AD3" s="8">
        <f>(AA3)/'true value and the measurement'!$G3</f>
        <v>0.823783047770344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1.039627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1.03963</v>
      </c>
      <c r="M4" s="1">
        <v>1.04773</v>
      </c>
      <c r="N4" s="1">
        <v>1</v>
      </c>
      <c r="O4" s="1">
        <v>3</v>
      </c>
      <c r="P4" s="1">
        <v>3</v>
      </c>
      <c r="Q4" s="1">
        <v>1.03963</v>
      </c>
      <c r="R4" s="1">
        <v>1.04979</v>
      </c>
      <c r="S4" s="1">
        <v>1</v>
      </c>
      <c r="T4" s="1">
        <v>3</v>
      </c>
      <c r="U4" s="1">
        <v>3</v>
      </c>
      <c r="V4" s="1">
        <v>1.03963</v>
      </c>
      <c r="W4" s="1">
        <v>1.052</v>
      </c>
      <c r="X4" s="1">
        <v>1</v>
      </c>
      <c r="Y4" s="1">
        <f>ABS(M4-'true value and the measurement'!$F4)</f>
        <v>0.00273000000000012</v>
      </c>
      <c r="Z4" s="1">
        <f>ABS(R4-'true value and the measurement'!$F4)</f>
        <v>0.00479000000000007</v>
      </c>
      <c r="AA4" s="1">
        <f>ABS(W4-'true value and the measurement'!$F4)</f>
        <v>0.00700000000000012</v>
      </c>
      <c r="AB4" s="8">
        <f>(Y4)/'true value and the measurement'!$G4</f>
        <v>0.301757488670291</v>
      </c>
      <c r="AC4" s="8">
        <f>(Z4)/'true value and the measurement'!$G4</f>
        <v>0.529457278655916</v>
      </c>
      <c r="AD4" s="8">
        <f>(AA4)/'true value and the measurement'!$G4</f>
        <v>0.773737150436622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1.010846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1.01085</v>
      </c>
      <c r="M5" s="1">
        <v>1.02214</v>
      </c>
      <c r="N5" s="1">
        <v>1</v>
      </c>
      <c r="O5" s="1">
        <v>4</v>
      </c>
      <c r="P5" s="1">
        <v>4</v>
      </c>
      <c r="Q5" s="1">
        <v>1.01085</v>
      </c>
      <c r="R5" s="1">
        <v>1.02461</v>
      </c>
      <c r="S5" s="1">
        <v>1</v>
      </c>
      <c r="T5" s="1">
        <v>4</v>
      </c>
      <c r="U5" s="1">
        <v>4</v>
      </c>
      <c r="V5" s="1">
        <v>1.01085</v>
      </c>
      <c r="W5" s="1">
        <v>1.02697</v>
      </c>
      <c r="X5" s="1">
        <v>1</v>
      </c>
      <c r="Y5" s="1">
        <f>ABS(M5-'true value and the measurement'!$F5)</f>
        <v>0.00246199999999996</v>
      </c>
      <c r="Z5" s="1">
        <f>ABS(R5-'true value and the measurement'!$F5)</f>
        <v>0.00493199999999994</v>
      </c>
      <c r="AA5" s="1">
        <f>ABS(W5-'true value and the measurement'!$F5)</f>
        <v>0.00729199999999985</v>
      </c>
      <c r="AB5" s="8">
        <f>(Y5)/'true value and the measurement'!$G5</f>
        <v>0.277314710520383</v>
      </c>
      <c r="AC5" s="8">
        <f>(Z5)/'true value and the measurement'!$G5</f>
        <v>0.555530524892987</v>
      </c>
      <c r="AD5" s="8">
        <f>(AA5)/'true value and the measurement'!$G5</f>
        <v>0.821356161297573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1.057311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1.05731</v>
      </c>
      <c r="M6" s="1">
        <v>1.05986</v>
      </c>
      <c r="N6" s="1">
        <v>1</v>
      </c>
      <c r="O6" s="1">
        <v>5</v>
      </c>
      <c r="P6" s="1">
        <v>5</v>
      </c>
      <c r="Q6" s="1">
        <v>1.05731</v>
      </c>
      <c r="R6" s="1">
        <v>1.0625</v>
      </c>
      <c r="S6" s="1">
        <v>1</v>
      </c>
      <c r="T6" s="1">
        <v>5</v>
      </c>
      <c r="U6" s="1">
        <v>5</v>
      </c>
      <c r="V6" s="1">
        <v>1.05731</v>
      </c>
      <c r="W6" s="1">
        <v>1.06487</v>
      </c>
      <c r="X6" s="1">
        <v>1</v>
      </c>
      <c r="Y6" s="1">
        <f>ABS(M6-'true value and the measurement'!$F6)</f>
        <v>0.0027950000000001</v>
      </c>
      <c r="Z6" s="1">
        <f>ABS(R6-'true value and the measurement'!$F6)</f>
        <v>0.00543500000000008</v>
      </c>
      <c r="AA6" s="1">
        <f>ABS(W6-'true value and the measurement'!$F6)</f>
        <v>0.00780500000000006</v>
      </c>
      <c r="AB6" s="8">
        <f>(Y6)/'true value and the measurement'!$G6</f>
        <v>0.306234250027403</v>
      </c>
      <c r="AC6" s="8">
        <f>(Z6)/'true value and the measurement'!$G6</f>
        <v>0.595485920894059</v>
      </c>
      <c r="AD6" s="8">
        <f>(AA6)/'true value and the measurement'!$G6</f>
        <v>0.85515503451299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1.012399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1.0124</v>
      </c>
      <c r="M7" s="1">
        <v>1.01909</v>
      </c>
      <c r="N7" s="1">
        <v>1</v>
      </c>
      <c r="O7" s="1">
        <v>6</v>
      </c>
      <c r="P7" s="1">
        <v>6</v>
      </c>
      <c r="Q7" s="1">
        <v>1.0124</v>
      </c>
      <c r="R7" s="1">
        <v>1.02208</v>
      </c>
      <c r="S7" s="1">
        <v>1</v>
      </c>
      <c r="T7" s="1">
        <v>6</v>
      </c>
      <c r="U7" s="1">
        <v>6</v>
      </c>
      <c r="V7" s="1">
        <v>1.0124</v>
      </c>
      <c r="W7" s="1">
        <v>1.02448</v>
      </c>
      <c r="X7" s="1">
        <v>1</v>
      </c>
      <c r="Y7" s="1">
        <f>ABS(M7-'true value and the measurement'!$F7)</f>
        <v>0.00197099999999995</v>
      </c>
      <c r="Z7" s="1">
        <f>ABS(R7-'true value and the measurement'!$F7)</f>
        <v>0.00496099999999999</v>
      </c>
      <c r="AA7" s="1">
        <f>ABS(W7-'true value and the measurement'!$F7)</f>
        <v>0.00736099999999995</v>
      </c>
      <c r="AB7" s="8">
        <f>(Y7)/'true value and the measurement'!$G7</f>
        <v>0.22243539103938</v>
      </c>
      <c r="AC7" s="8">
        <f>(Z7)/'true value and the measurement'!$G7</f>
        <v>0.559869089267576</v>
      </c>
      <c r="AD7" s="8">
        <f>(AA7)/'true value and the measurement'!$G7</f>
        <v>0.830718880487524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1.056941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1.05694</v>
      </c>
      <c r="M8" s="1">
        <v>1.04602</v>
      </c>
      <c r="N8" s="1">
        <v>1</v>
      </c>
      <c r="O8" s="1">
        <v>7</v>
      </c>
      <c r="P8" s="1">
        <v>7</v>
      </c>
      <c r="Q8" s="1">
        <v>1.05694</v>
      </c>
      <c r="R8" s="1">
        <v>1.04854</v>
      </c>
      <c r="S8" s="1">
        <v>1</v>
      </c>
      <c r="T8" s="1">
        <v>7</v>
      </c>
      <c r="U8" s="1">
        <v>7</v>
      </c>
      <c r="V8" s="1">
        <v>1.05694</v>
      </c>
      <c r="W8" s="1">
        <v>1.051</v>
      </c>
      <c r="X8" s="1">
        <v>1</v>
      </c>
      <c r="Y8" s="1">
        <f>ABS(M8-'true value and the measurement'!$F8)</f>
        <v>0.0028999999999999</v>
      </c>
      <c r="Z8" s="1">
        <f>ABS(R8-'true value and the measurement'!$F8)</f>
        <v>0.00541999999999998</v>
      </c>
      <c r="AA8" s="1">
        <f>ABS(W8-'true value and the measurement'!$F8)</f>
        <v>0.00787999999999989</v>
      </c>
      <c r="AB8" s="8">
        <f>(Y8)/'true value and the measurement'!$G8</f>
        <v>0.321009519592639</v>
      </c>
      <c r="AC8" s="8">
        <f>(Z8)/'true value and the measurement'!$G8</f>
        <v>0.599955722824882</v>
      </c>
      <c r="AD8" s="8">
        <f>(AA8)/'true value and the measurement'!$G8</f>
        <v>0.872260349789671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1.051489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1.05149</v>
      </c>
      <c r="M9" s="1">
        <v>1.05595</v>
      </c>
      <c r="N9" s="1">
        <v>1</v>
      </c>
      <c r="O9" s="1">
        <v>8</v>
      </c>
      <c r="P9" s="1">
        <v>8</v>
      </c>
      <c r="Q9" s="1">
        <v>1.05149</v>
      </c>
      <c r="R9" s="1">
        <v>1.05828</v>
      </c>
      <c r="S9" s="1">
        <v>1</v>
      </c>
      <c r="T9" s="1">
        <v>8</v>
      </c>
      <c r="U9" s="1">
        <v>8</v>
      </c>
      <c r="V9" s="1">
        <v>1.05149</v>
      </c>
      <c r="W9" s="1">
        <v>1.06079</v>
      </c>
      <c r="X9" s="1">
        <v>1</v>
      </c>
      <c r="Y9" s="1">
        <f>ABS(M9-'true value and the measurement'!$F9)</f>
        <v>0.0030079999999999</v>
      </c>
      <c r="Z9" s="1">
        <f>ABS(R9-'true value and the measurement'!$F9)</f>
        <v>0.00533800000000006</v>
      </c>
      <c r="AA9" s="1">
        <f>ABS(W9-'true value and the measurement'!$F9)</f>
        <v>0.00784799999999986</v>
      </c>
      <c r="AB9" s="8">
        <f>(Y9)/'true value and the measurement'!$G9</f>
        <v>0.33054945054944</v>
      </c>
      <c r="AC9" s="8">
        <f>(Z9)/'true value and the measurement'!$G9</f>
        <v>0.586593406593414</v>
      </c>
      <c r="AD9" s="8">
        <f>(AA9)/'true value and the measurement'!$G9</f>
        <v>0.862417582417566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1.04914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1.04914</v>
      </c>
      <c r="M10" s="1">
        <v>1.04918</v>
      </c>
      <c r="N10" s="1">
        <v>1</v>
      </c>
      <c r="O10" s="1">
        <v>9</v>
      </c>
      <c r="P10" s="1">
        <v>9</v>
      </c>
      <c r="Q10" s="1">
        <v>1.04914</v>
      </c>
      <c r="R10" s="1">
        <v>1.05179</v>
      </c>
      <c r="S10" s="1">
        <v>1</v>
      </c>
      <c r="T10" s="1">
        <v>9</v>
      </c>
      <c r="U10" s="1">
        <v>9</v>
      </c>
      <c r="V10" s="1">
        <v>1.04914</v>
      </c>
      <c r="W10" s="1">
        <v>1.05422</v>
      </c>
      <c r="X10" s="1">
        <v>1</v>
      </c>
      <c r="Y10" s="1">
        <f>ABS(M10-'true value and the measurement'!$F10)</f>
        <v>0.002799</v>
      </c>
      <c r="Z10" s="1">
        <f>ABS(R10-'true value and the measurement'!$F10)</f>
        <v>0.005409</v>
      </c>
      <c r="AA10" s="1">
        <f>ABS(W10-'true value and the measurement'!$F10)</f>
        <v>0.00783899999999993</v>
      </c>
      <c r="AB10" s="8">
        <f>(Y10)/'true value and the measurement'!$G10</f>
        <v>0.309076855123674</v>
      </c>
      <c r="AC10" s="8">
        <f>(Z10)/'true value and the measurement'!$G10</f>
        <v>0.597283568904593</v>
      </c>
      <c r="AD10" s="8">
        <f>(AA10)/'true value and the measurement'!$G10</f>
        <v>0.865613957597165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1.053458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1.05346</v>
      </c>
      <c r="M11" s="1">
        <v>1.05906</v>
      </c>
      <c r="N11" s="1">
        <v>1</v>
      </c>
      <c r="O11" s="1">
        <v>10</v>
      </c>
      <c r="P11" s="1">
        <v>10</v>
      </c>
      <c r="Q11" s="1">
        <v>1.05346</v>
      </c>
      <c r="R11" s="1">
        <v>1.06129</v>
      </c>
      <c r="S11" s="1">
        <v>1</v>
      </c>
      <c r="T11" s="1">
        <v>10</v>
      </c>
      <c r="U11" s="1">
        <v>10</v>
      </c>
      <c r="V11" s="1">
        <v>1.05346</v>
      </c>
      <c r="W11" s="1">
        <v>1.06375</v>
      </c>
      <c r="X11" s="1">
        <v>1</v>
      </c>
      <c r="Y11" s="1">
        <f>ABS(M11-'true value and the measurement'!$F11)</f>
        <v>0.00277599999999989</v>
      </c>
      <c r="Z11" s="1">
        <f>ABS(R11-'true value and the measurement'!$F11)</f>
        <v>0.00500600000000007</v>
      </c>
      <c r="AA11" s="1">
        <f>ABS(W11-'true value and the measurement'!$F11)</f>
        <v>0.00746599999999997</v>
      </c>
      <c r="AB11" s="8">
        <f>(Y11)/'true value and the measurement'!$G11</f>
        <v>0.304319228239409</v>
      </c>
      <c r="AC11" s="8">
        <f>(Z11)/'true value and the measurement'!$G11</f>
        <v>0.548783161587378</v>
      </c>
      <c r="AD11" s="8">
        <f>(AA11)/'true value and the measurement'!$G11</f>
        <v>0.818460863845645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1.060673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1.06067</v>
      </c>
      <c r="M12" s="1">
        <v>1.07278</v>
      </c>
      <c r="N12" s="1">
        <v>1</v>
      </c>
      <c r="O12" s="1">
        <v>11</v>
      </c>
      <c r="P12" s="1">
        <v>11</v>
      </c>
      <c r="Q12" s="1">
        <v>1.06067</v>
      </c>
      <c r="R12" s="1">
        <v>1.07509</v>
      </c>
      <c r="S12" s="1">
        <v>1</v>
      </c>
      <c r="T12" s="1">
        <v>11</v>
      </c>
      <c r="U12" s="1">
        <v>11</v>
      </c>
      <c r="V12" s="1">
        <v>1.06067</v>
      </c>
      <c r="W12" s="1">
        <v>1.07754</v>
      </c>
      <c r="X12" s="1">
        <v>1</v>
      </c>
      <c r="Y12" s="1">
        <f>ABS(M12-'true value and the measurement'!$F12)</f>
        <v>0.00278</v>
      </c>
      <c r="Z12" s="1">
        <f>ABS(R12-'true value and the measurement'!$F12)</f>
        <v>0.00509000000000004</v>
      </c>
      <c r="AA12" s="1">
        <f>ABS(W12-'true value and the measurement'!$F12)</f>
        <v>0.00753999999999988</v>
      </c>
      <c r="AB12" s="8">
        <f>(Y12)/'true value and the measurement'!$G12</f>
        <v>0.301747530663194</v>
      </c>
      <c r="AC12" s="8">
        <f>(Z12)/'true value and the measurement'!$G12</f>
        <v>0.552480191034412</v>
      </c>
      <c r="AD12" s="8">
        <f>(AA12)/'true value and the measurement'!$G12</f>
        <v>0.818408770215986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1.029449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1.02945</v>
      </c>
      <c r="M13" s="1">
        <v>1.05207</v>
      </c>
      <c r="N13" s="1">
        <v>1</v>
      </c>
      <c r="O13" s="1">
        <v>12</v>
      </c>
      <c r="P13" s="1">
        <v>12</v>
      </c>
      <c r="Q13" s="1">
        <v>1.02945</v>
      </c>
      <c r="R13" s="1">
        <v>1.05434</v>
      </c>
      <c r="S13" s="1">
        <v>1</v>
      </c>
      <c r="T13" s="1">
        <v>12</v>
      </c>
      <c r="U13" s="1">
        <v>12</v>
      </c>
      <c r="V13" s="1">
        <v>1.02945</v>
      </c>
      <c r="W13" s="1">
        <v>1.05681</v>
      </c>
      <c r="X13" s="1">
        <v>3</v>
      </c>
      <c r="Y13" s="1">
        <f>ABS(M13-'true value and the measurement'!$F13)</f>
        <v>0.00287800000000016</v>
      </c>
      <c r="Z13" s="1">
        <f>ABS(R13-'true value and the measurement'!$F13)</f>
        <v>0.00514800000000015</v>
      </c>
      <c r="AA13" s="1">
        <f>ABS(W13-'true value and the measurement'!$F13)</f>
        <v>0.00761800000000012</v>
      </c>
      <c r="AB13" s="8">
        <f>(Y13)/'true value and the measurement'!$G13</f>
        <v>0.317134986225913</v>
      </c>
      <c r="AC13" s="8">
        <f>(Z13)/'true value and the measurement'!$G13</f>
        <v>0.567272727272744</v>
      </c>
      <c r="AD13" s="8">
        <f>(AA13)/'true value and the measurement'!$G13</f>
        <v>0.839449035812686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1.022491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1.02249</v>
      </c>
      <c r="M14" s="1">
        <v>1.03222</v>
      </c>
      <c r="N14" s="1">
        <v>1</v>
      </c>
      <c r="O14" s="1">
        <v>13</v>
      </c>
      <c r="P14" s="1">
        <v>13</v>
      </c>
      <c r="Q14" s="1">
        <v>1.02249</v>
      </c>
      <c r="R14" s="1">
        <v>1.03461</v>
      </c>
      <c r="S14" s="1">
        <v>1</v>
      </c>
      <c r="T14" s="1">
        <v>13</v>
      </c>
      <c r="U14" s="1">
        <v>13</v>
      </c>
      <c r="V14" s="1">
        <v>1.02249</v>
      </c>
      <c r="W14" s="1">
        <v>1.03708</v>
      </c>
      <c r="X14" s="1">
        <v>1</v>
      </c>
      <c r="Y14" s="1">
        <f>ABS(M14-'true value and the measurement'!$F14)</f>
        <v>0.00269599999999981</v>
      </c>
      <c r="Z14" s="1">
        <f>ABS(R14-'true value and the measurement'!$F14)</f>
        <v>0.00508599999999992</v>
      </c>
      <c r="AA14" s="1">
        <f>ABS(W14-'true value and the measurement'!$F14)</f>
        <v>0.0075559999999999</v>
      </c>
      <c r="AB14" s="8">
        <f>(Y14)/'true value and the measurement'!$G14</f>
        <v>0.301464832830125</v>
      </c>
      <c r="AC14" s="8">
        <f>(Z14)/'true value and the measurement'!$G14</f>
        <v>0.568712959856863</v>
      </c>
      <c r="AD14" s="8">
        <f>(AA14)/'true value and the measurement'!$G14</f>
        <v>0.844906630884479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1.07035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1.07035</v>
      </c>
      <c r="M15" s="1">
        <v>1.06344</v>
      </c>
      <c r="N15" s="1">
        <v>1</v>
      </c>
      <c r="O15" s="1">
        <v>14</v>
      </c>
      <c r="P15" s="1">
        <v>14</v>
      </c>
      <c r="Q15" s="1">
        <v>1.07035</v>
      </c>
      <c r="R15" s="1">
        <v>1.06458</v>
      </c>
      <c r="S15" s="1">
        <v>1</v>
      </c>
      <c r="T15" s="1">
        <v>14</v>
      </c>
      <c r="U15" s="1">
        <v>14</v>
      </c>
      <c r="V15" s="1">
        <v>1.07035</v>
      </c>
      <c r="W15" s="1">
        <v>1.06676</v>
      </c>
      <c r="X15" s="1">
        <v>1</v>
      </c>
      <c r="Y15" s="1">
        <f>ABS(M15-'true value and the measurement'!$F15)</f>
        <v>0.00343999999999989</v>
      </c>
      <c r="Z15" s="1">
        <f>ABS(R15-'true value and the measurement'!$F15)</f>
        <v>0.00458000000000003</v>
      </c>
      <c r="AA15" s="1">
        <f>ABS(W15-'true value and the measurement'!$F15)</f>
        <v>0.00675999999999988</v>
      </c>
      <c r="AB15" s="8">
        <f>(Y15)/'true value and the measurement'!$G15</f>
        <v>0.376079588936251</v>
      </c>
      <c r="AC15" s="8">
        <f>(Z15)/'true value and the measurement'!$G15</f>
        <v>0.500710615502354</v>
      </c>
      <c r="AD15" s="8">
        <f>(AA15)/'true value and the measurement'!$G15</f>
        <v>0.739040122444504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-0.002585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-0.002585</v>
      </c>
      <c r="M16" s="7">
        <v>-0.00186729</v>
      </c>
      <c r="N16" s="1">
        <v>1</v>
      </c>
      <c r="O16" s="1">
        <v>1</v>
      </c>
      <c r="P16" s="1">
        <v>1</v>
      </c>
      <c r="Q16" s="1">
        <v>-0.002585</v>
      </c>
      <c r="R16" s="7">
        <v>-0.00269572</v>
      </c>
      <c r="S16" s="1">
        <v>1</v>
      </c>
      <c r="T16" s="1">
        <v>1</v>
      </c>
      <c r="U16" s="1">
        <v>1</v>
      </c>
      <c r="V16" s="1">
        <v>-0.002585</v>
      </c>
      <c r="W16" s="1">
        <v>-0.00254618</v>
      </c>
      <c r="X16" s="1">
        <v>1</v>
      </c>
      <c r="Y16" s="1">
        <f>ABS(M16-'true value and the measurement'!$F16)</f>
        <v>0.00186729</v>
      </c>
      <c r="Z16" s="1">
        <f>ABS(R16-'true value and the measurement'!$F16)</f>
        <v>0.00269572</v>
      </c>
      <c r="AA16" s="1">
        <f>ABS(W16-'true value and the measurement'!$F16)</f>
        <v>0.00254618</v>
      </c>
      <c r="AB16" s="8">
        <f>(Y16)/'true value and the measurement'!$G16</f>
        <v>0.897735576923077</v>
      </c>
      <c r="AC16" s="8">
        <f>(Z16)/'true value and the measurement'!$G16</f>
        <v>1.29601923076923</v>
      </c>
      <c r="AD16" s="8">
        <f>(AA16)/'true value and the measurement'!$G16</f>
        <v>1.224125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0.203443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0.203443</v>
      </c>
      <c r="M17" s="1">
        <v>0.203955</v>
      </c>
      <c r="N17" s="1">
        <v>1</v>
      </c>
      <c r="O17" s="1">
        <v>1</v>
      </c>
      <c r="P17" s="1">
        <v>1</v>
      </c>
      <c r="Q17" s="1">
        <v>0.203443</v>
      </c>
      <c r="R17" s="1">
        <v>0.203304</v>
      </c>
      <c r="S17" s="1">
        <v>1</v>
      </c>
      <c r="T17" s="1">
        <v>1</v>
      </c>
      <c r="U17" s="1">
        <v>1</v>
      </c>
      <c r="V17" s="1">
        <v>0.203443</v>
      </c>
      <c r="W17" s="1">
        <v>0.202943</v>
      </c>
      <c r="X17" s="1">
        <v>1</v>
      </c>
      <c r="Y17" s="1">
        <f>ABS(M17-'true value and the measurement'!$F17)</f>
        <v>0.000157999999999991</v>
      </c>
      <c r="Z17" s="1">
        <f>ABS(R17-'true value and the measurement'!$F17)</f>
        <v>0.000492999999999993</v>
      </c>
      <c r="AA17" s="1">
        <f>ABS(W17-'true value and the measurement'!$F17)</f>
        <v>0.000853999999999994</v>
      </c>
      <c r="AB17" s="8">
        <f>(Y17)/'true value and the measurement'!$G17</f>
        <v>0.0459435882523965</v>
      </c>
      <c r="AC17" s="8">
        <f>(Z17)/'true value and the measurement'!$G17</f>
        <v>0.143355626635648</v>
      </c>
      <c r="AD17" s="8">
        <f>(AA17)/'true value and the measurement'!$G17</f>
        <v>0.248328002326256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-0.949723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-0.949723</v>
      </c>
      <c r="M18" s="1">
        <v>-0.939179</v>
      </c>
      <c r="N18" s="1">
        <v>1</v>
      </c>
      <c r="O18" s="1">
        <v>2</v>
      </c>
      <c r="P18" s="1">
        <v>2</v>
      </c>
      <c r="Q18" s="1">
        <v>-0.949723</v>
      </c>
      <c r="R18" s="1">
        <v>-0.941963</v>
      </c>
      <c r="S18" s="1">
        <v>1</v>
      </c>
      <c r="T18" s="1">
        <v>2</v>
      </c>
      <c r="U18" s="1">
        <v>2</v>
      </c>
      <c r="V18" s="1">
        <v>-0.949723</v>
      </c>
      <c r="W18" s="1">
        <v>-0.943002</v>
      </c>
      <c r="X18" s="1">
        <v>1</v>
      </c>
      <c r="Y18" s="1">
        <f>ABS(M18-'true value and the measurement'!$F18)</f>
        <v>0.00282099999999996</v>
      </c>
      <c r="Z18" s="1">
        <f>ABS(R18-'true value and the measurement'!$F18)</f>
        <v>3.69999999999537e-5</v>
      </c>
      <c r="AA18" s="1">
        <f>ABS(W18-'true value and the measurement'!$F18)</f>
        <v>0.00100200000000006</v>
      </c>
      <c r="AB18" s="8">
        <f>(Y18)/'true value and the measurement'!$G18</f>
        <v>0.337440191387555</v>
      </c>
      <c r="AC18" s="8">
        <f>(Z18)/'true value and the measurement'!$G18</f>
        <v>0.00442583732056863</v>
      </c>
      <c r="AD18" s="8">
        <f>(AA18)/'true value and the measurement'!$G18</f>
        <v>0.119856459330151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0.051137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0.051137</v>
      </c>
      <c r="M19" s="1">
        <v>0.0536821</v>
      </c>
      <c r="N19" s="1">
        <v>1</v>
      </c>
      <c r="O19" s="1">
        <v>2</v>
      </c>
      <c r="P19" s="1">
        <v>2</v>
      </c>
      <c r="Q19" s="1">
        <v>0.051137</v>
      </c>
      <c r="R19" s="1">
        <v>0.0518832</v>
      </c>
      <c r="S19" s="1">
        <v>1</v>
      </c>
      <c r="T19" s="1">
        <v>2</v>
      </c>
      <c r="U19" s="1">
        <v>2</v>
      </c>
      <c r="V19" s="1">
        <v>0.051137</v>
      </c>
      <c r="W19" s="1">
        <v>0.051266</v>
      </c>
      <c r="X19" s="1">
        <v>1</v>
      </c>
      <c r="Y19" s="1">
        <f>ABS(M19-'true value and the measurement'!$F19)</f>
        <v>0.000766100000000006</v>
      </c>
      <c r="Z19" s="1">
        <f>ABS(R19-'true value and the measurement'!$F19)</f>
        <v>0.0010328</v>
      </c>
      <c r="AA19" s="1">
        <f>ABS(W19-'true value and the measurement'!$F19)</f>
        <v>0.00165</v>
      </c>
      <c r="AB19" s="8">
        <f>(Y19)/'true value and the measurement'!$G19</f>
        <v>0.314878750513771</v>
      </c>
      <c r="AC19" s="8">
        <f>(Z19)/'true value and the measurement'!$G19</f>
        <v>0.424496506370736</v>
      </c>
      <c r="AD19" s="8">
        <f>(AA19)/'true value and the measurement'!$G19</f>
        <v>0.678175092478421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0.182897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0.182897</v>
      </c>
      <c r="M20" s="1">
        <v>0.183694</v>
      </c>
      <c r="N20" s="1">
        <v>1</v>
      </c>
      <c r="O20" s="1">
        <v>3</v>
      </c>
      <c r="P20" s="1">
        <v>3</v>
      </c>
      <c r="Q20" s="1">
        <v>0.182897</v>
      </c>
      <c r="R20" s="1">
        <v>0.182913</v>
      </c>
      <c r="S20" s="1">
        <v>1</v>
      </c>
      <c r="T20" s="1">
        <v>3</v>
      </c>
      <c r="U20" s="1">
        <v>3</v>
      </c>
      <c r="V20" s="1">
        <v>0.182897</v>
      </c>
      <c r="W20" s="1">
        <v>0.182933</v>
      </c>
      <c r="X20" s="1">
        <v>1</v>
      </c>
      <c r="Y20" s="1">
        <f>ABS(M20-'true value and the measurement'!$F20)</f>
        <v>0.000694</v>
      </c>
      <c r="Z20" s="1">
        <f>ABS(R20-'true value and the measurement'!$F20)</f>
        <v>8.70000000000037e-5</v>
      </c>
      <c r="AA20" s="1">
        <f>ABS(W20-'true value and the measurement'!$F20)</f>
        <v>6.69999999999837e-5</v>
      </c>
      <c r="AB20" s="8">
        <f>(Y20)/'true value and the measurement'!$G20</f>
        <v>0.21030303030303</v>
      </c>
      <c r="AC20" s="8">
        <f>(Z20)/'true value and the measurement'!$G20</f>
        <v>0.0263636363636375</v>
      </c>
      <c r="AD20" s="8">
        <f>(AA20)/'true value and the measurement'!$G20</f>
        <v>0.0203030303030254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0.301822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0.301822</v>
      </c>
      <c r="M21" s="1">
        <v>0.308135</v>
      </c>
      <c r="N21" s="1">
        <v>1</v>
      </c>
      <c r="O21" s="1">
        <v>3</v>
      </c>
      <c r="P21" s="1">
        <v>3</v>
      </c>
      <c r="Q21" s="1">
        <v>0.301822</v>
      </c>
      <c r="R21" s="1">
        <v>0.306462</v>
      </c>
      <c r="S21" s="1">
        <v>1</v>
      </c>
      <c r="T21" s="1">
        <v>3</v>
      </c>
      <c r="U21" s="1">
        <v>3</v>
      </c>
      <c r="V21" s="1">
        <v>0.301822</v>
      </c>
      <c r="W21" s="1">
        <v>0.303701</v>
      </c>
      <c r="X21" s="1">
        <v>1</v>
      </c>
      <c r="Y21" s="1">
        <f>ABS(M21-'true value and the measurement'!$F21)</f>
        <v>0.00135299999999999</v>
      </c>
      <c r="Z21" s="1">
        <f>ABS(R21-'true value and the measurement'!$F21)</f>
        <v>0.00302599999999997</v>
      </c>
      <c r="AA21" s="1">
        <f>ABS(W21-'true value and the measurement'!$F21)</f>
        <v>0.00578699999999999</v>
      </c>
      <c r="AB21" s="8">
        <f>(Y21)/'true value and the measurement'!$G21</f>
        <v>0.326574945691526</v>
      </c>
      <c r="AC21" s="8">
        <f>(Z21)/'true value and the measurement'!$G21</f>
        <v>0.730388607289397</v>
      </c>
      <c r="AD21" s="8">
        <f>(AA21)/'true value and the measurement'!$G21</f>
        <v>1.39681390296886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-0.076661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-0.076661</v>
      </c>
      <c r="M22" s="1">
        <v>-0.0717051</v>
      </c>
      <c r="N22" s="1">
        <v>1</v>
      </c>
      <c r="O22" s="1">
        <v>4</v>
      </c>
      <c r="P22" s="1">
        <v>4</v>
      </c>
      <c r="Q22" s="1">
        <v>-0.076661</v>
      </c>
      <c r="R22" s="1">
        <v>-0.0766612</v>
      </c>
      <c r="S22" s="1">
        <v>1</v>
      </c>
      <c r="T22" s="1">
        <v>4</v>
      </c>
      <c r="U22" s="1">
        <v>4</v>
      </c>
      <c r="V22" s="1">
        <v>-0.076661</v>
      </c>
      <c r="W22" s="1">
        <v>-0.0812132</v>
      </c>
      <c r="X22" s="1">
        <v>1</v>
      </c>
      <c r="Y22" s="1">
        <f>ABS(M22-'true value and the measurement'!$F22)</f>
        <v>0.0042949</v>
      </c>
      <c r="Z22" s="1">
        <f>ABS(R22-'true value and the measurement'!$F22)</f>
        <v>0.000661200000000001</v>
      </c>
      <c r="AA22" s="1">
        <f>ABS(W22-'true value and the measurement'!$F22)</f>
        <v>0.0052132</v>
      </c>
      <c r="AB22" s="8">
        <f>(Y22)/'true value and the measurement'!$G22</f>
        <v>1.66018554310012</v>
      </c>
      <c r="AC22" s="8">
        <f>(Z22)/'true value and the measurement'!$G22</f>
        <v>0.255585620409741</v>
      </c>
      <c r="AD22" s="8">
        <f>(AA22)/'true value and the measurement'!$G22</f>
        <v>2.01515268650947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-0.016396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-0.016396</v>
      </c>
      <c r="M23" s="1">
        <v>-0.0117006</v>
      </c>
      <c r="N23" s="1">
        <v>1</v>
      </c>
      <c r="O23" s="1">
        <v>4</v>
      </c>
      <c r="P23" s="1">
        <v>4</v>
      </c>
      <c r="Q23" s="1">
        <v>-0.016396</v>
      </c>
      <c r="R23" s="1">
        <v>-0.0163955</v>
      </c>
      <c r="S23" s="1">
        <v>1</v>
      </c>
      <c r="T23" s="1">
        <v>4</v>
      </c>
      <c r="U23" s="1">
        <v>4</v>
      </c>
      <c r="V23" s="1">
        <v>-0.016396</v>
      </c>
      <c r="W23" s="1">
        <v>-0.0153311</v>
      </c>
      <c r="X23" s="1">
        <v>1</v>
      </c>
      <c r="Y23" s="1">
        <f>ABS(M23-'true value and the measurement'!$F23)</f>
        <v>0.0042994</v>
      </c>
      <c r="Z23" s="1">
        <f>ABS(R23-'true value and the measurement'!$F23)</f>
        <v>0.0003955</v>
      </c>
      <c r="AA23" s="1">
        <f>ABS(W23-'true value and the measurement'!$F23)</f>
        <v>0.0006689</v>
      </c>
      <c r="AB23" s="8">
        <f>(Y23)/'true value and the measurement'!$G23</f>
        <v>1.96588934613626</v>
      </c>
      <c r="AC23" s="8">
        <f>(Z23)/'true value and the measurement'!$G23</f>
        <v>0.180841335162323</v>
      </c>
      <c r="AD23" s="8">
        <f>(AA23)/'true value and the measurement'!$G23</f>
        <v>0.305852766346594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-0.000205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-0.000205</v>
      </c>
      <c r="M24" s="1">
        <v>0.000784323</v>
      </c>
      <c r="N24" s="1">
        <v>1</v>
      </c>
      <c r="O24" s="1">
        <v>5</v>
      </c>
      <c r="P24" s="1">
        <v>5</v>
      </c>
      <c r="Q24" s="7">
        <v>-0.000205</v>
      </c>
      <c r="R24" s="7">
        <v>-0.000205002</v>
      </c>
      <c r="S24" s="1">
        <v>1</v>
      </c>
      <c r="T24" s="1">
        <v>5</v>
      </c>
      <c r="U24" s="1">
        <v>5</v>
      </c>
      <c r="V24" s="1">
        <v>-0.000205</v>
      </c>
      <c r="W24" s="1">
        <v>-0.00057307</v>
      </c>
      <c r="X24" s="1">
        <v>1</v>
      </c>
      <c r="Y24" s="1">
        <f>ABS(M24-'true value and the measurement'!$F24)</f>
        <v>0.000784323</v>
      </c>
      <c r="Z24" s="1">
        <f>ABS(R24-'true value and the measurement'!$F24)</f>
        <v>0.000205002</v>
      </c>
      <c r="AA24" s="1">
        <f>ABS(W24-'true value and the measurement'!$F24)</f>
        <v>0.00057307</v>
      </c>
      <c r="AB24" s="8">
        <f>(Y24)/'true value and the measurement'!$G24</f>
        <v>0.377078365384615</v>
      </c>
      <c r="AC24" s="8">
        <f>(Z24)/'true value and the measurement'!$G24</f>
        <v>0.0985586538461539</v>
      </c>
      <c r="AD24" s="8">
        <f>(AA24)/'true value and the measurement'!$G24</f>
        <v>0.275514423076923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0.003544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0.003544</v>
      </c>
      <c r="M25" s="7">
        <v>0.00376932</v>
      </c>
      <c r="N25" s="1">
        <v>1</v>
      </c>
      <c r="O25" s="1">
        <v>5</v>
      </c>
      <c r="P25" s="1">
        <v>5</v>
      </c>
      <c r="Q25" s="7">
        <v>0.003544</v>
      </c>
      <c r="R25" s="7">
        <v>0.003544</v>
      </c>
      <c r="S25" s="1">
        <v>1</v>
      </c>
      <c r="T25" s="1">
        <v>5</v>
      </c>
      <c r="U25" s="1">
        <v>5</v>
      </c>
      <c r="V25" s="1">
        <v>0.003544</v>
      </c>
      <c r="W25" s="1">
        <v>0.00323985</v>
      </c>
      <c r="X25" s="1">
        <v>1</v>
      </c>
      <c r="Y25" s="1">
        <f>ABS(M25-'true value and the measurement'!$F25)</f>
        <v>0.00376932</v>
      </c>
      <c r="Z25" s="1">
        <f>ABS(R25-'true value and the measurement'!$F25)</f>
        <v>0.003544</v>
      </c>
      <c r="AA25" s="1">
        <f>ABS(W25-'true value and the measurement'!$F25)</f>
        <v>0.00323985</v>
      </c>
      <c r="AB25" s="8">
        <f>(Y25)/'true value and the measurement'!$G25</f>
        <v>1.81217307692308</v>
      </c>
      <c r="AC25" s="8">
        <f>(Z25)/'true value and the measurement'!$G25</f>
        <v>1.70384615384615</v>
      </c>
      <c r="AD25" s="8">
        <f>(AA25)/'true value and the measurement'!$G25</f>
        <v>1.55762019230769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-0.569203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-0.569203</v>
      </c>
      <c r="M26" s="1">
        <v>-0.533949</v>
      </c>
      <c r="N26" s="1">
        <v>3</v>
      </c>
      <c r="O26" s="1">
        <v>6</v>
      </c>
      <c r="P26" s="1">
        <v>6</v>
      </c>
      <c r="Q26" s="1">
        <v>-0.569203</v>
      </c>
      <c r="R26" s="1">
        <v>-0.453645</v>
      </c>
      <c r="S26" s="1">
        <v>3</v>
      </c>
      <c r="T26" s="1">
        <v>6</v>
      </c>
      <c r="U26" s="1">
        <v>6</v>
      </c>
      <c r="V26" s="1">
        <v>-0.569203</v>
      </c>
      <c r="W26" s="1">
        <v>-0.445224</v>
      </c>
      <c r="X26" s="1">
        <v>3</v>
      </c>
      <c r="Y26" s="1">
        <f>ABS(M26-'true value and the measurement'!$F26)</f>
        <v>0.055949</v>
      </c>
      <c r="Z26" s="1">
        <f>ABS(R26-'true value and the measurement'!$F26)</f>
        <v>0.024355</v>
      </c>
      <c r="AA26" s="1">
        <f>ABS(W26-'true value and the measurement'!$F26)</f>
        <v>0.032776</v>
      </c>
      <c r="AB26" s="8">
        <f>(Y26)/'true value and the measurement'!$G26</f>
        <v>10.6225555344598</v>
      </c>
      <c r="AC26" s="8">
        <f>(Z26)/'true value and the measurement'!$G26</f>
        <v>4.62407442566925</v>
      </c>
      <c r="AD26" s="8">
        <f>(AA26)/'true value and the measurement'!$G26</f>
        <v>6.22289728498196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0.029165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0.029165</v>
      </c>
      <c r="M27" s="1">
        <v>0.0306527</v>
      </c>
      <c r="N27" s="1">
        <v>1</v>
      </c>
      <c r="O27" s="1">
        <v>6</v>
      </c>
      <c r="P27" s="1">
        <v>6</v>
      </c>
      <c r="Q27" s="1">
        <v>0.029165</v>
      </c>
      <c r="R27" s="1">
        <v>0.0292405</v>
      </c>
      <c r="S27" s="1">
        <v>1</v>
      </c>
      <c r="T27" s="1">
        <v>6</v>
      </c>
      <c r="U27" s="1">
        <v>6</v>
      </c>
      <c r="V27" s="1">
        <v>0.029165</v>
      </c>
      <c r="W27" s="1">
        <v>0.0286922</v>
      </c>
      <c r="X27" s="1">
        <v>1</v>
      </c>
      <c r="Y27" s="1">
        <f>ABS(M27-'true value and the measurement'!$F27)</f>
        <v>0.0083473</v>
      </c>
      <c r="Z27" s="1">
        <f>ABS(R27-'true value and the measurement'!$F27)</f>
        <v>0.0097595</v>
      </c>
      <c r="AA27" s="1">
        <f>ABS(W27-'true value and the measurement'!$F27)</f>
        <v>0.0103078</v>
      </c>
      <c r="AB27" s="8">
        <f>(Y27)/'true value and the measurement'!$G27</f>
        <v>3.56722222222222</v>
      </c>
      <c r="AC27" s="8">
        <f>(Z27)/'true value and the measurement'!$G27</f>
        <v>4.1707264957265</v>
      </c>
      <c r="AD27" s="8">
        <f>(AA27)/'true value and the measurement'!$G27</f>
        <v>4.40504273504273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-0.088894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-0.088894</v>
      </c>
      <c r="M28" s="1">
        <v>-0.0879699</v>
      </c>
      <c r="N28" s="1">
        <v>1</v>
      </c>
      <c r="O28" s="1">
        <v>7</v>
      </c>
      <c r="P28" s="1">
        <v>7</v>
      </c>
      <c r="Q28" s="1">
        <v>-0.088894</v>
      </c>
      <c r="R28" s="1">
        <v>-0.0889499</v>
      </c>
      <c r="S28" s="1">
        <v>1</v>
      </c>
      <c r="T28" s="1">
        <v>7</v>
      </c>
      <c r="U28" s="1">
        <v>7</v>
      </c>
      <c r="V28" s="1">
        <v>-0.088894</v>
      </c>
      <c r="W28" s="1">
        <v>-0.0888386</v>
      </c>
      <c r="X28" s="1">
        <v>1</v>
      </c>
      <c r="Y28" s="1">
        <f>ABS(M28-'true value and the measurement'!$F28)</f>
        <v>0.00203009999999999</v>
      </c>
      <c r="Z28" s="1">
        <f>ABS(R28-'true value and the measurement'!$F28)</f>
        <v>0.0010501</v>
      </c>
      <c r="AA28" s="1">
        <f>ABS(W28-'true value and the measurement'!$F28)</f>
        <v>0.00116139999999999</v>
      </c>
      <c r="AB28" s="8">
        <f>(Y28)/'true value and the measurement'!$G28</f>
        <v>0.757499999999997</v>
      </c>
      <c r="AC28" s="8">
        <f>(Z28)/'true value and the measurement'!$G28</f>
        <v>0.391828358208955</v>
      </c>
      <c r="AD28" s="8">
        <f>(AA28)/'true value and the measurement'!$G28</f>
        <v>0.433358208955221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-0.060599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-0.060599</v>
      </c>
      <c r="M29" s="1">
        <v>-0.0583411</v>
      </c>
      <c r="N29" s="1">
        <v>1</v>
      </c>
      <c r="O29" s="1">
        <v>7</v>
      </c>
      <c r="P29" s="1">
        <v>7</v>
      </c>
      <c r="Q29" s="1">
        <v>-0.060599</v>
      </c>
      <c r="R29" s="1">
        <v>-0.0582104</v>
      </c>
      <c r="S29" s="1">
        <v>1</v>
      </c>
      <c r="T29" s="1">
        <v>7</v>
      </c>
      <c r="U29" s="1">
        <v>7</v>
      </c>
      <c r="V29" s="1">
        <v>-0.060599</v>
      </c>
      <c r="W29" s="1">
        <v>-0.0585362</v>
      </c>
      <c r="X29" s="1">
        <v>1</v>
      </c>
      <c r="Y29" s="1">
        <f>ABS(M29-'true value and the measurement'!$F29)</f>
        <v>0.000341099999999997</v>
      </c>
      <c r="Z29" s="1">
        <f>ABS(R29-'true value and the measurement'!$F29)</f>
        <v>0.000210399999999999</v>
      </c>
      <c r="AA29" s="1">
        <f>ABS(W29-'true value and the measurement'!$F29)</f>
        <v>0.000536199999999994</v>
      </c>
      <c r="AB29" s="8">
        <f>(Y29)/'true value and the measurement'!$G29</f>
        <v>0.138265099310903</v>
      </c>
      <c r="AC29" s="8">
        <f>(Z29)/'true value and the measurement'!$G29</f>
        <v>0.0852857721929467</v>
      </c>
      <c r="AD29" s="8">
        <f>(AA29)/'true value and the measurement'!$G29</f>
        <v>0.217349006890958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-0.033601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-0.033601</v>
      </c>
      <c r="M30" s="1">
        <v>-0.0337124</v>
      </c>
      <c r="N30" s="1">
        <v>1</v>
      </c>
      <c r="O30" s="1">
        <v>8</v>
      </c>
      <c r="P30" s="1">
        <v>8</v>
      </c>
      <c r="Q30" s="1">
        <v>-0.033601</v>
      </c>
      <c r="R30" s="1">
        <v>-0.033601</v>
      </c>
      <c r="S30" s="1">
        <v>1</v>
      </c>
      <c r="T30" s="1">
        <v>8</v>
      </c>
      <c r="U30" s="1">
        <v>8</v>
      </c>
      <c r="V30" s="1">
        <v>-0.033601</v>
      </c>
      <c r="W30" s="1">
        <v>-0.0342655</v>
      </c>
      <c r="X30" s="1">
        <v>1</v>
      </c>
      <c r="Y30" s="1">
        <f>ABS(M30-'true value and the measurement'!$F30)</f>
        <v>0.00128760000000001</v>
      </c>
      <c r="Z30" s="1">
        <f>ABS(R30-'true value and the measurement'!$F30)</f>
        <v>0.001399</v>
      </c>
      <c r="AA30" s="1">
        <f>ABS(W30-'true value and the measurement'!$F30)</f>
        <v>0.000734500000000006</v>
      </c>
      <c r="AB30" s="8">
        <f>(Y30)/'true value and the measurement'!$G30</f>
        <v>0.556679636835282</v>
      </c>
      <c r="AC30" s="8">
        <f>(Z30)/'true value and the measurement'!$G30</f>
        <v>0.604842196281887</v>
      </c>
      <c r="AD30" s="8">
        <f>(AA30)/'true value and the measurement'!$G30</f>
        <v>0.317552961521836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-0.018002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-0.018002</v>
      </c>
      <c r="M31" s="1">
        <v>-0.0168095</v>
      </c>
      <c r="N31" s="1">
        <v>1</v>
      </c>
      <c r="O31" s="1">
        <v>8</v>
      </c>
      <c r="P31" s="1">
        <v>8</v>
      </c>
      <c r="Q31" s="1">
        <v>-0.018002</v>
      </c>
      <c r="R31" s="1">
        <v>-0.018002</v>
      </c>
      <c r="S31" s="1">
        <v>1</v>
      </c>
      <c r="T31" s="1">
        <v>8</v>
      </c>
      <c r="U31" s="1">
        <v>8</v>
      </c>
      <c r="V31" s="1">
        <v>-0.018002</v>
      </c>
      <c r="W31" s="1">
        <v>-0.0171448</v>
      </c>
      <c r="X31" s="1">
        <v>1</v>
      </c>
      <c r="Y31" s="1">
        <f>ABS(M31-'true value and the measurement'!$F31)</f>
        <v>0.0011905</v>
      </c>
      <c r="Z31" s="1">
        <f>ABS(R31-'true value and the measurement'!$F31)</f>
        <v>2.000000000002e-6</v>
      </c>
      <c r="AA31" s="1">
        <f>ABS(W31-'true value and the measurement'!$F31)</f>
        <v>0.000855199999999997</v>
      </c>
      <c r="AB31" s="8">
        <f>(Y31)/'true value and the measurement'!$G31</f>
        <v>0.541136363636362</v>
      </c>
      <c r="AC31" s="8">
        <f>(Z31)/'true value and the measurement'!$G31</f>
        <v>0.000909090909091818</v>
      </c>
      <c r="AD31" s="8">
        <f>(AA31)/'true value and the measurement'!$G31</f>
        <v>0.388727272727271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-0.298904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-0.298904</v>
      </c>
      <c r="M32" s="1">
        <v>-0.292437</v>
      </c>
      <c r="N32" s="1">
        <v>1</v>
      </c>
      <c r="O32" s="1">
        <v>9</v>
      </c>
      <c r="P32" s="1">
        <v>9</v>
      </c>
      <c r="Q32" s="1">
        <v>-0.298904</v>
      </c>
      <c r="R32" s="1">
        <v>-0.297716</v>
      </c>
      <c r="S32" s="1">
        <v>1</v>
      </c>
      <c r="T32" s="1">
        <v>9</v>
      </c>
      <c r="U32" s="1">
        <v>9</v>
      </c>
      <c r="V32" s="1">
        <v>-0.298904</v>
      </c>
      <c r="W32" s="1">
        <v>-0.297988</v>
      </c>
      <c r="X32" s="1">
        <v>1</v>
      </c>
      <c r="Y32" s="1">
        <f>ABS(M32-'true value and the measurement'!$F32)</f>
        <v>0.00256299999999998</v>
      </c>
      <c r="Z32" s="1">
        <f>ABS(R32-'true value and the measurement'!$F32)</f>
        <v>0.002716</v>
      </c>
      <c r="AA32" s="1">
        <f>ABS(W32-'true value and the measurement'!$F32)</f>
        <v>0.00298799999999999</v>
      </c>
      <c r="AB32" s="8">
        <f>(Y32)/'true value and the measurement'!$G32</f>
        <v>0.633308623671851</v>
      </c>
      <c r="AC32" s="8">
        <f>(Z32)/'true value and the measurement'!$G32</f>
        <v>0.67111440573264</v>
      </c>
      <c r="AD32" s="8">
        <f>(AA32)/'true value and the measurement'!$G32</f>
        <v>0.738324684951814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-0.165338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-0.165338</v>
      </c>
      <c r="M33" s="1">
        <v>-0.164775</v>
      </c>
      <c r="N33" s="1">
        <v>1</v>
      </c>
      <c r="O33" s="1">
        <v>9</v>
      </c>
      <c r="P33" s="1">
        <v>9</v>
      </c>
      <c r="Q33" s="1">
        <v>-0.165338</v>
      </c>
      <c r="R33" s="1">
        <v>-0.165633</v>
      </c>
      <c r="S33" s="1">
        <v>1</v>
      </c>
      <c r="T33" s="1">
        <v>9</v>
      </c>
      <c r="U33" s="1">
        <v>9</v>
      </c>
      <c r="V33" s="1">
        <v>-0.165338</v>
      </c>
      <c r="W33" s="1">
        <v>-0.166215</v>
      </c>
      <c r="X33" s="1">
        <v>1</v>
      </c>
      <c r="Y33" s="1">
        <f>ABS(M33-'true value and the measurement'!$F33)</f>
        <v>0.001225</v>
      </c>
      <c r="Z33" s="1">
        <f>ABS(R33-'true value and the measurement'!$F33)</f>
        <v>0.000367000000000006</v>
      </c>
      <c r="AA33" s="1">
        <f>ABS(W33-'true value and the measurement'!$F33)</f>
        <v>0.000214999999999993</v>
      </c>
      <c r="AB33" s="8">
        <f>(Y33)/'true value and the measurement'!$G33</f>
        <v>0.384374019454033</v>
      </c>
      <c r="AC33" s="8">
        <f>(Z33)/'true value and the measurement'!$G33</f>
        <v>0.115155318481332</v>
      </c>
      <c r="AD33" s="8">
        <f>(AA33)/'true value and the measurement'!$G33</f>
        <v>0.0674615625980524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-0.061904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-0.061904</v>
      </c>
      <c r="M34" s="1">
        <v>-0.060503</v>
      </c>
      <c r="N34" s="1">
        <v>1</v>
      </c>
      <c r="O34" s="1">
        <v>10</v>
      </c>
      <c r="P34" s="1">
        <v>10</v>
      </c>
      <c r="Q34" s="1">
        <v>-0.061904</v>
      </c>
      <c r="R34" s="1">
        <v>-0.0614649</v>
      </c>
      <c r="S34" s="1">
        <v>1</v>
      </c>
      <c r="T34" s="1">
        <v>10</v>
      </c>
      <c r="U34" s="1">
        <v>10</v>
      </c>
      <c r="V34" s="1">
        <v>-0.061904</v>
      </c>
      <c r="W34" s="1">
        <v>-0.0613783</v>
      </c>
      <c r="X34" s="1">
        <v>1</v>
      </c>
      <c r="Y34" s="1">
        <f>ABS(M34-'true value and the measurement'!$F34)</f>
        <v>0.000496999999999997</v>
      </c>
      <c r="Z34" s="1">
        <f>ABS(R34-'true value and the measurement'!$F34)</f>
        <v>0.000464900000000004</v>
      </c>
      <c r="AA34" s="1">
        <f>ABS(W34-'true value and the measurement'!$F34)</f>
        <v>0.000378299999999998</v>
      </c>
      <c r="AB34" s="8">
        <f>(Y34)/'true value and the measurement'!$G34</f>
        <v>0.199839163650984</v>
      </c>
      <c r="AC34" s="8">
        <f>(Z34)/'true value and the measurement'!$G34</f>
        <v>0.186932046642543</v>
      </c>
      <c r="AD34" s="8">
        <f>(AA34)/'true value and the measurement'!$G34</f>
        <v>0.152110977080819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-0.016794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-0.016794</v>
      </c>
      <c r="M35" s="1">
        <v>-0.017085</v>
      </c>
      <c r="N35" s="1">
        <v>1</v>
      </c>
      <c r="O35" s="1">
        <v>10</v>
      </c>
      <c r="P35" s="1">
        <v>10</v>
      </c>
      <c r="Q35" s="1">
        <v>-0.016794</v>
      </c>
      <c r="R35" s="1">
        <v>-0.0171985</v>
      </c>
      <c r="S35" s="1">
        <v>1</v>
      </c>
      <c r="T35" s="1">
        <v>10</v>
      </c>
      <c r="U35" s="1">
        <v>10</v>
      </c>
      <c r="V35" s="1">
        <v>-0.016794</v>
      </c>
      <c r="W35" s="1">
        <v>-0.0173688</v>
      </c>
      <c r="X35" s="1">
        <v>1</v>
      </c>
      <c r="Y35" s="1">
        <f>ABS(M35-'true value and the measurement'!$F35)</f>
        <v>0.001085</v>
      </c>
      <c r="Z35" s="1">
        <f>ABS(R35-'true value and the measurement'!$F35)</f>
        <v>0.0011985</v>
      </c>
      <c r="AA35" s="1">
        <f>ABS(W35-'true value and the measurement'!$F35)</f>
        <v>0.0013688</v>
      </c>
      <c r="AB35" s="8">
        <f>(Y35)/'true value and the measurement'!$G35</f>
        <v>0.496113397347965</v>
      </c>
      <c r="AC35" s="8">
        <f>(Z35)/'true value and the measurement'!$G35</f>
        <v>0.548010973936899</v>
      </c>
      <c r="AD35" s="8">
        <f>(AA35)/'true value and the measurement'!$G35</f>
        <v>0.625880201188843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-0.111912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-0.111912</v>
      </c>
      <c r="M36" s="1">
        <v>-0.110807</v>
      </c>
      <c r="N36" s="1">
        <v>1</v>
      </c>
      <c r="O36" s="1">
        <v>11</v>
      </c>
      <c r="P36" s="1">
        <v>11</v>
      </c>
      <c r="Q36" s="1">
        <v>-0.111912</v>
      </c>
      <c r="R36" s="1">
        <v>-0.113063</v>
      </c>
      <c r="S36" s="1">
        <v>1</v>
      </c>
      <c r="T36" s="1">
        <v>11</v>
      </c>
      <c r="U36" s="1">
        <v>11</v>
      </c>
      <c r="V36" s="1">
        <v>-0.111912</v>
      </c>
      <c r="W36" s="1">
        <v>-0.112762</v>
      </c>
      <c r="X36" s="1">
        <v>1</v>
      </c>
      <c r="Y36" s="1">
        <f>ABS(M36-'true value and the measurement'!$F36)</f>
        <v>0.001193</v>
      </c>
      <c r="Z36" s="1">
        <f>ABS(R36-'true value and the measurement'!$F36)</f>
        <v>0.00106299999999999</v>
      </c>
      <c r="AA36" s="1">
        <f>ABS(W36-'true value and the measurement'!$F36)</f>
        <v>0.000761999999999999</v>
      </c>
      <c r="AB36" s="8">
        <f>(Y36)/'true value and the measurement'!$G36</f>
        <v>0.422002122391227</v>
      </c>
      <c r="AC36" s="8">
        <f>(Z36)/'true value and the measurement'!$G36</f>
        <v>0.376016979129818</v>
      </c>
      <c r="AD36" s="8">
        <f>(AA36)/'true value and the measurement'!$G36</f>
        <v>0.269543685886098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0.104159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0.104159</v>
      </c>
      <c r="M37" s="1">
        <v>0.105398</v>
      </c>
      <c r="N37" s="1">
        <v>1</v>
      </c>
      <c r="O37" s="1">
        <v>11</v>
      </c>
      <c r="P37" s="1">
        <v>11</v>
      </c>
      <c r="Q37" s="1">
        <v>0.104159</v>
      </c>
      <c r="R37" s="1">
        <v>0.105024</v>
      </c>
      <c r="S37" s="1">
        <v>1</v>
      </c>
      <c r="T37" s="1">
        <v>11</v>
      </c>
      <c r="U37" s="1">
        <v>11</v>
      </c>
      <c r="V37" s="1">
        <v>0.104159</v>
      </c>
      <c r="W37" s="1">
        <v>0.104502</v>
      </c>
      <c r="X37" s="1">
        <v>1</v>
      </c>
      <c r="Y37" s="1">
        <f>ABS(M37-'true value and the measurement'!$F37)</f>
        <v>0.00048999999999999</v>
      </c>
      <c r="Z37" s="1">
        <f>ABS(R37-'true value and the measurement'!$F37)</f>
        <v>0.00086399999999999</v>
      </c>
      <c r="AA37" s="1">
        <f>ABS(W37-'true value and the measurement'!$F37)</f>
        <v>0.001386</v>
      </c>
      <c r="AB37" s="8">
        <f>(Y37)/'true value and the measurement'!$G37</f>
        <v>0.175879396984921</v>
      </c>
      <c r="AC37" s="8">
        <f>(Z37)/'true value and the measurement'!$G37</f>
        <v>0.310122038765251</v>
      </c>
      <c r="AD37" s="8">
        <f>(AA37)/'true value and the measurement'!$G37</f>
        <v>0.497487437185929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-0.136286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-0.136286</v>
      </c>
      <c r="M38" s="1">
        <v>-0.133944</v>
      </c>
      <c r="N38" s="1">
        <v>1</v>
      </c>
      <c r="O38" s="1">
        <v>12</v>
      </c>
      <c r="P38" s="1">
        <v>12</v>
      </c>
      <c r="Q38" s="1">
        <v>-0.136286</v>
      </c>
      <c r="R38" s="1">
        <v>-0.135389</v>
      </c>
      <c r="S38" s="1">
        <v>1</v>
      </c>
      <c r="T38" s="1">
        <v>12</v>
      </c>
      <c r="U38" s="1">
        <v>12</v>
      </c>
      <c r="V38" s="1">
        <v>-0.136286</v>
      </c>
      <c r="W38" s="1">
        <v>-0.135282</v>
      </c>
      <c r="X38" s="1">
        <v>1</v>
      </c>
      <c r="Y38" s="1">
        <f>ABS(M38-'true value and the measurement'!$F38)</f>
        <v>0.001056</v>
      </c>
      <c r="Z38" s="1">
        <f>ABS(R38-'true value and the measurement'!$F38)</f>
        <v>0.000389</v>
      </c>
      <c r="AA38" s="1">
        <f>ABS(W38-'true value and the measurement'!$F38)</f>
        <v>0.000282000000000004</v>
      </c>
      <c r="AB38" s="8">
        <f>(Y38)/'true value and the measurement'!$G38</f>
        <v>0.354362416107383</v>
      </c>
      <c r="AC38" s="8">
        <f>(Z38)/'true value and the measurement'!$G38</f>
        <v>0.130536912751678</v>
      </c>
      <c r="AD38" s="8">
        <f>(AA38)/'true value and the measurement'!$G38</f>
        <v>0.094630872483223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-0.057463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-0.057463</v>
      </c>
      <c r="M39" s="1">
        <v>-0.0570949</v>
      </c>
      <c r="N39" s="1">
        <v>1</v>
      </c>
      <c r="O39" s="1">
        <v>12</v>
      </c>
      <c r="P39" s="1">
        <v>12</v>
      </c>
      <c r="Q39" s="1">
        <v>-0.057463</v>
      </c>
      <c r="R39" s="1">
        <v>-0.05719</v>
      </c>
      <c r="S39" s="1">
        <v>1</v>
      </c>
      <c r="T39" s="1">
        <v>12</v>
      </c>
      <c r="U39" s="1">
        <v>12</v>
      </c>
      <c r="V39" s="1">
        <v>-0.057463</v>
      </c>
      <c r="W39" s="1">
        <v>-0.0573348</v>
      </c>
      <c r="X39" s="1">
        <v>1</v>
      </c>
      <c r="Y39" s="1">
        <f>ABS(M39-'true value and the measurement'!$F39)</f>
        <v>0.000905100000000006</v>
      </c>
      <c r="Z39" s="1">
        <f>ABS(R39-'true value and the measurement'!$F39)</f>
        <v>0.000810000000000005</v>
      </c>
      <c r="AA39" s="1">
        <f>ABS(W39-'true value and the measurement'!$F39)</f>
        <v>0.000665200000000005</v>
      </c>
      <c r="AB39" s="8">
        <f>(Y39)/'true value and the measurement'!$G39</f>
        <v>0.366882853668426</v>
      </c>
      <c r="AC39" s="8">
        <f>(Z39)/'true value and the measurement'!$G39</f>
        <v>0.328334008917716</v>
      </c>
      <c r="AD39" s="8">
        <f>(AA39)/'true value and the measurement'!$G39</f>
        <v>0.269639237940821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-0.148436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-0.148436</v>
      </c>
      <c r="M40" s="1">
        <v>-0.148236</v>
      </c>
      <c r="N40" s="1">
        <v>1</v>
      </c>
      <c r="O40" s="1">
        <v>13</v>
      </c>
      <c r="P40" s="1">
        <v>13</v>
      </c>
      <c r="Q40" s="1">
        <v>-0.148436</v>
      </c>
      <c r="R40" s="1">
        <v>-0.149736</v>
      </c>
      <c r="S40" s="1">
        <v>1</v>
      </c>
      <c r="T40" s="1">
        <v>13</v>
      </c>
      <c r="U40" s="1">
        <v>13</v>
      </c>
      <c r="V40" s="1">
        <v>-0.148436</v>
      </c>
      <c r="W40" s="1">
        <v>-0.149953</v>
      </c>
      <c r="X40" s="1">
        <v>1</v>
      </c>
      <c r="Y40" s="1">
        <f>ABS(M40-'true value and the measurement'!$F40)</f>
        <v>0.000763999999999987</v>
      </c>
      <c r="Z40" s="1">
        <f>ABS(R40-'true value and the measurement'!$F40)</f>
        <v>0.000736000000000014</v>
      </c>
      <c r="AA40" s="1">
        <f>ABS(W40-'true value and the measurement'!$F40)</f>
        <v>0.000953000000000009</v>
      </c>
      <c r="AB40" s="8">
        <f>(Y40)/'true value and the measurement'!$G40</f>
        <v>0.248616986657985</v>
      </c>
      <c r="AC40" s="8">
        <f>(Z40)/'true value and the measurement'!$G40</f>
        <v>0.239505369345921</v>
      </c>
      <c r="AD40" s="8">
        <f>(AA40)/'true value and the measurement'!$G40</f>
        <v>0.310120403514484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-0.053658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-0.053658</v>
      </c>
      <c r="M41" s="1">
        <v>-0.0516178</v>
      </c>
      <c r="N41" s="1">
        <v>1</v>
      </c>
      <c r="O41" s="1">
        <v>13</v>
      </c>
      <c r="P41" s="1">
        <v>13</v>
      </c>
      <c r="Q41" s="1">
        <v>-0.053658</v>
      </c>
      <c r="R41" s="1">
        <v>-0.0516791</v>
      </c>
      <c r="S41" s="1">
        <v>1</v>
      </c>
      <c r="T41" s="1">
        <v>13</v>
      </c>
      <c r="U41" s="1">
        <v>13</v>
      </c>
      <c r="V41" s="1">
        <v>-0.053658</v>
      </c>
      <c r="W41" s="1">
        <v>-0.0517035</v>
      </c>
      <c r="X41" s="1">
        <v>1</v>
      </c>
      <c r="Y41" s="1">
        <f>ABS(M41-'true value and the measurement'!$F41)</f>
        <v>0.0016178</v>
      </c>
      <c r="Z41" s="1">
        <f>ABS(R41-'true value and the measurement'!$F41)</f>
        <v>0.0016791</v>
      </c>
      <c r="AA41" s="1">
        <f>ABS(W41-'true value and the measurement'!$F41)</f>
        <v>0.0017035</v>
      </c>
      <c r="AB41" s="8">
        <f>(Y41)/'true value and the measurement'!$G41</f>
        <v>0.670451719850806</v>
      </c>
      <c r="AC41" s="8">
        <f>(Z41)/'true value and the measurement'!$G41</f>
        <v>0.695855781185245</v>
      </c>
      <c r="AD41" s="8">
        <f>(AA41)/'true value and the measurement'!$G41</f>
        <v>0.705967675093244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1.582926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1.58293</v>
      </c>
      <c r="M42" s="1">
        <v>1.59864</v>
      </c>
      <c r="N42" s="1">
        <v>1</v>
      </c>
      <c r="O42" s="1">
        <v>14</v>
      </c>
      <c r="P42" s="1">
        <v>3</v>
      </c>
      <c r="Q42" s="1">
        <v>1.58293</v>
      </c>
      <c r="R42" s="1">
        <v>1.55529</v>
      </c>
      <c r="S42" s="1">
        <v>1</v>
      </c>
      <c r="T42" s="1">
        <v>14</v>
      </c>
      <c r="U42" s="1">
        <v>3</v>
      </c>
      <c r="V42" s="1">
        <v>1.58293</v>
      </c>
      <c r="W42" s="1">
        <v>1.55301</v>
      </c>
      <c r="X42" s="1">
        <v>1</v>
      </c>
      <c r="Y42" s="1">
        <f>ABS(M42-'true value and the measurement'!$F42)</f>
        <v>0.0290980000000001</v>
      </c>
      <c r="Z42" s="1">
        <f>ABS(R42-'true value and the measurement'!$F42)</f>
        <v>0.0142519999999999</v>
      </c>
      <c r="AA42" s="1">
        <f>ABS(W42-'true value and the measurement'!$F42)</f>
        <v>0.016532</v>
      </c>
      <c r="AB42" s="8">
        <f>(Y42)/'true value and the measurement'!$G42</f>
        <v>2.31967474489796</v>
      </c>
      <c r="AC42" s="8">
        <f>(Z42)/'true value and the measurement'!$G42</f>
        <v>1.13616071428571</v>
      </c>
      <c r="AD42" s="8">
        <f>(AA42)/'true value and the measurement'!$G42</f>
        <v>1.31792091836735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-0.209966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-0.209966</v>
      </c>
      <c r="M43" s="1">
        <v>-0.198305</v>
      </c>
      <c r="N43" s="1">
        <v>3</v>
      </c>
      <c r="O43" s="1">
        <v>14</v>
      </c>
      <c r="P43" s="1">
        <v>3</v>
      </c>
      <c r="Q43" s="1">
        <v>-0.209966</v>
      </c>
      <c r="R43" s="1">
        <v>-0.20424</v>
      </c>
      <c r="S43" s="1">
        <v>1</v>
      </c>
      <c r="T43" s="1">
        <v>14</v>
      </c>
      <c r="U43" s="1">
        <v>3</v>
      </c>
      <c r="V43" s="1">
        <v>-0.209966</v>
      </c>
      <c r="W43" s="1">
        <v>-0.204157</v>
      </c>
      <c r="X43" s="1">
        <v>1</v>
      </c>
      <c r="Y43" s="1">
        <f>ABS(M43-'true value and the measurement'!$F43)</f>
        <v>0.00590499999999999</v>
      </c>
      <c r="Z43" s="1">
        <f>ABS(R43-'true value and the measurement'!$F43)</f>
        <v>3.00000000000022e-5</v>
      </c>
      <c r="AA43" s="1">
        <f>ABS(W43-'true value and the measurement'!$F43)</f>
        <v>5.29999999999975e-5</v>
      </c>
      <c r="AB43" s="8">
        <f>(Y43)/'true value and the measurement'!$G43</f>
        <v>1.71607090961929</v>
      </c>
      <c r="AC43" s="8">
        <f>(Z43)/'true value and the measurement'!$G43</f>
        <v>0.00871839581517066</v>
      </c>
      <c r="AD43" s="8">
        <f>(AA43)/'true value and the measurement'!$G43</f>
        <v>0.0154024992734663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0.721412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0.721412</v>
      </c>
      <c r="M44" s="1">
        <v>0.738772</v>
      </c>
      <c r="N44" s="1">
        <v>1</v>
      </c>
      <c r="O44" s="1">
        <v>3</v>
      </c>
      <c r="P44" s="1">
        <v>2</v>
      </c>
      <c r="Q44" s="1">
        <v>0.721412</v>
      </c>
      <c r="R44" s="1">
        <v>0.729787</v>
      </c>
      <c r="S44" s="1">
        <v>1</v>
      </c>
      <c r="T44" s="1">
        <v>3</v>
      </c>
      <c r="U44" s="1">
        <v>2</v>
      </c>
      <c r="V44" s="1">
        <v>0.721412</v>
      </c>
      <c r="W44" s="1">
        <v>0.729495</v>
      </c>
      <c r="X44" s="1">
        <v>1</v>
      </c>
      <c r="Y44" s="1">
        <f>ABS(M44-'true value and the measurement'!$F44)</f>
        <v>0.00578100000000004</v>
      </c>
      <c r="Z44" s="1">
        <f>ABS(R44-'true value and the measurement'!$F44)</f>
        <v>0.00320399999999998</v>
      </c>
      <c r="AA44" s="1">
        <f>ABS(W44-'true value and the measurement'!$F44)</f>
        <v>0.00349599999999994</v>
      </c>
      <c r="AB44" s="8">
        <f>(Y44)/'true value and the measurement'!$G44</f>
        <v>0.829768910578446</v>
      </c>
      <c r="AC44" s="8">
        <f>(Z44)/'true value and the measurement'!$G44</f>
        <v>0.459882302282185</v>
      </c>
      <c r="AD44" s="8">
        <f>(AA44)/'true value and the measurement'!$G44</f>
        <v>0.501794172527622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0.034405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0.034405</v>
      </c>
      <c r="M45" s="1">
        <v>0.0356055</v>
      </c>
      <c r="N45" s="1">
        <v>1</v>
      </c>
      <c r="O45" s="1">
        <v>3</v>
      </c>
      <c r="P45" s="1">
        <v>2</v>
      </c>
      <c r="Q45" s="1">
        <v>0.034405</v>
      </c>
      <c r="R45" s="1">
        <v>0.0351623</v>
      </c>
      <c r="S45" s="1">
        <v>1</v>
      </c>
      <c r="T45" s="1">
        <v>3</v>
      </c>
      <c r="U45" s="1">
        <v>2</v>
      </c>
      <c r="V45" s="1">
        <v>0.034405</v>
      </c>
      <c r="W45" s="1">
        <v>0.0348228</v>
      </c>
      <c r="X45" s="1">
        <v>1</v>
      </c>
      <c r="Y45" s="1">
        <f>ABS(M45-'true value and the measurement'!$F45)</f>
        <v>6.35000000000011e-5</v>
      </c>
      <c r="Z45" s="1">
        <f>ABS(R45-'true value and the measurement'!$F45)</f>
        <v>0.000379699999999997</v>
      </c>
      <c r="AA45" s="1">
        <f>ABS(W45-'true value and the measurement'!$F45)</f>
        <v>0.000719199999999996</v>
      </c>
      <c r="AB45" s="8">
        <f>(Y45)/'true value and the measurement'!$G45</f>
        <v>0.0274061286145883</v>
      </c>
      <c r="AC45" s="8">
        <f>(Z45)/'true value and the measurement'!$G45</f>
        <v>0.163875701337936</v>
      </c>
      <c r="AD45" s="8">
        <f>(AA45)/'true value and the measurement'!$G45</f>
        <v>0.310401381096243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0.55873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0.55873</v>
      </c>
      <c r="M46" s="1">
        <v>0.576668</v>
      </c>
      <c r="N46" s="1">
        <v>3</v>
      </c>
      <c r="O46" s="1">
        <v>3</v>
      </c>
      <c r="P46" s="1">
        <v>6</v>
      </c>
      <c r="Q46" s="1">
        <v>0.55873</v>
      </c>
      <c r="R46" s="1">
        <v>0.555601</v>
      </c>
      <c r="S46" s="1">
        <v>1</v>
      </c>
      <c r="T46" s="1">
        <v>3</v>
      </c>
      <c r="U46" s="1">
        <v>6</v>
      </c>
      <c r="V46" s="1">
        <v>0.55873</v>
      </c>
      <c r="W46" s="1">
        <v>0.554121</v>
      </c>
      <c r="X46" s="1">
        <v>1</v>
      </c>
      <c r="Y46" s="1">
        <f>ABS(M46-'true value and the measurement'!$F46)</f>
        <v>0.014701</v>
      </c>
      <c r="Z46" s="1">
        <f>ABS(R46-'true value and the measurement'!$F46)</f>
        <v>0.00636599999999998</v>
      </c>
      <c r="AA46" s="1">
        <f>ABS(W46-'true value and the measurement'!$F46)</f>
        <v>0.00784600000000002</v>
      </c>
      <c r="AB46" s="8">
        <f>(Y46)/'true value and the measurement'!$G46</f>
        <v>2.5233436319945</v>
      </c>
      <c r="AC46" s="8">
        <f>(Z46)/'true value and the measurement'!$G46</f>
        <v>1.09268795056642</v>
      </c>
      <c r="AD46" s="8">
        <f>(AA46)/'true value and the measurement'!$G46</f>
        <v>1.3467215928596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-0.013073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-0.013073</v>
      </c>
      <c r="M47" s="1">
        <v>-0.0130988</v>
      </c>
      <c r="N47" s="1">
        <v>1</v>
      </c>
      <c r="O47" s="1">
        <v>3</v>
      </c>
      <c r="P47" s="1">
        <v>6</v>
      </c>
      <c r="Q47" s="1">
        <v>-0.013073</v>
      </c>
      <c r="R47" s="1">
        <v>-0.0135183</v>
      </c>
      <c r="S47" s="1">
        <v>1</v>
      </c>
      <c r="T47" s="1">
        <v>3</v>
      </c>
      <c r="U47" s="1">
        <v>6</v>
      </c>
      <c r="V47" s="1">
        <v>-0.013073</v>
      </c>
      <c r="W47" s="1">
        <v>-0.0141019</v>
      </c>
      <c r="X47" s="1">
        <v>1</v>
      </c>
      <c r="Y47" s="1">
        <f>ABS(M47-'true value and the measurement'!$F47)</f>
        <v>0.0012262</v>
      </c>
      <c r="Z47" s="1">
        <f>ABS(R47-'true value and the measurement'!$F47)</f>
        <v>0.000806699999999999</v>
      </c>
      <c r="AA47" s="1">
        <f>ABS(W47-'true value and the measurement'!$F47)</f>
        <v>0.000223099999999999</v>
      </c>
      <c r="AB47" s="8">
        <f>(Y47)/'true value and the measurement'!$G47</f>
        <v>0.563511029411764</v>
      </c>
      <c r="AC47" s="8">
        <f>(Z47)/'true value and the measurement'!$G47</f>
        <v>0.370726102941176</v>
      </c>
      <c r="AD47" s="8">
        <f>(AA47)/'true value and the measurement'!$G47</f>
        <v>0.102527573529411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0.762151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0.762151</v>
      </c>
      <c r="M48" s="1">
        <v>0.769241</v>
      </c>
      <c r="N48" s="1">
        <v>1</v>
      </c>
      <c r="O48" s="1">
        <v>14</v>
      </c>
      <c r="P48" s="1">
        <v>4</v>
      </c>
      <c r="Q48" s="1">
        <v>0.762151</v>
      </c>
      <c r="R48" s="1">
        <v>0.748118</v>
      </c>
      <c r="S48" s="1">
        <v>1</v>
      </c>
      <c r="T48" s="1">
        <v>14</v>
      </c>
      <c r="U48" s="1">
        <v>4</v>
      </c>
      <c r="V48" s="1">
        <v>0.762151</v>
      </c>
      <c r="W48" s="1">
        <v>0.747435</v>
      </c>
      <c r="X48" s="1">
        <v>1</v>
      </c>
      <c r="Y48" s="1">
        <f>ABS(M48-'true value and the measurement'!$F48)</f>
        <v>0.0143089999999999</v>
      </c>
      <c r="Z48" s="1">
        <f>ABS(R48-'true value and the measurement'!$F48)</f>
        <v>0.0068140000000001</v>
      </c>
      <c r="AA48" s="1">
        <f>ABS(W48-'true value and the measurement'!$F48)</f>
        <v>0.00749700000000009</v>
      </c>
      <c r="AB48" s="8">
        <f>(Y48)/'true value and the measurement'!$G48</f>
        <v>2.0116687754815</v>
      </c>
      <c r="AC48" s="8">
        <f>(Z48)/'true value and the measurement'!$G48</f>
        <v>0.957964290735287</v>
      </c>
      <c r="AD48" s="8">
        <f>(AA48)/'true value and the measurement'!$G48</f>
        <v>1.05398566005906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0.038663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0.038663</v>
      </c>
      <c r="M49" s="1">
        <v>0.0412016</v>
      </c>
      <c r="N49" s="1">
        <v>1</v>
      </c>
      <c r="O49" s="1">
        <v>14</v>
      </c>
      <c r="P49" s="1">
        <v>4</v>
      </c>
      <c r="Q49" s="1">
        <v>0.038663</v>
      </c>
      <c r="R49" s="1">
        <v>0.0368495</v>
      </c>
      <c r="S49" s="1">
        <v>1</v>
      </c>
      <c r="T49" s="1">
        <v>14</v>
      </c>
      <c r="U49" s="1">
        <v>4</v>
      </c>
      <c r="V49" s="1">
        <v>0.038663</v>
      </c>
      <c r="W49" s="1">
        <v>0.0361296</v>
      </c>
      <c r="X49" s="1">
        <v>1</v>
      </c>
      <c r="Y49" s="1">
        <f>ABS(M49-'true value and the measurement'!$F49)</f>
        <v>0.00339859999999999</v>
      </c>
      <c r="Z49" s="1">
        <f>ABS(R49-'true value and the measurement'!$F49)</f>
        <v>0.000953500000000003</v>
      </c>
      <c r="AA49" s="1">
        <f>ABS(W49-'true value and the measurement'!$F49)</f>
        <v>0.00167340000000001</v>
      </c>
      <c r="AB49" s="8">
        <f>(Y49)/'true value and the measurement'!$G49</f>
        <v>1.4573756432247</v>
      </c>
      <c r="AC49" s="8">
        <f>(Z49)/'true value and the measurement'!$G49</f>
        <v>0.408876500857634</v>
      </c>
      <c r="AD49" s="8">
        <f>(AA49)/'true value and the measurement'!$G49</f>
        <v>0.717581475128647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0.413195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0.413195</v>
      </c>
      <c r="M50" s="1">
        <v>0.422608</v>
      </c>
      <c r="N50" s="1">
        <v>1</v>
      </c>
      <c r="O50" s="1">
        <v>3</v>
      </c>
      <c r="P50" s="1">
        <v>4</v>
      </c>
      <c r="Q50" s="1">
        <v>0.413195</v>
      </c>
      <c r="R50" s="1">
        <v>0.410931</v>
      </c>
      <c r="S50" s="1">
        <v>1</v>
      </c>
      <c r="T50" s="1">
        <v>3</v>
      </c>
      <c r="U50" s="1">
        <v>4</v>
      </c>
      <c r="V50" s="1">
        <v>0.413195</v>
      </c>
      <c r="W50" s="1">
        <v>0.410739</v>
      </c>
      <c r="X50" s="1">
        <v>1</v>
      </c>
      <c r="Y50" s="1">
        <f>ABS(M50-'true value and the measurement'!$F50)</f>
        <v>0.00803999999999999</v>
      </c>
      <c r="Z50" s="1">
        <f>ABS(R50-'true value and the measurement'!$F50)</f>
        <v>0.003637</v>
      </c>
      <c r="AA50" s="1">
        <f>ABS(W50-'true value and the measurement'!$F50)</f>
        <v>0.00382899999999997</v>
      </c>
      <c r="AB50" s="8">
        <f>(Y50)/'true value and the measurement'!$G50</f>
        <v>1.6597853014038</v>
      </c>
      <c r="AC50" s="8">
        <f>(Z50)/'true value and the measurement'!$G50</f>
        <v>0.750825763831544</v>
      </c>
      <c r="AD50" s="8">
        <f>(AA50)/'true value and the measurement'!$G50</f>
        <v>0.790462427745659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0.007129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0.007129</v>
      </c>
      <c r="M51" s="1">
        <v>0.010963</v>
      </c>
      <c r="N51" s="1">
        <v>1</v>
      </c>
      <c r="O51" s="1">
        <v>3</v>
      </c>
      <c r="P51" s="1">
        <v>4</v>
      </c>
      <c r="Q51" s="1">
        <v>0.007129</v>
      </c>
      <c r="R51" s="1">
        <v>0.0117172</v>
      </c>
      <c r="S51" s="1">
        <v>1</v>
      </c>
      <c r="T51" s="1">
        <v>3</v>
      </c>
      <c r="U51" s="1">
        <v>4</v>
      </c>
      <c r="V51" s="1">
        <v>0.007129</v>
      </c>
      <c r="W51" s="1">
        <v>0.0111023</v>
      </c>
      <c r="X51" s="1">
        <v>1</v>
      </c>
      <c r="Y51" s="1">
        <f>ABS(M51-'true value and the measurement'!$F51)</f>
        <v>0.000258</v>
      </c>
      <c r="Z51" s="1">
        <f>ABS(R51-'true value and the measurement'!$F51)</f>
        <v>0.0004962</v>
      </c>
      <c r="AA51" s="1">
        <f>ABS(W51-'true value and the measurement'!$F51)</f>
        <v>0.000118699999999999</v>
      </c>
      <c r="AB51" s="8">
        <f>(Y51)/'true value and the measurement'!$G51</f>
        <v>0.119721577726218</v>
      </c>
      <c r="AC51" s="8">
        <f>(Z51)/'true value and the measurement'!$G51</f>
        <v>0.230255220417634</v>
      </c>
      <c r="AD51" s="8">
        <f>(AA51)/'true value and the measurement'!$G51</f>
        <v>0.0550812064965194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-0.237149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-0.237149</v>
      </c>
      <c r="M52" s="1">
        <v>-0.223921</v>
      </c>
      <c r="N52" s="1">
        <v>3</v>
      </c>
      <c r="O52" s="1">
        <v>2</v>
      </c>
      <c r="P52" s="1">
        <v>6</v>
      </c>
      <c r="Q52" s="1">
        <v>-0.237149</v>
      </c>
      <c r="R52" s="1">
        <v>-0.235035</v>
      </c>
      <c r="S52" s="1">
        <v>1</v>
      </c>
      <c r="T52" s="1">
        <v>2</v>
      </c>
      <c r="U52" s="1">
        <v>6</v>
      </c>
      <c r="V52" s="1">
        <v>-0.237149</v>
      </c>
      <c r="W52" s="1">
        <v>-0.236249</v>
      </c>
      <c r="X52" s="1">
        <v>1</v>
      </c>
      <c r="Y52" s="1">
        <f>ABS(M52-'true value and the measurement'!$F52)</f>
        <v>0.00835899999999998</v>
      </c>
      <c r="Z52" s="1">
        <f>ABS(R52-'true value and the measurement'!$F52)</f>
        <v>0.00275500000000001</v>
      </c>
      <c r="AA52" s="1">
        <f>ABS(W52-'true value and the measurement'!$F52)</f>
        <v>0.003969</v>
      </c>
      <c r="AB52" s="8">
        <f>(Y52)/'true value and the measurement'!$G52</f>
        <v>2.303389363461</v>
      </c>
      <c r="AC52" s="8">
        <f>(Z52)/'true value and the measurement'!$G52</f>
        <v>0.759162303664924</v>
      </c>
      <c r="AD52" s="8">
        <f>(AA52)/'true value and the measurement'!$G52</f>
        <v>1.09368972168642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0.037292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0.037292</v>
      </c>
      <c r="M53" s="1">
        <v>0.0367148</v>
      </c>
      <c r="N53" s="1">
        <v>1</v>
      </c>
      <c r="O53" s="1">
        <v>2</v>
      </c>
      <c r="P53" s="1">
        <v>6</v>
      </c>
      <c r="Q53" s="1">
        <v>0.037292</v>
      </c>
      <c r="R53" s="1">
        <v>0.0374364</v>
      </c>
      <c r="S53" s="1">
        <v>1</v>
      </c>
      <c r="T53" s="1">
        <v>2</v>
      </c>
      <c r="U53" s="1">
        <v>6</v>
      </c>
      <c r="V53" s="1">
        <v>0.037292</v>
      </c>
      <c r="W53" s="1">
        <v>0.0371704</v>
      </c>
      <c r="X53" s="1">
        <v>1</v>
      </c>
      <c r="Y53" s="1">
        <f>ABS(M53-'true value and the measurement'!$F53)</f>
        <v>4.37999999999966e-5</v>
      </c>
      <c r="Z53" s="1">
        <f>ABS(R53-'true value and the measurement'!$F53)</f>
        <v>0.000765399999999999</v>
      </c>
      <c r="AA53" s="1">
        <f>ABS(W53-'true value and the measurement'!$F53)</f>
        <v>0.000499399999999997</v>
      </c>
      <c r="AB53" s="8">
        <f>(Y53)/'true value and the measurement'!$G53</f>
        <v>0.0188468158347662</v>
      </c>
      <c r="AC53" s="8">
        <f>(Z53)/'true value and the measurement'!$G53</f>
        <v>0.329345955249569</v>
      </c>
      <c r="AD53" s="8">
        <f>(AA53)/'true value and the measurement'!$G53</f>
        <v>0.214888123924267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-0.708787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-0.708787</v>
      </c>
      <c r="M54" s="1">
        <v>-0.645009</v>
      </c>
      <c r="N54" s="1">
        <v>3</v>
      </c>
      <c r="O54" s="1">
        <v>6</v>
      </c>
      <c r="P54" s="1">
        <v>4</v>
      </c>
      <c r="Q54" s="1">
        <v>-0.708787</v>
      </c>
      <c r="R54" s="1">
        <v>-0.606803</v>
      </c>
      <c r="S54" s="1">
        <v>3</v>
      </c>
      <c r="T54" s="1">
        <v>6</v>
      </c>
      <c r="U54" s="1">
        <v>4</v>
      </c>
      <c r="V54" s="1">
        <v>-0.708787</v>
      </c>
      <c r="W54" s="1">
        <v>-0.601781</v>
      </c>
      <c r="X54" s="1">
        <v>3</v>
      </c>
      <c r="Y54" s="1">
        <f>ABS(M54-'true value and the measurement'!$F54)</f>
        <v>0.027425</v>
      </c>
      <c r="Z54" s="1">
        <f>ABS(R54-'true value and the measurement'!$F54)</f>
        <v>0.010781</v>
      </c>
      <c r="AA54" s="1">
        <f>ABS(W54-'true value and the measurement'!$F54)</f>
        <v>0.015803</v>
      </c>
      <c r="AB54" s="8">
        <f>(Y54)/'true value and the measurement'!$G54</f>
        <v>4.42552848152332</v>
      </c>
      <c r="AC54" s="8">
        <f>(Z54)/'true value and the measurement'!$G54</f>
        <v>1.73971276424077</v>
      </c>
      <c r="AD54" s="8">
        <f>(AA54)/'true value and the measurement'!$G54</f>
        <v>2.55010488946264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0.126457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0.126457</v>
      </c>
      <c r="M55" s="1">
        <v>0.133544</v>
      </c>
      <c r="N55" s="1">
        <v>1</v>
      </c>
      <c r="O55" s="1">
        <v>6</v>
      </c>
      <c r="P55" s="1">
        <v>4</v>
      </c>
      <c r="Q55" s="1">
        <v>0.126457</v>
      </c>
      <c r="R55" s="1">
        <v>0.132788</v>
      </c>
      <c r="S55" s="1">
        <v>1</v>
      </c>
      <c r="T55" s="1">
        <v>6</v>
      </c>
      <c r="U55" s="1">
        <v>4</v>
      </c>
      <c r="V55" s="1">
        <v>0.126457</v>
      </c>
      <c r="W55" s="1">
        <v>0.131868</v>
      </c>
      <c r="X55" s="1">
        <v>1</v>
      </c>
      <c r="Y55" s="1">
        <f>ABS(M55-'true value and the measurement'!$F55)</f>
        <v>0.002748</v>
      </c>
      <c r="Z55" s="1">
        <f>ABS(R55-'true value and the measurement'!$F55)</f>
        <v>0.00350400000000001</v>
      </c>
      <c r="AA55" s="1">
        <f>ABS(W55-'true value and the measurement'!$F55)</f>
        <v>0.00442399999999998</v>
      </c>
      <c r="AB55" s="8">
        <f>(Y55)/'true value and the measurement'!$G55</f>
        <v>0.919371027099364</v>
      </c>
      <c r="AC55" s="8">
        <f>(Z55)/'true value and the measurement'!$G55</f>
        <v>1.17229842756775</v>
      </c>
      <c r="AD55" s="8">
        <f>(AA55)/'true value and the measurement'!$G55</f>
        <v>1.48009367681498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0.439993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0.439993</v>
      </c>
      <c r="M56" s="1">
        <v>0.431725</v>
      </c>
      <c r="N56" s="1">
        <v>1</v>
      </c>
      <c r="O56" s="1">
        <v>4</v>
      </c>
      <c r="P56" s="1">
        <v>11</v>
      </c>
      <c r="Q56" s="1">
        <v>0.439993</v>
      </c>
      <c r="R56" s="1">
        <v>0.434975</v>
      </c>
      <c r="S56" s="1">
        <v>1</v>
      </c>
      <c r="T56" s="1">
        <v>4</v>
      </c>
      <c r="U56" s="1">
        <v>11</v>
      </c>
      <c r="V56" s="1">
        <v>0.439993</v>
      </c>
      <c r="W56" s="1">
        <v>0.434881</v>
      </c>
      <c r="X56" s="1">
        <v>1</v>
      </c>
      <c r="Y56" s="1">
        <f>ABS(M56-'true value and the measurement'!$F56)</f>
        <v>0.00238499999999997</v>
      </c>
      <c r="Z56" s="1">
        <f>ABS(R56-'true value and the measurement'!$F56)</f>
        <v>0.000865000000000005</v>
      </c>
      <c r="AA56" s="1">
        <f>ABS(W56-'true value and the measurement'!$F56)</f>
        <v>0.000771000000000022</v>
      </c>
      <c r="AB56" s="8">
        <f>(Y56)/'true value and the measurement'!$G56</f>
        <v>0.479493365500597</v>
      </c>
      <c r="AC56" s="8">
        <f>(Z56)/'true value and the measurement'!$G56</f>
        <v>0.173904302372337</v>
      </c>
      <c r="AD56" s="8">
        <f>(AA56)/'true value and the measurement'!$G56</f>
        <v>0.155006031363092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0.115938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0.115938</v>
      </c>
      <c r="M57" s="1">
        <v>0.11355</v>
      </c>
      <c r="N57" s="1">
        <v>1</v>
      </c>
      <c r="O57" s="1">
        <v>4</v>
      </c>
      <c r="P57" s="1">
        <v>11</v>
      </c>
      <c r="Q57" s="1">
        <v>0.115938</v>
      </c>
      <c r="R57" s="1">
        <v>0.115265</v>
      </c>
      <c r="S57" s="1">
        <v>1</v>
      </c>
      <c r="T57" s="1">
        <v>4</v>
      </c>
      <c r="U57" s="1">
        <v>11</v>
      </c>
      <c r="V57" s="1">
        <v>0.115938</v>
      </c>
      <c r="W57" s="1">
        <v>0.11567</v>
      </c>
      <c r="X57" s="1">
        <v>1</v>
      </c>
      <c r="Y57" s="1">
        <f>ABS(M57-'true value and the measurement'!$F57)</f>
        <v>0.000654000000000002</v>
      </c>
      <c r="Z57" s="1">
        <f>ABS(R57-'true value and the measurement'!$F57)</f>
        <v>0.00106100000000001</v>
      </c>
      <c r="AA57" s="1">
        <f>ABS(W57-'true value and the measurement'!$F57)</f>
        <v>0.001466</v>
      </c>
      <c r="AB57" s="8">
        <f>(Y57)/'true value and the measurement'!$G57</f>
        <v>0.230200633579726</v>
      </c>
      <c r="AC57" s="8">
        <f>(Z57)/'true value and the measurement'!$G57</f>
        <v>0.373460049278425</v>
      </c>
      <c r="AD57" s="8">
        <f>(AA57)/'true value and the measurement'!$G57</f>
        <v>0.516015487504398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0.295011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0.295011</v>
      </c>
      <c r="M58" s="1">
        <v>0.285278</v>
      </c>
      <c r="N58" s="1">
        <v>1</v>
      </c>
      <c r="O58" s="1">
        <v>6</v>
      </c>
      <c r="P58" s="1">
        <v>5</v>
      </c>
      <c r="Q58" s="1">
        <v>0.295011</v>
      </c>
      <c r="R58" s="1">
        <v>0.292515</v>
      </c>
      <c r="S58" s="1">
        <v>1</v>
      </c>
      <c r="T58" s="1">
        <v>6</v>
      </c>
      <c r="U58" s="1">
        <v>5</v>
      </c>
      <c r="V58" s="1">
        <v>0.295011</v>
      </c>
      <c r="W58" s="1">
        <v>0.293073</v>
      </c>
      <c r="X58" s="1">
        <v>1</v>
      </c>
      <c r="Y58" s="1">
        <f>ABS(M58-'true value and the measurement'!$F58)</f>
        <v>0.00371300000000002</v>
      </c>
      <c r="Z58" s="1">
        <f>ABS(R58-'true value and the measurement'!$F58)</f>
        <v>0.00352400000000003</v>
      </c>
      <c r="AA58" s="1">
        <f>ABS(W58-'true value and the measurement'!$F58)</f>
        <v>0.00408199999999997</v>
      </c>
      <c r="AB58" s="8">
        <f>(Y58)/'true value and the measurement'!$G58</f>
        <v>0.926628400299481</v>
      </c>
      <c r="AC58" s="8">
        <f>(Z58)/'true value and the measurement'!$G58</f>
        <v>0.879460943349146</v>
      </c>
      <c r="AD58" s="8">
        <f>(AA58)/'true value and the measurement'!$G58</f>
        <v>1.01871724482156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-0.072489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-0.072489</v>
      </c>
      <c r="M59" s="1">
        <v>-0.0770327</v>
      </c>
      <c r="N59" s="1">
        <v>1</v>
      </c>
      <c r="O59" s="1">
        <v>6</v>
      </c>
      <c r="P59" s="1">
        <v>5</v>
      </c>
      <c r="Q59" s="1">
        <v>-0.072489</v>
      </c>
      <c r="R59" s="1">
        <v>-0.0749256</v>
      </c>
      <c r="S59" s="1">
        <v>1</v>
      </c>
      <c r="T59" s="1">
        <v>6</v>
      </c>
      <c r="U59" s="1">
        <v>5</v>
      </c>
      <c r="V59" s="1">
        <v>-0.072489</v>
      </c>
      <c r="W59" s="1">
        <v>-0.0747204</v>
      </c>
      <c r="X59" s="1">
        <v>1</v>
      </c>
      <c r="Y59" s="1">
        <f>ABS(M59-'true value and the measurement'!$F59)</f>
        <v>0.00416169999999999</v>
      </c>
      <c r="Z59" s="1">
        <f>ABS(R59-'true value and the measurement'!$F59)</f>
        <v>0.00205459999999999</v>
      </c>
      <c r="AA59" s="1">
        <f>ABS(W59-'true value and the measurement'!$F59)</f>
        <v>0.0018494</v>
      </c>
      <c r="AB59" s="8">
        <f>(Y59)/'true value and the measurement'!$G59</f>
        <v>1.62186282151208</v>
      </c>
      <c r="AC59" s="8">
        <f>(Z59)/'true value and the measurement'!$G59</f>
        <v>0.800701480904127</v>
      </c>
      <c r="AD59" s="8">
        <f>(AA59)/'true value and the measurement'!$G59</f>
        <v>0.720732657833204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0.002139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0.002139</v>
      </c>
      <c r="M60" s="7">
        <v>0.00186729</v>
      </c>
      <c r="N60" s="1">
        <v>1</v>
      </c>
      <c r="O60" s="1">
        <v>5</v>
      </c>
      <c r="P60" s="1">
        <v>1</v>
      </c>
      <c r="Q60" s="7">
        <v>0.002139</v>
      </c>
      <c r="R60" s="7">
        <v>0.00269572</v>
      </c>
      <c r="S60" s="1">
        <v>1</v>
      </c>
      <c r="T60" s="1">
        <v>5</v>
      </c>
      <c r="U60" s="1">
        <v>1</v>
      </c>
      <c r="V60" s="1">
        <v>0.002139</v>
      </c>
      <c r="W60" s="1">
        <v>0.00254618</v>
      </c>
      <c r="X60" s="1">
        <v>1</v>
      </c>
      <c r="Y60" s="1">
        <f>ABS(M60-'true value and the measurement'!$F60)</f>
        <v>0.00186729</v>
      </c>
      <c r="Z60" s="1">
        <f>ABS(R60-'true value and the measurement'!$F60)</f>
        <v>0.00269572</v>
      </c>
      <c r="AA60" s="1">
        <f>ABS(W60-'true value and the measurement'!$F60)</f>
        <v>0.00254618</v>
      </c>
      <c r="AB60" s="8">
        <f>(Y60)/'true value and the measurement'!$G60</f>
        <v>0.897735576923077</v>
      </c>
      <c r="AC60" s="8">
        <f>(Z60)/'true value and the measurement'!$G60</f>
        <v>1.29601923076923</v>
      </c>
      <c r="AD60" s="8">
        <f>(AA60)/'true value and the measurement'!$G60</f>
        <v>1.224125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-0.197688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-0.197688</v>
      </c>
      <c r="M61" s="1">
        <v>-0.197818</v>
      </c>
      <c r="N61" s="1">
        <v>1</v>
      </c>
      <c r="O61" s="1">
        <v>5</v>
      </c>
      <c r="P61" s="1">
        <v>1</v>
      </c>
      <c r="Q61" s="1">
        <v>-0.197688</v>
      </c>
      <c r="R61" s="1">
        <v>-0.197233</v>
      </c>
      <c r="S61" s="1">
        <v>1</v>
      </c>
      <c r="T61" s="1">
        <v>5</v>
      </c>
      <c r="U61" s="1">
        <v>1</v>
      </c>
      <c r="V61" s="1">
        <v>-0.197688</v>
      </c>
      <c r="W61" s="1">
        <v>-0.196918</v>
      </c>
      <c r="X61" s="1">
        <v>1</v>
      </c>
      <c r="Y61" s="1">
        <f>ABS(M61-'true value and the measurement'!$F61)</f>
        <v>0.000177999999999984</v>
      </c>
      <c r="Z61" s="1">
        <f>ABS(R61-'true value and the measurement'!$F61)</f>
        <v>0.000407000000000018</v>
      </c>
      <c r="AA61" s="1">
        <f>ABS(W61-'true value and the measurement'!$F61)</f>
        <v>0.000722</v>
      </c>
      <c r="AB61" s="8">
        <f>(Y61)/'true value and the measurement'!$G61</f>
        <v>0.0523837551500835</v>
      </c>
      <c r="AC61" s="8">
        <f>(Z61)/'true value and the measurement'!$G61</f>
        <v>0.11977633902296</v>
      </c>
      <c r="AD61" s="8">
        <f>(AA61)/'true value and the measurement'!$G61</f>
        <v>0.212477928193055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0.164234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0.164234</v>
      </c>
      <c r="M62" s="1">
        <v>0.157453</v>
      </c>
      <c r="N62" s="1">
        <v>1</v>
      </c>
      <c r="O62" s="1">
        <v>6</v>
      </c>
      <c r="P62" s="1">
        <v>9</v>
      </c>
      <c r="Q62" s="1">
        <v>0.164234</v>
      </c>
      <c r="R62" s="1">
        <v>0.161137</v>
      </c>
      <c r="S62" s="1">
        <v>1</v>
      </c>
      <c r="T62" s="1">
        <v>6</v>
      </c>
      <c r="U62" s="1">
        <v>9</v>
      </c>
      <c r="V62" s="1">
        <v>0.164234</v>
      </c>
      <c r="W62" s="1">
        <v>0.161421</v>
      </c>
      <c r="X62" s="1">
        <v>1</v>
      </c>
      <c r="Y62" s="1">
        <f>ABS(M62-'true value and the measurement'!$F62)</f>
        <v>0.00228199999999998</v>
      </c>
      <c r="Z62" s="1">
        <f>ABS(R62-'true value and the measurement'!$F62)</f>
        <v>0.00140200000000001</v>
      </c>
      <c r="AA62" s="1">
        <f>ABS(W62-'true value and the measurement'!$F62)</f>
        <v>0.00168600000000002</v>
      </c>
      <c r="AB62" s="8">
        <f>(Y62)/'true value and the measurement'!$G62</f>
        <v>0.725596184419707</v>
      </c>
      <c r="AC62" s="8">
        <f>(Z62)/'true value and the measurement'!$G62</f>
        <v>0.445786963434027</v>
      </c>
      <c r="AD62" s="8">
        <f>(AA62)/'true value and the measurement'!$G62</f>
        <v>0.536089030206684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0.010292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0.010292</v>
      </c>
      <c r="M63" s="1">
        <v>0.0111326</v>
      </c>
      <c r="N63" s="1">
        <v>1</v>
      </c>
      <c r="O63" s="1">
        <v>6</v>
      </c>
      <c r="P63" s="1">
        <v>9</v>
      </c>
      <c r="Q63" s="1">
        <v>0.010292</v>
      </c>
      <c r="R63" s="1">
        <v>0.0122587</v>
      </c>
      <c r="S63" s="1">
        <v>1</v>
      </c>
      <c r="T63" s="1">
        <v>6</v>
      </c>
      <c r="U63" s="1">
        <v>9</v>
      </c>
      <c r="V63" s="1">
        <v>0.010292</v>
      </c>
      <c r="W63" s="1">
        <v>0.0123435</v>
      </c>
      <c r="X63" s="1">
        <v>1</v>
      </c>
      <c r="Y63" s="1">
        <f>ABS(M63-'true value and the measurement'!$F63)</f>
        <v>0.0015674</v>
      </c>
      <c r="Z63" s="1">
        <f>ABS(R63-'true value and the measurement'!$F63)</f>
        <v>0.000441299999999999</v>
      </c>
      <c r="AA63" s="1">
        <f>ABS(W63-'true value and the measurement'!$F63)</f>
        <v>0.000356499999999999</v>
      </c>
      <c r="AB63" s="8">
        <f>(Y63)/'true value and the measurement'!$G63</f>
        <v>0.723972286374134</v>
      </c>
      <c r="AC63" s="8">
        <f>(Z63)/'true value and the measurement'!$G63</f>
        <v>0.203833718244803</v>
      </c>
      <c r="AD63" s="8">
        <f>(AA63)/'true value and the measurement'!$G63</f>
        <v>0.164665127020785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0.282753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0.282753</v>
      </c>
      <c r="M64" s="1">
        <v>0.284195</v>
      </c>
      <c r="N64" s="1">
        <v>1</v>
      </c>
      <c r="O64" s="1">
        <v>5</v>
      </c>
      <c r="P64" s="1">
        <v>9</v>
      </c>
      <c r="Q64" s="1">
        <v>0.282753</v>
      </c>
      <c r="R64" s="1">
        <v>0.289614</v>
      </c>
      <c r="S64" s="1">
        <v>1</v>
      </c>
      <c r="T64" s="1">
        <v>5</v>
      </c>
      <c r="U64" s="1">
        <v>9</v>
      </c>
      <c r="V64" s="1">
        <v>0.282753</v>
      </c>
      <c r="W64" s="1">
        <v>0.289954</v>
      </c>
      <c r="X64" s="1">
        <v>1</v>
      </c>
      <c r="Y64" s="1">
        <f>ABS(M64-'true value and the measurement'!$F64)</f>
        <v>0.00479600000000002</v>
      </c>
      <c r="Z64" s="1">
        <f>ABS(R64-'true value and the measurement'!$F64)</f>
        <v>0.000622999999999985</v>
      </c>
      <c r="AA64" s="1">
        <f>ABS(W64-'true value and the measurement'!$F64)</f>
        <v>0.000962999999999992</v>
      </c>
      <c r="AB64" s="8">
        <f>(Y64)/'true value and the measurement'!$G64</f>
        <v>1.19690541552284</v>
      </c>
      <c r="AC64" s="8">
        <f>(Z64)/'true value and the measurement'!$G64</f>
        <v>0.155477913651107</v>
      </c>
      <c r="AD64" s="8">
        <f>(AA64)/'true value and the measurement'!$G64</f>
        <v>0.240329423508857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0.1087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0.1087</v>
      </c>
      <c r="M65" s="1">
        <v>0.106972</v>
      </c>
      <c r="N65" s="1">
        <v>1</v>
      </c>
      <c r="O65" s="1">
        <v>5</v>
      </c>
      <c r="P65" s="1">
        <v>9</v>
      </c>
      <c r="Q65" s="1">
        <v>0.1087</v>
      </c>
      <c r="R65" s="1">
        <v>0.107599</v>
      </c>
      <c r="S65" s="1">
        <v>1</v>
      </c>
      <c r="T65" s="1">
        <v>5</v>
      </c>
      <c r="U65" s="1">
        <v>9</v>
      </c>
      <c r="V65" s="1">
        <v>0.1087</v>
      </c>
      <c r="W65" s="1">
        <v>0.107212</v>
      </c>
      <c r="X65" s="1">
        <v>1</v>
      </c>
      <c r="Y65" s="1">
        <f>ABS(M65-'true value and the measurement'!$F65)</f>
        <v>0.000158999999999992</v>
      </c>
      <c r="Z65" s="1">
        <f>ABS(R65-'true value and the measurement'!$F65)</f>
        <v>0.000785999999999995</v>
      </c>
      <c r="AA65" s="1">
        <f>ABS(W65-'true value and the measurement'!$F65)</f>
        <v>0.000398999999999997</v>
      </c>
      <c r="AB65" s="8">
        <f>(Y65)/'true value and the measurement'!$G65</f>
        <v>0.0569484240687652</v>
      </c>
      <c r="AC65" s="8">
        <f>(Z65)/'true value and the measurement'!$G65</f>
        <v>0.281518624641832</v>
      </c>
      <c r="AD65" s="8">
        <f>(AA65)/'true value and the measurement'!$G65</f>
        <v>0.142908309455586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0.057824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0.057824</v>
      </c>
      <c r="M66" s="1">
        <v>0.0554259</v>
      </c>
      <c r="N66" s="1">
        <v>1</v>
      </c>
      <c r="O66" s="1">
        <v>9</v>
      </c>
      <c r="P66" s="1">
        <v>7</v>
      </c>
      <c r="Q66" s="1">
        <v>0.057824</v>
      </c>
      <c r="R66" s="1">
        <v>0.0573037</v>
      </c>
      <c r="S66" s="1">
        <v>1</v>
      </c>
      <c r="T66" s="1">
        <v>9</v>
      </c>
      <c r="U66" s="1">
        <v>7</v>
      </c>
      <c r="V66" s="1">
        <v>0.057824</v>
      </c>
      <c r="W66" s="1">
        <v>0.057529</v>
      </c>
      <c r="X66" s="1">
        <v>1</v>
      </c>
      <c r="Y66" s="1">
        <f>ABS(M66-'true value and the measurement'!$F66)</f>
        <v>0.0032161</v>
      </c>
      <c r="Z66" s="1">
        <f>ABS(R66-'true value and the measurement'!$F66)</f>
        <v>0.0013383</v>
      </c>
      <c r="AA66" s="1">
        <f>ABS(W66-'true value and the measurement'!$F66)</f>
        <v>0.001113</v>
      </c>
      <c r="AB66" s="8">
        <f>(Y66)/'true value and the measurement'!$G66</f>
        <v>1.30153783893161</v>
      </c>
      <c r="AC66" s="8">
        <f>(Z66)/'true value and the measurement'!$G66</f>
        <v>0.541602590044517</v>
      </c>
      <c r="AD66" s="8">
        <f>(AA66)/'true value and the measurement'!$G66</f>
        <v>0.450424929178471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0.017295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0.017295</v>
      </c>
      <c r="M67" s="1">
        <v>0.0184635</v>
      </c>
      <c r="N67" s="1">
        <v>1</v>
      </c>
      <c r="O67" s="1">
        <v>9</v>
      </c>
      <c r="P67" s="1">
        <v>7</v>
      </c>
      <c r="Q67" s="1">
        <v>0.017295</v>
      </c>
      <c r="R67" s="1">
        <v>0.0189224</v>
      </c>
      <c r="S67" s="1">
        <v>1</v>
      </c>
      <c r="T67" s="1">
        <v>9</v>
      </c>
      <c r="U67" s="1">
        <v>7</v>
      </c>
      <c r="V67" s="1">
        <v>0.017295</v>
      </c>
      <c r="W67" s="1">
        <v>0.0186683</v>
      </c>
      <c r="X67" s="1">
        <v>1</v>
      </c>
      <c r="Y67" s="1">
        <f>ABS(M67-'true value and the measurement'!$F67)</f>
        <v>5.25000000000005e-5</v>
      </c>
      <c r="Z67" s="1">
        <f>ABS(R67-'true value and the measurement'!$F67)</f>
        <v>0.000511399999999999</v>
      </c>
      <c r="AA67" s="1">
        <f>ABS(W67-'true value and the measurement'!$F67)</f>
        <v>0.000257299999999999</v>
      </c>
      <c r="AB67" s="8">
        <f>(Y67)/'true value and the measurement'!$G67</f>
        <v>0.0238311393554246</v>
      </c>
      <c r="AC67" s="8">
        <f>(Z67)/'true value and the measurement'!$G67</f>
        <v>0.232137993645029</v>
      </c>
      <c r="AD67" s="8">
        <f>(AA67)/'true value and the measurement'!$G67</f>
        <v>0.116795279164775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0.066335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0.066335</v>
      </c>
      <c r="M68" s="1">
        <v>0.0672138</v>
      </c>
      <c r="N68" s="1">
        <v>1</v>
      </c>
      <c r="O68" s="1">
        <v>11</v>
      </c>
      <c r="P68" s="1">
        <v>8</v>
      </c>
      <c r="Q68" s="1">
        <v>0.066335</v>
      </c>
      <c r="R68" s="1">
        <v>0.0661938</v>
      </c>
      <c r="S68" s="1">
        <v>1</v>
      </c>
      <c r="T68" s="1">
        <v>11</v>
      </c>
      <c r="U68" s="1">
        <v>8</v>
      </c>
      <c r="V68" s="1">
        <v>0.066335</v>
      </c>
      <c r="W68" s="1">
        <v>0.0665204</v>
      </c>
      <c r="X68" s="1">
        <v>1</v>
      </c>
      <c r="Y68" s="1">
        <f>ABS(M68-'true value and the measurement'!$F68)</f>
        <v>0.000121200000000002</v>
      </c>
      <c r="Z68" s="1">
        <f>ABS(R68-'true value and the measurement'!$F68)</f>
        <v>0.00114120000000001</v>
      </c>
      <c r="AA68" s="1">
        <f>ABS(W68-'true value and the measurement'!$F68)</f>
        <v>0.000814600000000013</v>
      </c>
      <c r="AB68" s="8">
        <f>(Y68)/'true value and the measurement'!$G68</f>
        <v>0.0479240806642949</v>
      </c>
      <c r="AC68" s="8">
        <f>(Z68)/'true value and the measurement'!$G68</f>
        <v>0.451245551601427</v>
      </c>
      <c r="AD68" s="8">
        <f>(AA68)/'true value and the measurement'!$G68</f>
        <v>0.322103598260187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0.057451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0.057451</v>
      </c>
      <c r="M69" s="1">
        <v>0.0587972</v>
      </c>
      <c r="N69" s="1">
        <v>1</v>
      </c>
      <c r="O69" s="1">
        <v>11</v>
      </c>
      <c r="P69" s="1">
        <v>8</v>
      </c>
      <c r="Q69" s="1">
        <v>0.057451</v>
      </c>
      <c r="R69" s="1">
        <v>0.0593786</v>
      </c>
      <c r="S69" s="1">
        <v>1</v>
      </c>
      <c r="T69" s="1">
        <v>11</v>
      </c>
      <c r="U69" s="1">
        <v>8</v>
      </c>
      <c r="V69" s="1">
        <v>0.057451</v>
      </c>
      <c r="W69" s="1">
        <v>0.059099</v>
      </c>
      <c r="X69" s="1">
        <v>1</v>
      </c>
      <c r="Y69" s="1">
        <f>ABS(M69-'true value and the measurement'!$F69)</f>
        <v>0.000946799999999998</v>
      </c>
      <c r="Z69" s="1">
        <f>ABS(R69-'true value and the measurement'!$F69)</f>
        <v>0.000365400000000002</v>
      </c>
      <c r="AA69" s="1">
        <f>ABS(W69-'true value and the measurement'!$F69)</f>
        <v>0.000645</v>
      </c>
      <c r="AB69" s="8">
        <f>(Y69)/'true value and the measurement'!$G69</f>
        <v>0.382082324455205</v>
      </c>
      <c r="AC69" s="8">
        <f>(Z69)/'true value and the measurement'!$G69</f>
        <v>0.147457627118645</v>
      </c>
      <c r="AD69" s="8">
        <f>(AA69)/'true value and the measurement'!$G69</f>
        <v>0.260290556900726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0.089588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0.089588</v>
      </c>
      <c r="M70" s="1">
        <v>0.0899003</v>
      </c>
      <c r="N70" s="1">
        <v>1</v>
      </c>
      <c r="O70" s="1">
        <v>11</v>
      </c>
      <c r="P70" s="1">
        <v>10</v>
      </c>
      <c r="Q70" s="1">
        <v>0.089588</v>
      </c>
      <c r="R70" s="1">
        <v>0.0908069</v>
      </c>
      <c r="S70" s="1">
        <v>1</v>
      </c>
      <c r="T70" s="1">
        <v>11</v>
      </c>
      <c r="U70" s="1">
        <v>10</v>
      </c>
      <c r="V70" s="1">
        <v>0.089588</v>
      </c>
      <c r="W70" s="1">
        <v>0.0907476</v>
      </c>
      <c r="X70" s="1">
        <v>1</v>
      </c>
      <c r="Y70" s="1">
        <f>ABS(M70-'true value and the measurement'!$F70)</f>
        <v>0.000515699999999994</v>
      </c>
      <c r="Z70" s="1">
        <f>ABS(R70-'true value and the measurement'!$F70)</f>
        <v>0.0003909</v>
      </c>
      <c r="AA70" s="1">
        <f>ABS(W70-'true value and the measurement'!$F70)</f>
        <v>0.000331600000000001</v>
      </c>
      <c r="AB70" s="8">
        <f>(Y70)/'true value and the measurement'!$G70</f>
        <v>0.192210212448749</v>
      </c>
      <c r="AC70" s="8">
        <f>(Z70)/'true value and the measurement'!$G70</f>
        <v>0.145695117405889</v>
      </c>
      <c r="AD70" s="8">
        <f>(AA70)/'true value and the measurement'!$G70</f>
        <v>0.123592992918375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0.024397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0.024397</v>
      </c>
      <c r="M71" s="1">
        <v>0.0238826</v>
      </c>
      <c r="N71" s="1">
        <v>1</v>
      </c>
      <c r="O71" s="1">
        <v>11</v>
      </c>
      <c r="P71" s="1">
        <v>10</v>
      </c>
      <c r="Q71" s="1">
        <v>0.024397</v>
      </c>
      <c r="R71" s="1">
        <v>0.0239475</v>
      </c>
      <c r="S71" s="1">
        <v>1</v>
      </c>
      <c r="T71" s="1">
        <v>11</v>
      </c>
      <c r="U71" s="1">
        <v>10</v>
      </c>
      <c r="V71" s="1">
        <v>0.024397</v>
      </c>
      <c r="W71" s="1">
        <v>0.0241109</v>
      </c>
      <c r="X71" s="1">
        <v>1</v>
      </c>
      <c r="Y71" s="1">
        <f>ABS(M71-'true value and the measurement'!$F71)</f>
        <v>0.000654600000000002</v>
      </c>
      <c r="Z71" s="1">
        <f>ABS(R71-'true value and the measurement'!$F71)</f>
        <v>0.000719500000000001</v>
      </c>
      <c r="AA71" s="1">
        <f>ABS(W71-'true value and the measurement'!$F71)</f>
        <v>0.000882900000000002</v>
      </c>
      <c r="AB71" s="8">
        <f>(Y71)/'true value and the measurement'!$G71</f>
        <v>0.292885906040269</v>
      </c>
      <c r="AC71" s="8">
        <f>(Z71)/'true value and the measurement'!$G71</f>
        <v>0.32192393736018</v>
      </c>
      <c r="AD71" s="8">
        <f>(AA71)/'true value and the measurement'!$G71</f>
        <v>0.395033557046981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0.161452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0.161452</v>
      </c>
      <c r="M72" s="1">
        <v>0.163804</v>
      </c>
      <c r="N72" s="1">
        <v>1</v>
      </c>
      <c r="O72" s="1">
        <v>11</v>
      </c>
      <c r="P72" s="1">
        <v>12</v>
      </c>
      <c r="Q72" s="1">
        <v>0.161452</v>
      </c>
      <c r="R72" s="1">
        <v>0.164912</v>
      </c>
      <c r="S72" s="1">
        <v>1</v>
      </c>
      <c r="T72" s="1">
        <v>11</v>
      </c>
      <c r="U72" s="1">
        <v>12</v>
      </c>
      <c r="V72" s="1">
        <v>0.161452</v>
      </c>
      <c r="W72" s="1">
        <v>0.164851</v>
      </c>
      <c r="X72" s="1">
        <v>1</v>
      </c>
      <c r="Y72" s="1">
        <f>ABS(M72-'true value and the measurement'!$F72)</f>
        <v>0.000555</v>
      </c>
      <c r="Z72" s="1">
        <f>ABS(R72-'true value and the measurement'!$F72)</f>
        <v>0.000552999999999998</v>
      </c>
      <c r="AA72" s="1">
        <f>ABS(W72-'true value and the measurement'!$F72)</f>
        <v>0.000491999999999992</v>
      </c>
      <c r="AB72" s="8">
        <f>(Y72)/'true value and the measurement'!$G72</f>
        <v>0.174748110831234</v>
      </c>
      <c r="AC72" s="8">
        <f>(Z72)/'true value and the measurement'!$G72</f>
        <v>0.174118387909319</v>
      </c>
      <c r="AD72" s="8">
        <f>(AA72)/'true value and the measurement'!$G72</f>
        <v>0.15491183879093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0.089223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0.089223</v>
      </c>
      <c r="M73" s="1">
        <v>0.0881983</v>
      </c>
      <c r="N73" s="1">
        <v>1</v>
      </c>
      <c r="O73" s="1">
        <v>11</v>
      </c>
      <c r="P73" s="1">
        <v>12</v>
      </c>
      <c r="Q73" s="1">
        <v>0.089223</v>
      </c>
      <c r="R73" s="1">
        <v>0.0883534</v>
      </c>
      <c r="S73" s="1">
        <v>1</v>
      </c>
      <c r="T73" s="1">
        <v>11</v>
      </c>
      <c r="U73" s="1">
        <v>12</v>
      </c>
      <c r="V73" s="1">
        <v>0.089223</v>
      </c>
      <c r="W73" s="1">
        <v>0.0885722</v>
      </c>
      <c r="X73" s="1">
        <v>1</v>
      </c>
      <c r="Y73" s="1">
        <f>ABS(M73-'true value and the measurement'!$F73)</f>
        <v>8.1700000000004e-5</v>
      </c>
      <c r="Z73" s="1">
        <f>ABS(R73-'true value and the measurement'!$F73)</f>
        <v>7.34000000000012e-5</v>
      </c>
      <c r="AA73" s="1">
        <f>ABS(W73-'true value and the measurement'!$F73)</f>
        <v>0.000292200000000006</v>
      </c>
      <c r="AB73" s="8">
        <f>(Y73)/'true value and the measurement'!$G73</f>
        <v>0.0306107156238306</v>
      </c>
      <c r="AC73" s="8">
        <f>(Z73)/'true value and the measurement'!$G73</f>
        <v>0.0275009366804051</v>
      </c>
      <c r="AD73" s="8">
        <f>(AA73)/'true value and the measurement'!$G73</f>
        <v>0.109479205695019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0.097251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0.097251</v>
      </c>
      <c r="M74" s="1">
        <v>0.0937841</v>
      </c>
      <c r="N74" s="1">
        <v>1</v>
      </c>
      <c r="O74" s="1">
        <v>9</v>
      </c>
      <c r="P74" s="1">
        <v>13</v>
      </c>
      <c r="Q74" s="1">
        <v>0.097251</v>
      </c>
      <c r="R74" s="1">
        <v>0.0957309</v>
      </c>
      <c r="S74" s="1">
        <v>1</v>
      </c>
      <c r="T74" s="1">
        <v>9</v>
      </c>
      <c r="U74" s="1">
        <v>13</v>
      </c>
      <c r="V74" s="1">
        <v>0.097251</v>
      </c>
      <c r="W74" s="1">
        <v>0.0958579</v>
      </c>
      <c r="X74" s="1">
        <v>1</v>
      </c>
      <c r="Y74" s="1">
        <f>ABS(M74-'true value and the measurement'!$F74)</f>
        <v>0.00129990000000001</v>
      </c>
      <c r="Z74" s="1">
        <f>ABS(R74-'true value and the measurement'!$F74)</f>
        <v>0.000646899999999992</v>
      </c>
      <c r="AA74" s="1">
        <f>ABS(W74-'true value and the measurement'!$F74)</f>
        <v>0.000773899999999994</v>
      </c>
      <c r="AB74" s="8">
        <f>(Y74)/'true value and the measurement'!$G74</f>
        <v>0.478960943257187</v>
      </c>
      <c r="AC74" s="8">
        <f>(Z74)/'true value and the measurement'!$G74</f>
        <v>0.238356669123063</v>
      </c>
      <c r="AD74" s="8">
        <f>(AA74)/'true value and the measurement'!$G74</f>
        <v>0.285151068533528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0.020936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0.020936</v>
      </c>
      <c r="M75" s="1">
        <v>0.0225693</v>
      </c>
      <c r="N75" s="1">
        <v>1</v>
      </c>
      <c r="O75" s="1">
        <v>9</v>
      </c>
      <c r="P75" s="1">
        <v>13</v>
      </c>
      <c r="Q75" s="1">
        <v>0.020936</v>
      </c>
      <c r="R75" s="1">
        <v>0.022722</v>
      </c>
      <c r="S75" s="1">
        <v>1</v>
      </c>
      <c r="T75" s="1">
        <v>9</v>
      </c>
      <c r="U75" s="1">
        <v>13</v>
      </c>
      <c r="V75" s="1">
        <v>0.020936</v>
      </c>
      <c r="W75" s="1">
        <v>0.0226502</v>
      </c>
      <c r="X75" s="1">
        <v>1</v>
      </c>
      <c r="Y75" s="1">
        <f>ABS(M75-'true value and the measurement'!$F75)</f>
        <v>0.0011263</v>
      </c>
      <c r="Z75" s="1">
        <f>ABS(R75-'true value and the measurement'!$F75)</f>
        <v>0.001279</v>
      </c>
      <c r="AA75" s="1">
        <f>ABS(W75-'true value and the measurement'!$F75)</f>
        <v>0.0012072</v>
      </c>
      <c r="AB75" s="8">
        <f>(Y75)/'true value and the measurement'!$G75</f>
        <v>0.506657669815565</v>
      </c>
      <c r="AC75" s="8">
        <f>(Z75)/'true value and the measurement'!$G75</f>
        <v>0.575348627980206</v>
      </c>
      <c r="AD75" s="8">
        <f>(AA75)/'true value and the measurement'!$G75</f>
        <v>0.543049932523616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-0.030381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-0.030381</v>
      </c>
      <c r="M76" s="1">
        <v>-0.0326426</v>
      </c>
      <c r="N76" s="1">
        <v>1</v>
      </c>
      <c r="O76" s="1">
        <v>7</v>
      </c>
      <c r="P76" s="1">
        <v>8</v>
      </c>
      <c r="Q76" s="1">
        <v>-0.030381</v>
      </c>
      <c r="R76" s="1">
        <v>-0.0317509</v>
      </c>
      <c r="S76" s="1">
        <v>1</v>
      </c>
      <c r="T76" s="1">
        <v>7</v>
      </c>
      <c r="U76" s="1">
        <v>8</v>
      </c>
      <c r="V76" s="1">
        <v>-0.030381</v>
      </c>
      <c r="W76" s="1">
        <v>-0.0314142</v>
      </c>
      <c r="X76" s="1">
        <v>1</v>
      </c>
      <c r="Y76" s="1">
        <f>ABS(M76-'true value and the measurement'!$F76)</f>
        <v>0.0011746</v>
      </c>
      <c r="Z76" s="1">
        <f>ABS(R76-'true value and the measurement'!$F76)</f>
        <v>0.000282899999999996</v>
      </c>
      <c r="AA76" s="1">
        <f>ABS(W76-'true value and the measurement'!$F76)</f>
        <v>5.37999999999997e-5</v>
      </c>
      <c r="AB76" s="8">
        <f>(Y76)/'true value and the measurement'!$G76</f>
        <v>0.512925764192139</v>
      </c>
      <c r="AC76" s="8">
        <f>(Z76)/'true value and the measurement'!$G76</f>
        <v>0.123537117903928</v>
      </c>
      <c r="AD76" s="8">
        <f>(AA76)/'true value and the measurement'!$G76</f>
        <v>0.0234934497816593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-0.038745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-0.038745</v>
      </c>
      <c r="M77" s="1">
        <v>-0.0401396</v>
      </c>
      <c r="N77" s="1">
        <v>1</v>
      </c>
      <c r="O77" s="1">
        <v>7</v>
      </c>
      <c r="P77" s="1">
        <v>8</v>
      </c>
      <c r="Q77" s="1">
        <v>-0.038745</v>
      </c>
      <c r="R77" s="1">
        <v>-0.0395662</v>
      </c>
      <c r="S77" s="1">
        <v>1</v>
      </c>
      <c r="T77" s="1">
        <v>7</v>
      </c>
      <c r="U77" s="1">
        <v>8</v>
      </c>
      <c r="V77" s="1">
        <v>-0.038745</v>
      </c>
      <c r="W77" s="1">
        <v>-0.0401461</v>
      </c>
      <c r="X77" s="1">
        <v>1</v>
      </c>
      <c r="Y77" s="1">
        <f>ABS(M77-'true value and the measurement'!$F77)</f>
        <v>0.000259599999999999</v>
      </c>
      <c r="Z77" s="1">
        <f>ABS(R77-'true value and the measurement'!$F77)</f>
        <v>0.000313799999999996</v>
      </c>
      <c r="AA77" s="1">
        <f>ABS(W77-'true value and the measurement'!$F77)</f>
        <v>0.000266099999999998</v>
      </c>
      <c r="AB77" s="8">
        <f>(Y77)/'true value and the measurement'!$G77</f>
        <v>0.110656436487638</v>
      </c>
      <c r="AC77" s="8">
        <f>(Z77)/'true value and the measurement'!$G77</f>
        <v>0.133759590792837</v>
      </c>
      <c r="AD77" s="8">
        <f>(AA77)/'true value and the measurement'!$G77</f>
        <v>0.113427109974424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0.028533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0.028533</v>
      </c>
      <c r="M78" s="1">
        <v>0.0284732</v>
      </c>
      <c r="N78" s="1">
        <v>1</v>
      </c>
      <c r="O78" s="1">
        <v>10</v>
      </c>
      <c r="P78" s="1">
        <v>12</v>
      </c>
      <c r="Q78" s="1">
        <v>0.028533</v>
      </c>
      <c r="R78" s="1">
        <v>0.0284042</v>
      </c>
      <c r="S78" s="1">
        <v>1</v>
      </c>
      <c r="T78" s="1">
        <v>10</v>
      </c>
      <c r="U78" s="1">
        <v>12</v>
      </c>
      <c r="V78" s="1">
        <v>0.028533</v>
      </c>
      <c r="W78" s="1">
        <v>0.028436</v>
      </c>
      <c r="X78" s="1">
        <v>1</v>
      </c>
      <c r="Y78" s="1">
        <f>ABS(M78-'true value and the measurement'!$F78)</f>
        <v>6.79999999999778e-6</v>
      </c>
      <c r="Z78" s="1">
        <f>ABS(R78-'true value and the measurement'!$F78)</f>
        <v>7.57999999999974e-5</v>
      </c>
      <c r="AA78" s="1">
        <f>ABS(W78-'true value and the measurement'!$F78)</f>
        <v>4.39999999999989e-5</v>
      </c>
      <c r="AB78" s="8">
        <f>(Y78)/'true value and the measurement'!$G78</f>
        <v>0.00299559471365541</v>
      </c>
      <c r="AC78" s="8">
        <f>(Z78)/'true value and the measurement'!$G78</f>
        <v>0.0333920704845804</v>
      </c>
      <c r="AD78" s="8">
        <f>(AA78)/'true value and the measurement'!$G78</f>
        <v>0.0193832599118938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0.004299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0.004299</v>
      </c>
      <c r="M79" s="1">
        <v>0.00562616</v>
      </c>
      <c r="N79" s="1">
        <v>1</v>
      </c>
      <c r="O79" s="1">
        <v>10</v>
      </c>
      <c r="P79" s="1">
        <v>12</v>
      </c>
      <c r="Q79" s="1">
        <v>0.004299</v>
      </c>
      <c r="R79" s="1">
        <v>0.00556014</v>
      </c>
      <c r="S79" s="1">
        <v>1</v>
      </c>
      <c r="T79" s="1">
        <v>10</v>
      </c>
      <c r="U79" s="1">
        <v>12</v>
      </c>
      <c r="V79" s="1">
        <v>0.004299</v>
      </c>
      <c r="W79" s="1">
        <v>0.00555904</v>
      </c>
      <c r="X79" s="1">
        <v>1</v>
      </c>
      <c r="Y79" s="1">
        <f>ABS(M79-'true value and the measurement'!$F79)</f>
        <v>0.00041584</v>
      </c>
      <c r="Z79" s="1">
        <f>ABS(R79-'true value and the measurement'!$F79)</f>
        <v>0.00048186</v>
      </c>
      <c r="AA79" s="1">
        <f>ABS(W79-'true value and the measurement'!$F79)</f>
        <v>0.000482959999999999</v>
      </c>
      <c r="AB79" s="8">
        <f>(Y79)/'true value and the measurement'!$G79</f>
        <v>0.196150943396226</v>
      </c>
      <c r="AC79" s="8">
        <f>(Z79)/'true value and the measurement'!$G79</f>
        <v>0.227292452830189</v>
      </c>
      <c r="AD79" s="8">
        <f>(AA79)/'true value and the measurement'!$G79</f>
        <v>0.227811320754717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0.056963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0.056963</v>
      </c>
      <c r="M80" s="1">
        <v>0.0561784</v>
      </c>
      <c r="N80" s="1">
        <v>1</v>
      </c>
      <c r="O80" s="1">
        <v>12</v>
      </c>
      <c r="P80" s="1">
        <v>13</v>
      </c>
      <c r="Q80" s="1">
        <v>0.056963</v>
      </c>
      <c r="R80" s="1">
        <v>0.0557592</v>
      </c>
      <c r="S80" s="1">
        <v>1</v>
      </c>
      <c r="T80" s="1">
        <v>12</v>
      </c>
      <c r="U80" s="1">
        <v>13</v>
      </c>
      <c r="V80" s="1">
        <v>0.056963</v>
      </c>
      <c r="W80" s="1">
        <v>0.0558462</v>
      </c>
      <c r="X80" s="1">
        <v>1</v>
      </c>
      <c r="Y80" s="1">
        <f>ABS(M80-'true value and the measurement'!$F80)</f>
        <v>0.000517400000000001</v>
      </c>
      <c r="Z80" s="1">
        <f>ABS(R80-'true value and the measurement'!$F80)</f>
        <v>9.81999999999997e-5</v>
      </c>
      <c r="AA80" s="1">
        <f>ABS(W80-'true value and the measurement'!$F80)</f>
        <v>0.000185199999999996</v>
      </c>
      <c r="AB80" s="8">
        <f>(Y80)/'true value and the measurement'!$G80</f>
        <v>0.211097511219911</v>
      </c>
      <c r="AC80" s="8">
        <f>(Z80)/'true value and the measurement'!$G80</f>
        <v>0.040065279477764</v>
      </c>
      <c r="AD80" s="8">
        <f>(AA80)/'true value and the measurement'!$G80</f>
        <v>0.0755609955120345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0.031244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0.031244</v>
      </c>
      <c r="M81" s="1">
        <v>0.0326617</v>
      </c>
      <c r="N81" s="1">
        <v>1</v>
      </c>
      <c r="O81" s="1">
        <v>12</v>
      </c>
      <c r="P81" s="1">
        <v>13</v>
      </c>
      <c r="Q81" s="1">
        <v>0.031244</v>
      </c>
      <c r="R81" s="1">
        <v>0.0326298</v>
      </c>
      <c r="S81" s="1">
        <v>1</v>
      </c>
      <c r="T81" s="1">
        <v>12</v>
      </c>
      <c r="U81" s="1">
        <v>13</v>
      </c>
      <c r="V81" s="1">
        <v>0.031244</v>
      </c>
      <c r="W81" s="1">
        <v>0.032719</v>
      </c>
      <c r="X81" s="1">
        <v>1</v>
      </c>
      <c r="Y81" s="1">
        <f>ABS(M81-'true value and the measurement'!$F81)</f>
        <v>0.000451699999999999</v>
      </c>
      <c r="Z81" s="1">
        <f>ABS(R81-'true value and the measurement'!$F81)</f>
        <v>0.000419799999999998</v>
      </c>
      <c r="AA81" s="1">
        <f>ABS(W81-'true value and the measurement'!$F81)</f>
        <v>0.000508999999999996</v>
      </c>
      <c r="AB81" s="8">
        <f>(Y81)/'true value and the measurement'!$G81</f>
        <v>0.196819172113289</v>
      </c>
      <c r="AC81" s="8">
        <f>(Z81)/'true value and the measurement'!$G81</f>
        <v>0.182919389978213</v>
      </c>
      <c r="AD81" s="8">
        <f>(AA81)/'true value and the measurement'!$G81</f>
        <v>0.221786492374726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-0.002779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-0.002779</v>
      </c>
      <c r="M82" s="1">
        <v>0</v>
      </c>
      <c r="N82" s="1">
        <v>1</v>
      </c>
      <c r="O82" s="1">
        <v>9</v>
      </c>
      <c r="P82" s="1">
        <v>9</v>
      </c>
      <c r="Q82" s="7">
        <v>-0.002779</v>
      </c>
      <c r="R82" s="1">
        <v>0</v>
      </c>
      <c r="S82" s="1">
        <v>1</v>
      </c>
      <c r="T82" s="1">
        <v>9</v>
      </c>
      <c r="U82" s="1">
        <v>9</v>
      </c>
      <c r="V82" s="1">
        <v>-0.002779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-0.112367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-0.112367</v>
      </c>
      <c r="M83" s="1">
        <v>-0.110077</v>
      </c>
      <c r="N83" s="1">
        <v>1</v>
      </c>
      <c r="O83" s="1">
        <v>9</v>
      </c>
      <c r="P83" s="1">
        <v>9</v>
      </c>
      <c r="Q83" s="1">
        <v>-0.112367</v>
      </c>
      <c r="R83" s="1">
        <v>-0.110626</v>
      </c>
      <c r="S83" s="1">
        <v>1</v>
      </c>
      <c r="T83" s="1">
        <v>9</v>
      </c>
      <c r="U83" s="1">
        <v>9</v>
      </c>
      <c r="V83" s="1">
        <v>-0.112367</v>
      </c>
      <c r="W83" s="1">
        <v>-0.111138</v>
      </c>
      <c r="X83" s="1">
        <v>1</v>
      </c>
      <c r="Y83" s="1">
        <f>ABS(M83-'true value and the measurement'!$F83)</f>
        <v>0.000585999999999989</v>
      </c>
      <c r="Z83" s="1">
        <f>ABS(R83-'true value and the measurement'!$F83)</f>
        <v>0.001135</v>
      </c>
      <c r="AA83" s="1">
        <f>ABS(W83-'true value and the measurement'!$F83)</f>
        <v>0.001647</v>
      </c>
      <c r="AB83" s="8">
        <f>(Y83)/'true value and the measurement'!$G83</f>
        <v>0.2085409252669</v>
      </c>
      <c r="AC83" s="8">
        <f>(Z83)/'true value and the measurement'!$G83</f>
        <v>0.40391459074733</v>
      </c>
      <c r="AD83" s="8">
        <f>(AA83)/'true value and the measurement'!$G83</f>
        <v>0.58612099644128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48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1.097202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1.0972</v>
      </c>
      <c r="M2" s="1">
        <v>1.08717</v>
      </c>
      <c r="N2" s="1">
        <v>1</v>
      </c>
      <c r="O2" s="6">
        <v>1</v>
      </c>
      <c r="P2" s="1">
        <v>1</v>
      </c>
      <c r="Q2" s="1">
        <v>1.0972</v>
      </c>
      <c r="R2" s="1">
        <v>1.08465</v>
      </c>
      <c r="S2" s="1">
        <v>1</v>
      </c>
      <c r="T2" s="6">
        <v>1</v>
      </c>
      <c r="U2" s="1">
        <v>1</v>
      </c>
      <c r="V2" s="1">
        <v>1.0972</v>
      </c>
      <c r="W2" s="1">
        <v>1.08404</v>
      </c>
      <c r="X2" s="1">
        <v>1</v>
      </c>
      <c r="Y2" s="1">
        <f>ABS(M2-'true value and the measurement'!$F2)</f>
        <v>0.00283000000000011</v>
      </c>
      <c r="Z2" s="1">
        <f>ABS(R2-'true value and the measurement'!$F2)</f>
        <v>0.00535000000000019</v>
      </c>
      <c r="AA2" s="1">
        <f>ABS(W2-'true value and the measurement'!$F2)</f>
        <v>0.00596000000000019</v>
      </c>
      <c r="AB2" s="8">
        <f>(Y2)/'true value and the measurement'!$G2</f>
        <v>0.302770942548423</v>
      </c>
      <c r="AC2" s="8">
        <f>(Z2)/'true value and the measurement'!$G2</f>
        <v>0.572376163474932</v>
      </c>
      <c r="AD2" s="8">
        <f>(AA2)/'true value and the measurement'!$G2</f>
        <v>0.63763774473095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1.00871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1.00871</v>
      </c>
      <c r="M3" s="1">
        <v>1.00719</v>
      </c>
      <c r="N3" s="1">
        <v>1</v>
      </c>
      <c r="O3" s="1">
        <v>2</v>
      </c>
      <c r="P3" s="1">
        <v>2</v>
      </c>
      <c r="Q3" s="1">
        <v>1.00871</v>
      </c>
      <c r="R3" s="1">
        <v>1.00507</v>
      </c>
      <c r="S3" s="1">
        <v>1</v>
      </c>
      <c r="T3" s="1">
        <v>2</v>
      </c>
      <c r="U3" s="1">
        <v>2</v>
      </c>
      <c r="V3" s="1">
        <v>1.00871</v>
      </c>
      <c r="W3" s="1">
        <v>1.00453</v>
      </c>
      <c r="X3" s="1">
        <v>1</v>
      </c>
      <c r="Y3" s="1">
        <f>ABS(M3-'true value and the measurement'!$F3)</f>
        <v>0.00280999999999998</v>
      </c>
      <c r="Z3" s="1">
        <f>ABS(R3-'true value and the measurement'!$F3)</f>
        <v>0.0049300000000001</v>
      </c>
      <c r="AA3" s="1">
        <f>ABS(W3-'true value and the measurement'!$F3)</f>
        <v>0.00547000000000009</v>
      </c>
      <c r="AB3" s="8">
        <f>(Y3)/'true value and the measurement'!$G3</f>
        <v>0.318847157608077</v>
      </c>
      <c r="AC3" s="8">
        <f>(Z3)/'true value and the measurement'!$G3</f>
        <v>0.559400885056178</v>
      </c>
      <c r="AD3" s="8">
        <f>(AA3)/'true value and the measurement'!$G3</f>
        <v>0.620674004311822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1.04119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1.04119</v>
      </c>
      <c r="M4" s="1">
        <v>1.04184</v>
      </c>
      <c r="N4" s="1">
        <v>1</v>
      </c>
      <c r="O4" s="1">
        <v>3</v>
      </c>
      <c r="P4" s="1">
        <v>3</v>
      </c>
      <c r="Q4" s="1">
        <v>1.04119</v>
      </c>
      <c r="R4" s="1">
        <v>1.03995</v>
      </c>
      <c r="S4" s="1">
        <v>1</v>
      </c>
      <c r="T4" s="1">
        <v>3</v>
      </c>
      <c r="U4" s="1">
        <v>3</v>
      </c>
      <c r="V4" s="1">
        <v>1.04119</v>
      </c>
      <c r="W4" s="1">
        <v>1.0395</v>
      </c>
      <c r="X4" s="1">
        <v>1</v>
      </c>
      <c r="Y4" s="1">
        <f>ABS(M4-'true value and the measurement'!$F4)</f>
        <v>0.00315999999999983</v>
      </c>
      <c r="Z4" s="1">
        <f>ABS(R4-'true value and the measurement'!$F4)</f>
        <v>0.00505</v>
      </c>
      <c r="AA4" s="1">
        <f>ABS(W4-'true value and the measurement'!$F4)</f>
        <v>0.00549999999999984</v>
      </c>
      <c r="AB4" s="8">
        <f>(Y4)/'true value and the measurement'!$G4</f>
        <v>0.349287056482793</v>
      </c>
      <c r="AC4" s="8">
        <f>(Z4)/'true value and the measurement'!$G4</f>
        <v>0.558196087100696</v>
      </c>
      <c r="AD4" s="8">
        <f>(AA4)/'true value and the measurement'!$G4</f>
        <v>0.607936332485889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1.018524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1.01852</v>
      </c>
      <c r="M5" s="1">
        <v>1.01697</v>
      </c>
      <c r="N5" s="1">
        <v>1</v>
      </c>
      <c r="O5" s="1">
        <v>4</v>
      </c>
      <c r="P5" s="1">
        <v>4</v>
      </c>
      <c r="Q5" s="1">
        <v>1.01852</v>
      </c>
      <c r="R5" s="1">
        <v>1.01476</v>
      </c>
      <c r="S5" s="1">
        <v>1</v>
      </c>
      <c r="T5" s="1">
        <v>4</v>
      </c>
      <c r="U5" s="1">
        <v>4</v>
      </c>
      <c r="V5" s="1">
        <v>1.01852</v>
      </c>
      <c r="W5" s="1">
        <v>1.01405</v>
      </c>
      <c r="X5" s="1">
        <v>1</v>
      </c>
      <c r="Y5" s="1">
        <f>ABS(M5-'true value and the measurement'!$F5)</f>
        <v>0.00270800000000015</v>
      </c>
      <c r="Z5" s="1">
        <f>ABS(R5-'true value and the measurement'!$F5)</f>
        <v>0.00491799999999998</v>
      </c>
      <c r="AA5" s="1">
        <f>ABS(W5-'true value and the measurement'!$F5)</f>
        <v>0.00562800000000019</v>
      </c>
      <c r="AB5" s="8">
        <f>(Y5)/'true value and the measurement'!$G5</f>
        <v>0.305023653976138</v>
      </c>
      <c r="AC5" s="8">
        <f>(Z5)/'true value and the measurement'!$G5</f>
        <v>0.553953593151608</v>
      </c>
      <c r="AD5" s="8">
        <f>(AA5)/'true value and the measurement'!$G5</f>
        <v>0.633926560036065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1.055224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1.05522</v>
      </c>
      <c r="M6" s="1">
        <v>1.0544</v>
      </c>
      <c r="N6" s="1">
        <v>1</v>
      </c>
      <c r="O6" s="1">
        <v>5</v>
      </c>
      <c r="P6" s="1">
        <v>5</v>
      </c>
      <c r="Q6" s="1">
        <v>1.05522</v>
      </c>
      <c r="R6" s="1">
        <v>1.05191</v>
      </c>
      <c r="S6" s="1">
        <v>1</v>
      </c>
      <c r="T6" s="1">
        <v>5</v>
      </c>
      <c r="U6" s="1">
        <v>5</v>
      </c>
      <c r="V6" s="1">
        <v>1.05522</v>
      </c>
      <c r="W6" s="1">
        <v>1.0512</v>
      </c>
      <c r="X6" s="1">
        <v>1</v>
      </c>
      <c r="Y6" s="1">
        <f>ABS(M6-'true value and the measurement'!$F6)</f>
        <v>0.00266499999999992</v>
      </c>
      <c r="Z6" s="1">
        <f>ABS(R6-'true value and the measurement'!$F6)</f>
        <v>0.00515500000000002</v>
      </c>
      <c r="AA6" s="1">
        <f>ABS(W6-'true value and the measurement'!$F6)</f>
        <v>0.00586500000000001</v>
      </c>
      <c r="AB6" s="8">
        <f>(Y6)/'true value and the measurement'!$G6</f>
        <v>0.291990796537736</v>
      </c>
      <c r="AC6" s="8">
        <f>(Z6)/'true value and the measurement'!$G6</f>
        <v>0.564807713377892</v>
      </c>
      <c r="AD6" s="8">
        <f>(AA6)/'true value and the measurement'!$G6</f>
        <v>0.642598882436727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1.0088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1.0088</v>
      </c>
      <c r="M7" s="1">
        <v>1.01524</v>
      </c>
      <c r="N7" s="1">
        <v>1</v>
      </c>
      <c r="O7" s="1">
        <v>6</v>
      </c>
      <c r="P7" s="1">
        <v>6</v>
      </c>
      <c r="Q7" s="1">
        <v>1.0088</v>
      </c>
      <c r="R7" s="1">
        <v>1.01262</v>
      </c>
      <c r="S7" s="1">
        <v>1</v>
      </c>
      <c r="T7" s="1">
        <v>6</v>
      </c>
      <c r="U7" s="1">
        <v>6</v>
      </c>
      <c r="V7" s="1">
        <v>1.0088</v>
      </c>
      <c r="W7" s="1">
        <v>1.01186</v>
      </c>
      <c r="X7" s="1">
        <v>1</v>
      </c>
      <c r="Y7" s="1">
        <f>ABS(M7-'true value and the measurement'!$F7)</f>
        <v>0.00187900000000019</v>
      </c>
      <c r="Z7" s="1">
        <f>ABS(R7-'true value and the measurement'!$F7)</f>
        <v>0.00449900000000003</v>
      </c>
      <c r="AA7" s="1">
        <f>ABS(W7-'true value and the measurement'!$F7)</f>
        <v>0.00525900000000012</v>
      </c>
      <c r="AB7" s="8">
        <f>(Y7)/'true value and the measurement'!$G7</f>
        <v>0.212052815709309</v>
      </c>
      <c r="AC7" s="8">
        <f>(Z7)/'true value and the measurement'!$G7</f>
        <v>0.50773050445774</v>
      </c>
      <c r="AD7" s="8">
        <f>(AA7)/'true value and the measurement'!$G7</f>
        <v>0.593499605010735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1.057809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1.05781</v>
      </c>
      <c r="M8" s="1">
        <v>1.04025</v>
      </c>
      <c r="N8" s="1">
        <v>1</v>
      </c>
      <c r="O8" s="1">
        <v>7</v>
      </c>
      <c r="P8" s="1">
        <v>7</v>
      </c>
      <c r="Q8" s="1">
        <v>1.05781</v>
      </c>
      <c r="R8" s="1">
        <v>1.03779</v>
      </c>
      <c r="S8" s="1">
        <v>1</v>
      </c>
      <c r="T8" s="1">
        <v>7</v>
      </c>
      <c r="U8" s="1">
        <v>7</v>
      </c>
      <c r="V8" s="1">
        <v>1.05781</v>
      </c>
      <c r="W8" s="1">
        <v>1.03714</v>
      </c>
      <c r="X8" s="1">
        <v>1</v>
      </c>
      <c r="Y8" s="1">
        <f>ABS(M8-'true value and the measurement'!$F8)</f>
        <v>0.00287000000000015</v>
      </c>
      <c r="Z8" s="1">
        <f>ABS(R8-'true value and the measurement'!$F8)</f>
        <v>0.00533000000000006</v>
      </c>
      <c r="AA8" s="1">
        <f>ABS(W8-'true value and the measurement'!$F8)</f>
        <v>0.0059800000000001</v>
      </c>
      <c r="AB8" s="8">
        <f>(Y8)/'true value and the measurement'!$G8</f>
        <v>0.31768873145895</v>
      </c>
      <c r="AC8" s="8">
        <f>(Z8)/'true value and the measurement'!$G8</f>
        <v>0.589993358423739</v>
      </c>
      <c r="AD8" s="8">
        <f>(AA8)/'true value and the measurement'!$G8</f>
        <v>0.661943767987613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1.065628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1.06563</v>
      </c>
      <c r="M9" s="1">
        <v>1.04988</v>
      </c>
      <c r="N9" s="1">
        <v>1</v>
      </c>
      <c r="O9" s="1">
        <v>8</v>
      </c>
      <c r="P9" s="1">
        <v>8</v>
      </c>
      <c r="Q9" s="1">
        <v>1.06563</v>
      </c>
      <c r="R9" s="1">
        <v>1.04764</v>
      </c>
      <c r="S9" s="1">
        <v>1</v>
      </c>
      <c r="T9" s="1">
        <v>8</v>
      </c>
      <c r="U9" s="1">
        <v>8</v>
      </c>
      <c r="V9" s="1">
        <v>1.06563</v>
      </c>
      <c r="W9" s="1">
        <v>1.04697</v>
      </c>
      <c r="X9" s="1">
        <v>1</v>
      </c>
      <c r="Y9" s="1">
        <f>ABS(M9-'true value and the measurement'!$F9)</f>
        <v>0.00306200000000012</v>
      </c>
      <c r="Z9" s="1">
        <f>ABS(R9-'true value and the measurement'!$F9)</f>
        <v>0.00530200000000014</v>
      </c>
      <c r="AA9" s="1">
        <f>ABS(W9-'true value and the measurement'!$F9)</f>
        <v>0.00597200000000009</v>
      </c>
      <c r="AB9" s="8">
        <f>(Y9)/'true value and the measurement'!$G9</f>
        <v>0.33648351648353</v>
      </c>
      <c r="AC9" s="8">
        <f>(Z9)/'true value and the measurement'!$G9</f>
        <v>0.582637362637378</v>
      </c>
      <c r="AD9" s="8">
        <f>(AA9)/'true value and the measurement'!$G9</f>
        <v>0.656263736263746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1.045253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1.04525</v>
      </c>
      <c r="M10" s="1">
        <v>1.04377</v>
      </c>
      <c r="N10" s="1">
        <v>1</v>
      </c>
      <c r="O10" s="1">
        <v>9</v>
      </c>
      <c r="P10" s="1">
        <v>9</v>
      </c>
      <c r="Q10" s="1">
        <v>1.04525</v>
      </c>
      <c r="R10" s="1">
        <v>1.04124</v>
      </c>
      <c r="S10" s="1">
        <v>1</v>
      </c>
      <c r="T10" s="1">
        <v>9</v>
      </c>
      <c r="U10" s="1">
        <v>9</v>
      </c>
      <c r="V10" s="1">
        <v>1.04525</v>
      </c>
      <c r="W10" s="1">
        <v>1.04057</v>
      </c>
      <c r="X10" s="1">
        <v>1</v>
      </c>
      <c r="Y10" s="1">
        <f>ABS(M10-'true value and the measurement'!$F10)</f>
        <v>0.00261099999999992</v>
      </c>
      <c r="Z10" s="1">
        <f>ABS(R10-'true value and the measurement'!$F10)</f>
        <v>0.00514100000000006</v>
      </c>
      <c r="AA10" s="1">
        <f>ABS(W10-'true value and the measurement'!$F10)</f>
        <v>0.00581100000000001</v>
      </c>
      <c r="AB10" s="8">
        <f>(Y10)/'true value and the measurement'!$G10</f>
        <v>0.288317137809178</v>
      </c>
      <c r="AC10" s="8">
        <f>(Z10)/'true value and the measurement'!$G10</f>
        <v>0.567689929328629</v>
      </c>
      <c r="AD10" s="8">
        <f>(AA10)/'true value and the measurement'!$G10</f>
        <v>0.641674028268552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1.053156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1.05316</v>
      </c>
      <c r="M11" s="1">
        <v>1.05345</v>
      </c>
      <c r="N11" s="1">
        <v>1</v>
      </c>
      <c r="O11" s="1">
        <v>10</v>
      </c>
      <c r="P11" s="1">
        <v>10</v>
      </c>
      <c r="Q11" s="1">
        <v>1.05316</v>
      </c>
      <c r="R11" s="1">
        <v>1.05131</v>
      </c>
      <c r="S11" s="1">
        <v>1</v>
      </c>
      <c r="T11" s="1">
        <v>10</v>
      </c>
      <c r="U11" s="1">
        <v>10</v>
      </c>
      <c r="V11" s="1">
        <v>1.05316</v>
      </c>
      <c r="W11" s="1">
        <v>1.05075</v>
      </c>
      <c r="X11" s="1">
        <v>1</v>
      </c>
      <c r="Y11" s="1">
        <f>ABS(M11-'true value and the measurement'!$F11)</f>
        <v>0.002834</v>
      </c>
      <c r="Z11" s="1">
        <f>ABS(R11-'true value and the measurement'!$F11)</f>
        <v>0.00497400000000003</v>
      </c>
      <c r="AA11" s="1">
        <f>ABS(W11-'true value and the measurement'!$F11)</f>
        <v>0.00553399999999993</v>
      </c>
      <c r="AB11" s="8">
        <f>(Y11)/'true value and the measurement'!$G11</f>
        <v>0.310677483008113</v>
      </c>
      <c r="AC11" s="8">
        <f>(Z11)/'true value and the measurement'!$G11</f>
        <v>0.545275158956373</v>
      </c>
      <c r="AD11" s="8">
        <f>(AA11)/'true value and the measurement'!$G11</f>
        <v>0.606665204998896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1.07108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1.07108</v>
      </c>
      <c r="M12" s="1">
        <v>1.0669</v>
      </c>
      <c r="N12" s="1">
        <v>1</v>
      </c>
      <c r="O12" s="1">
        <v>11</v>
      </c>
      <c r="P12" s="1">
        <v>11</v>
      </c>
      <c r="Q12" s="1">
        <v>1.07108</v>
      </c>
      <c r="R12" s="1">
        <v>1.0647</v>
      </c>
      <c r="S12" s="1">
        <v>1</v>
      </c>
      <c r="T12" s="1">
        <v>11</v>
      </c>
      <c r="U12" s="1">
        <v>11</v>
      </c>
      <c r="V12" s="1">
        <v>1.07108</v>
      </c>
      <c r="W12" s="1">
        <v>1.0641</v>
      </c>
      <c r="X12" s="1">
        <v>1</v>
      </c>
      <c r="Y12" s="1">
        <f>ABS(M12-'true value and the measurement'!$F12)</f>
        <v>0.0031000000000001</v>
      </c>
      <c r="Z12" s="1">
        <f>ABS(R12-'true value and the measurement'!$F12)</f>
        <v>0.00530000000000008</v>
      </c>
      <c r="AA12" s="1">
        <f>ABS(W12-'true value and the measurement'!$F12)</f>
        <v>0.00590000000000002</v>
      </c>
      <c r="AB12" s="8">
        <f>(Y12)/'true value and the measurement'!$G12</f>
        <v>0.336481059372637</v>
      </c>
      <c r="AC12" s="8">
        <f>(Z12)/'true value and the measurement'!$G12</f>
        <v>0.575274069249982</v>
      </c>
      <c r="AD12" s="8">
        <f>(AA12)/'true value and the measurement'!$G12</f>
        <v>0.64039943558016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1.047499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1.0475</v>
      </c>
      <c r="M13" s="1">
        <v>1.0462</v>
      </c>
      <c r="N13" s="1">
        <v>1</v>
      </c>
      <c r="O13" s="1">
        <v>12</v>
      </c>
      <c r="P13" s="1">
        <v>12</v>
      </c>
      <c r="Q13" s="1">
        <v>1.0475</v>
      </c>
      <c r="R13" s="1">
        <v>1.04401</v>
      </c>
      <c r="S13" s="1">
        <v>1</v>
      </c>
      <c r="T13" s="1">
        <v>12</v>
      </c>
      <c r="U13" s="1">
        <v>12</v>
      </c>
      <c r="V13" s="1">
        <v>1.0475</v>
      </c>
      <c r="W13" s="1">
        <v>1.04344</v>
      </c>
      <c r="X13" s="1">
        <v>1</v>
      </c>
      <c r="Y13" s="1">
        <f>ABS(M13-'true value and the measurement'!$F13)</f>
        <v>0.00299199999999988</v>
      </c>
      <c r="Z13" s="1">
        <f>ABS(R13-'true value and the measurement'!$F13)</f>
        <v>0.0051819999999998</v>
      </c>
      <c r="AA13" s="1">
        <f>ABS(W13-'true value and the measurement'!$F13)</f>
        <v>0.00575199999999998</v>
      </c>
      <c r="AB13" s="8">
        <f>(Y13)/'true value and the measurement'!$G13</f>
        <v>0.329696969696957</v>
      </c>
      <c r="AC13" s="8">
        <f>(Z13)/'true value and the measurement'!$G13</f>
        <v>0.571019283746534</v>
      </c>
      <c r="AD13" s="8">
        <f>(AA13)/'true value and the measurement'!$G13</f>
        <v>0.633829201101926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1.01781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1.01781</v>
      </c>
      <c r="M14" s="1">
        <v>1.02691</v>
      </c>
      <c r="N14" s="1">
        <v>1</v>
      </c>
      <c r="O14" s="1">
        <v>13</v>
      </c>
      <c r="P14" s="1">
        <v>13</v>
      </c>
      <c r="Q14" s="1">
        <v>1.01781</v>
      </c>
      <c r="R14" s="1">
        <v>1.02457</v>
      </c>
      <c r="S14" s="1">
        <v>1</v>
      </c>
      <c r="T14" s="1">
        <v>13</v>
      </c>
      <c r="U14" s="1">
        <v>13</v>
      </c>
      <c r="V14" s="1">
        <v>1.01781</v>
      </c>
      <c r="W14" s="1">
        <v>1.02402</v>
      </c>
      <c r="X14" s="1">
        <v>1</v>
      </c>
      <c r="Y14" s="1">
        <f>ABS(M14-'true value and the measurement'!$F14)</f>
        <v>0.00261400000000012</v>
      </c>
      <c r="Z14" s="1">
        <f>ABS(R14-'true value and the measurement'!$F14)</f>
        <v>0.00495400000000012</v>
      </c>
      <c r="AA14" s="1">
        <f>ABS(W14-'true value and the measurement'!$F14)</f>
        <v>0.00550400000000018</v>
      </c>
      <c r="AB14" s="8">
        <f>(Y14)/'true value and the measurement'!$G14</f>
        <v>0.292295650229243</v>
      </c>
      <c r="AC14" s="8">
        <f>(Z14)/'true value and the measurement'!$G14</f>
        <v>0.553952812255409</v>
      </c>
      <c r="AD14" s="8">
        <f>(AA14)/'true value and the measurement'!$G14</f>
        <v>0.615453427261565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1.062615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1.06262</v>
      </c>
      <c r="M15" s="1">
        <v>1.05627</v>
      </c>
      <c r="N15" s="1">
        <v>1</v>
      </c>
      <c r="O15" s="1">
        <v>14</v>
      </c>
      <c r="P15" s="1">
        <v>14</v>
      </c>
      <c r="Q15" s="1">
        <v>1.06262</v>
      </c>
      <c r="R15" s="1">
        <v>1.0549</v>
      </c>
      <c r="S15" s="1">
        <v>1</v>
      </c>
      <c r="T15" s="1">
        <v>14</v>
      </c>
      <c r="U15" s="1">
        <v>14</v>
      </c>
      <c r="V15" s="1">
        <v>1.06262</v>
      </c>
      <c r="W15" s="1">
        <v>1.0546</v>
      </c>
      <c r="X15" s="1">
        <v>1</v>
      </c>
      <c r="Y15" s="1">
        <f>ABS(M15-'true value and the measurement'!$F15)</f>
        <v>0.00373000000000001</v>
      </c>
      <c r="Z15" s="1">
        <f>ABS(R15-'true value and the measurement'!$F15)</f>
        <v>0.0051000000000001</v>
      </c>
      <c r="AA15" s="1">
        <f>ABS(W15-'true value and the measurement'!$F15)</f>
        <v>0.00540000000000007</v>
      </c>
      <c r="AB15" s="8">
        <f>(Y15)/'true value and the measurement'!$G15</f>
        <v>0.407783972887287</v>
      </c>
      <c r="AC15" s="8">
        <f>(Z15)/'true value and the measurement'!$G15</f>
        <v>0.557559855690402</v>
      </c>
      <c r="AD15" s="8">
        <f>(AA15)/'true value and the measurement'!$G15</f>
        <v>0.590357494260421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0.002822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0.002822</v>
      </c>
      <c r="M16" s="7">
        <v>0.000312479</v>
      </c>
      <c r="N16" s="1">
        <v>1</v>
      </c>
      <c r="O16" s="1">
        <v>1</v>
      </c>
      <c r="P16" s="1">
        <v>1</v>
      </c>
      <c r="Q16" s="1">
        <v>0.002822</v>
      </c>
      <c r="R16" s="7">
        <v>0.000867908</v>
      </c>
      <c r="S16" s="1">
        <v>1</v>
      </c>
      <c r="T16" s="1">
        <v>1</v>
      </c>
      <c r="U16" s="1">
        <v>1</v>
      </c>
      <c r="V16" s="1">
        <v>0.002822</v>
      </c>
      <c r="W16" s="1">
        <v>0.000781269</v>
      </c>
      <c r="X16" s="1">
        <v>1</v>
      </c>
      <c r="Y16" s="1">
        <f>ABS(M16-'true value and the measurement'!$F16)</f>
        <v>0.000312479</v>
      </c>
      <c r="Z16" s="1">
        <f>ABS(R16-'true value and the measurement'!$F16)</f>
        <v>0.000867908</v>
      </c>
      <c r="AA16" s="1">
        <f>ABS(W16-'true value and the measurement'!$F16)</f>
        <v>0.000781269</v>
      </c>
      <c r="AB16" s="8">
        <f>(Y16)/'true value and the measurement'!$G16</f>
        <v>0.150230288461538</v>
      </c>
      <c r="AC16" s="8">
        <f>(Z16)/'true value and the measurement'!$G16</f>
        <v>0.417263461538462</v>
      </c>
      <c r="AD16" s="8">
        <f>(AA16)/'true value and the measurement'!$G16</f>
        <v>0.375610096153846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0.202463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0.202463</v>
      </c>
      <c r="M17" s="1">
        <v>0.202243</v>
      </c>
      <c r="N17" s="1">
        <v>1</v>
      </c>
      <c r="O17" s="1">
        <v>1</v>
      </c>
      <c r="P17" s="1">
        <v>1</v>
      </c>
      <c r="Q17" s="1">
        <v>0.202463</v>
      </c>
      <c r="R17" s="1">
        <v>0.201619</v>
      </c>
      <c r="S17" s="1">
        <v>1</v>
      </c>
      <c r="T17" s="1">
        <v>1</v>
      </c>
      <c r="U17" s="1">
        <v>1</v>
      </c>
      <c r="V17" s="1">
        <v>0.202463</v>
      </c>
      <c r="W17" s="1">
        <v>0.202108</v>
      </c>
      <c r="X17" s="1">
        <v>1</v>
      </c>
      <c r="Y17" s="1">
        <f>ABS(M17-'true value and the measurement'!$F17)</f>
        <v>0.001554</v>
      </c>
      <c r="Z17" s="1">
        <f>ABS(R17-'true value and the measurement'!$F17)</f>
        <v>0.00217800000000001</v>
      </c>
      <c r="AA17" s="1">
        <f>ABS(W17-'true value and the measurement'!$F17)</f>
        <v>0.001689</v>
      </c>
      <c r="AB17" s="8">
        <f>(Y17)/'true value and the measurement'!$G17</f>
        <v>0.451875545216633</v>
      </c>
      <c r="AC17" s="8">
        <f>(Z17)/'true value and the measurement'!$G17</f>
        <v>0.6333236405932</v>
      </c>
      <c r="AD17" s="8">
        <f>(AA17)/'true value and the measurement'!$G17</f>
        <v>0.491131142774061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-0.944942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-0.944942</v>
      </c>
      <c r="M18" s="1">
        <v>-0.938885</v>
      </c>
      <c r="N18" s="1">
        <v>1</v>
      </c>
      <c r="O18" s="1">
        <v>2</v>
      </c>
      <c r="P18" s="1">
        <v>2</v>
      </c>
      <c r="Q18" s="1">
        <v>-0.944942</v>
      </c>
      <c r="R18" s="1">
        <v>-0.935332</v>
      </c>
      <c r="S18" s="1">
        <v>1</v>
      </c>
      <c r="T18" s="1">
        <v>2</v>
      </c>
      <c r="U18" s="1">
        <v>2</v>
      </c>
      <c r="V18" s="1">
        <v>-0.944942</v>
      </c>
      <c r="W18" s="1">
        <v>-0.934456</v>
      </c>
      <c r="X18" s="1">
        <v>1</v>
      </c>
      <c r="Y18" s="1">
        <f>ABS(M18-'true value and the measurement'!$F18)</f>
        <v>0.00311499999999998</v>
      </c>
      <c r="Z18" s="1">
        <f>ABS(R18-'true value and the measurement'!$F18)</f>
        <v>0.0066679999999999</v>
      </c>
      <c r="AA18" s="1">
        <f>ABS(W18-'true value and the measurement'!$F18)</f>
        <v>0.007544</v>
      </c>
      <c r="AB18" s="8">
        <f>(Y18)/'true value and the measurement'!$G18</f>
        <v>0.37260765550239</v>
      </c>
      <c r="AC18" s="8">
        <f>(Z18)/'true value and the measurement'!$G18</f>
        <v>0.79760765550238</v>
      </c>
      <c r="AD18" s="8">
        <f>(AA18)/'true value and the measurement'!$G18</f>
        <v>0.902392344497607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0.050242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0.050242</v>
      </c>
      <c r="M19" s="1">
        <v>0.0493405</v>
      </c>
      <c r="N19" s="1">
        <v>1</v>
      </c>
      <c r="O19" s="1">
        <v>2</v>
      </c>
      <c r="P19" s="1">
        <v>2</v>
      </c>
      <c r="Q19" s="1">
        <v>0.050242</v>
      </c>
      <c r="R19" s="1">
        <v>0.0502228</v>
      </c>
      <c r="S19" s="1">
        <v>1</v>
      </c>
      <c r="T19" s="1">
        <v>2</v>
      </c>
      <c r="U19" s="1">
        <v>2</v>
      </c>
      <c r="V19" s="1">
        <v>0.050242</v>
      </c>
      <c r="W19" s="1">
        <v>0.0508053</v>
      </c>
      <c r="X19" s="1">
        <v>1</v>
      </c>
      <c r="Y19" s="1">
        <f>ABS(M19-'true value and the measurement'!$F19)</f>
        <v>0.0035755</v>
      </c>
      <c r="Z19" s="1">
        <f>ABS(R19-'true value and the measurement'!$F19)</f>
        <v>0.0026932</v>
      </c>
      <c r="AA19" s="1">
        <f>ABS(W19-'true value and the measurement'!$F19)</f>
        <v>0.0021107</v>
      </c>
      <c r="AB19" s="8">
        <f>(Y19)/'true value and the measurement'!$G19</f>
        <v>1.46958487464036</v>
      </c>
      <c r="AC19" s="8">
        <f>(Z19)/'true value and the measurement'!$G19</f>
        <v>1.10694615700781</v>
      </c>
      <c r="AD19" s="8">
        <f>(AA19)/'true value and the measurement'!$G19</f>
        <v>0.867529798602548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0.182152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0.182152</v>
      </c>
      <c r="M20" s="1">
        <v>0.18212</v>
      </c>
      <c r="N20" s="1">
        <v>1</v>
      </c>
      <c r="O20" s="1">
        <v>3</v>
      </c>
      <c r="P20" s="1">
        <v>3</v>
      </c>
      <c r="Q20" s="1">
        <v>0.182152</v>
      </c>
      <c r="R20" s="1">
        <v>0.182405</v>
      </c>
      <c r="S20" s="1">
        <v>1</v>
      </c>
      <c r="T20" s="1">
        <v>3</v>
      </c>
      <c r="U20" s="1">
        <v>3</v>
      </c>
      <c r="V20" s="1">
        <v>0.182152</v>
      </c>
      <c r="W20" s="1">
        <v>0.182359</v>
      </c>
      <c r="X20" s="1">
        <v>1</v>
      </c>
      <c r="Y20" s="1">
        <f>ABS(M20-'true value and the measurement'!$F20)</f>
        <v>0.000879999999999992</v>
      </c>
      <c r="Z20" s="1">
        <f>ABS(R20-'true value and the measurement'!$F20)</f>
        <v>0.000594999999999984</v>
      </c>
      <c r="AA20" s="1">
        <f>ABS(W20-'true value and the measurement'!$F20)</f>
        <v>0.000641000000000003</v>
      </c>
      <c r="AB20" s="8">
        <f>(Y20)/'true value and the measurement'!$G20</f>
        <v>0.266666666666664</v>
      </c>
      <c r="AC20" s="8">
        <f>(Z20)/'true value and the measurement'!$G20</f>
        <v>0.180303030303026</v>
      </c>
      <c r="AD20" s="8">
        <f>(AA20)/'true value and the measurement'!$G20</f>
        <v>0.194242424242425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0.304473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0.304473</v>
      </c>
      <c r="M21" s="1">
        <v>0.303066</v>
      </c>
      <c r="N21" s="1">
        <v>1</v>
      </c>
      <c r="O21" s="1">
        <v>3</v>
      </c>
      <c r="P21" s="1">
        <v>3</v>
      </c>
      <c r="Q21" s="1">
        <v>0.304473</v>
      </c>
      <c r="R21" s="1">
        <v>0.306954</v>
      </c>
      <c r="S21" s="1">
        <v>1</v>
      </c>
      <c r="T21" s="1">
        <v>3</v>
      </c>
      <c r="U21" s="1">
        <v>3</v>
      </c>
      <c r="V21" s="1">
        <v>0.304473</v>
      </c>
      <c r="W21" s="1">
        <v>0.310601</v>
      </c>
      <c r="X21" s="1">
        <v>1</v>
      </c>
      <c r="Y21" s="1">
        <f>ABS(M21-'true value and the measurement'!$F21)</f>
        <v>0.00642199999999998</v>
      </c>
      <c r="Z21" s="1">
        <f>ABS(R21-'true value and the measurement'!$F21)</f>
        <v>0.00253399999999998</v>
      </c>
      <c r="AA21" s="1">
        <f>ABS(W21-'true value and the measurement'!$F21)</f>
        <v>0.00111300000000003</v>
      </c>
      <c r="AB21" s="8">
        <f>(Y21)/'true value and the measurement'!$G21</f>
        <v>1.55008447984552</v>
      </c>
      <c r="AC21" s="8">
        <f>(Z21)/'true value and the measurement'!$G21</f>
        <v>0.611634081583389</v>
      </c>
      <c r="AD21" s="8">
        <f>(AA21)/'true value and the measurement'!$G21</f>
        <v>0.268645908761774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-0.081133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-0.081133</v>
      </c>
      <c r="M22" s="1">
        <v>-0.08427</v>
      </c>
      <c r="N22" s="1">
        <v>1</v>
      </c>
      <c r="O22" s="1">
        <v>4</v>
      </c>
      <c r="P22" s="1">
        <v>4</v>
      </c>
      <c r="Q22" s="1">
        <v>-0.081133</v>
      </c>
      <c r="R22" s="1">
        <v>-0.081133</v>
      </c>
      <c r="S22" s="1">
        <v>1</v>
      </c>
      <c r="T22" s="1">
        <v>4</v>
      </c>
      <c r="U22" s="1">
        <v>4</v>
      </c>
      <c r="V22" s="1">
        <v>-0.081133</v>
      </c>
      <c r="W22" s="1">
        <v>-0.0809988</v>
      </c>
      <c r="X22" s="1">
        <v>1</v>
      </c>
      <c r="Y22" s="1">
        <f>ABS(M22-'true value and the measurement'!$F22)</f>
        <v>0.00827</v>
      </c>
      <c r="Z22" s="1">
        <f>ABS(R22-'true value and the measurement'!$F22)</f>
        <v>0.005133</v>
      </c>
      <c r="AA22" s="1">
        <f>ABS(W22-'true value and the measurement'!$F22)</f>
        <v>0.0049988</v>
      </c>
      <c r="AB22" s="8">
        <f>(Y22)/'true value and the measurement'!$G22</f>
        <v>3.19675299574797</v>
      </c>
      <c r="AC22" s="8">
        <f>(Z22)/'true value and the measurement'!$G22</f>
        <v>1.98415152686509</v>
      </c>
      <c r="AD22" s="8">
        <f>(AA22)/'true value and the measurement'!$G22</f>
        <v>1.93227676845767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-0.019679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-0.019679</v>
      </c>
      <c r="M23" s="1">
        <v>-0.0244641</v>
      </c>
      <c r="N23" s="1">
        <v>1</v>
      </c>
      <c r="O23" s="1">
        <v>4</v>
      </c>
      <c r="P23" s="1">
        <v>4</v>
      </c>
      <c r="Q23" s="1">
        <v>-0.019679</v>
      </c>
      <c r="R23" s="1">
        <v>-0.0196783</v>
      </c>
      <c r="S23" s="1">
        <v>1</v>
      </c>
      <c r="T23" s="1">
        <v>4</v>
      </c>
      <c r="U23" s="1">
        <v>4</v>
      </c>
      <c r="V23" s="1">
        <v>-0.019679</v>
      </c>
      <c r="W23" s="1">
        <v>-0.0211186</v>
      </c>
      <c r="X23" s="1">
        <v>1</v>
      </c>
      <c r="Y23" s="1">
        <f>ABS(M23-'true value and the measurement'!$F23)</f>
        <v>0.0084641</v>
      </c>
      <c r="Z23" s="1">
        <f>ABS(R23-'true value and the measurement'!$F23)</f>
        <v>0.0036783</v>
      </c>
      <c r="AA23" s="1">
        <f>ABS(W23-'true value and the measurement'!$F23)</f>
        <v>0.0051186</v>
      </c>
      <c r="AB23" s="8">
        <f>(Y23)/'true value and the measurement'!$G23</f>
        <v>3.87018747142204</v>
      </c>
      <c r="AC23" s="8">
        <f>(Z23)/'true value and the measurement'!$G23</f>
        <v>1.68189300411523</v>
      </c>
      <c r="AD23" s="8">
        <f>(AA23)/'true value and the measurement'!$G23</f>
        <v>2.34046639231824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-0.003564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-0.003564</v>
      </c>
      <c r="M24" s="1">
        <v>-0.00412506</v>
      </c>
      <c r="N24" s="1">
        <v>1</v>
      </c>
      <c r="O24" s="1">
        <v>5</v>
      </c>
      <c r="P24" s="1">
        <v>5</v>
      </c>
      <c r="Q24" s="7">
        <v>-0.003564</v>
      </c>
      <c r="R24" s="7">
        <v>-0.00356401</v>
      </c>
      <c r="S24" s="1">
        <v>1</v>
      </c>
      <c r="T24" s="1">
        <v>5</v>
      </c>
      <c r="U24" s="1">
        <v>5</v>
      </c>
      <c r="V24" s="1">
        <v>-0.003564</v>
      </c>
      <c r="W24" s="1">
        <v>-0.00325561</v>
      </c>
      <c r="X24" s="1">
        <v>1</v>
      </c>
      <c r="Y24" s="1">
        <f>ABS(M24-'true value and the measurement'!$F24)</f>
        <v>0.00412506</v>
      </c>
      <c r="Z24" s="1">
        <f>ABS(R24-'true value and the measurement'!$F24)</f>
        <v>0.00356401</v>
      </c>
      <c r="AA24" s="1">
        <f>ABS(W24-'true value and the measurement'!$F24)</f>
        <v>0.00325561</v>
      </c>
      <c r="AB24" s="8">
        <f>(Y24)/'true value and the measurement'!$G24</f>
        <v>1.98320192307692</v>
      </c>
      <c r="AC24" s="8">
        <f>(Z24)/'true value and the measurement'!$G24</f>
        <v>1.71346634615385</v>
      </c>
      <c r="AD24" s="8">
        <f>(AA24)/'true value and the measurement'!$G24</f>
        <v>1.56519711538462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-0.001417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-0.001417</v>
      </c>
      <c r="M25" s="7">
        <v>-0.00257385</v>
      </c>
      <c r="N25" s="1">
        <v>1</v>
      </c>
      <c r="O25" s="1">
        <v>5</v>
      </c>
      <c r="P25" s="1">
        <v>5</v>
      </c>
      <c r="Q25" s="7">
        <v>-0.001417</v>
      </c>
      <c r="R25" s="7">
        <v>-0.001417</v>
      </c>
      <c r="S25" s="1">
        <v>1</v>
      </c>
      <c r="T25" s="1">
        <v>5</v>
      </c>
      <c r="U25" s="1">
        <v>5</v>
      </c>
      <c r="V25" s="1">
        <v>-0.001417</v>
      </c>
      <c r="W25" s="1">
        <v>-0.00215244</v>
      </c>
      <c r="X25" s="1">
        <v>1</v>
      </c>
      <c r="Y25" s="1">
        <f>ABS(M25-'true value and the measurement'!$F25)</f>
        <v>0.00257385</v>
      </c>
      <c r="Z25" s="1">
        <f>ABS(R25-'true value and the measurement'!$F25)</f>
        <v>0.001417</v>
      </c>
      <c r="AA25" s="1">
        <f>ABS(W25-'true value and the measurement'!$F25)</f>
        <v>0.00215244</v>
      </c>
      <c r="AB25" s="8">
        <f>(Y25)/'true value and the measurement'!$G25</f>
        <v>1.23742788461538</v>
      </c>
      <c r="AC25" s="8">
        <f>(Z25)/'true value and the measurement'!$G25</f>
        <v>0.68125</v>
      </c>
      <c r="AD25" s="8">
        <f>(AA25)/'true value and the measurement'!$G25</f>
        <v>1.03482692307692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-0.40888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-0.40888</v>
      </c>
      <c r="M26" s="1">
        <v>-0.421524</v>
      </c>
      <c r="N26" s="1">
        <v>1</v>
      </c>
      <c r="O26" s="1">
        <v>6</v>
      </c>
      <c r="P26" s="1">
        <v>6</v>
      </c>
      <c r="Q26" s="1">
        <v>-0.40888</v>
      </c>
      <c r="R26" s="1">
        <v>-0.477429</v>
      </c>
      <c r="S26" s="1">
        <v>3</v>
      </c>
      <c r="T26" s="1">
        <v>6</v>
      </c>
      <c r="U26" s="1">
        <v>6</v>
      </c>
      <c r="V26" s="1">
        <v>-0.40888</v>
      </c>
      <c r="W26" s="1">
        <v>-0.494263</v>
      </c>
      <c r="X26" s="1">
        <v>3</v>
      </c>
      <c r="Y26" s="1">
        <f>ABS(M26-'true value and the measurement'!$F26)</f>
        <v>0.056476</v>
      </c>
      <c r="Z26" s="1">
        <f>ABS(R26-'true value and the measurement'!$F26)</f>
        <v>0.000570999999999988</v>
      </c>
      <c r="AA26" s="1">
        <f>ABS(W26-'true value and the measurement'!$F26)</f>
        <v>0.016263</v>
      </c>
      <c r="AB26" s="8">
        <f>(Y26)/'true value and the measurement'!$G26</f>
        <v>10.7226124928802</v>
      </c>
      <c r="AC26" s="8">
        <f>(Z26)/'true value and the measurement'!$G26</f>
        <v>0.108410860072145</v>
      </c>
      <c r="AD26" s="8">
        <f>(AA26)/'true value and the measurement'!$G26</f>
        <v>3.08771596734384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0.062791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0.062791</v>
      </c>
      <c r="M27" s="1">
        <v>0.0613357</v>
      </c>
      <c r="N27" s="1">
        <v>1</v>
      </c>
      <c r="O27" s="1">
        <v>6</v>
      </c>
      <c r="P27" s="1">
        <v>6</v>
      </c>
      <c r="Q27" s="1">
        <v>0.062791</v>
      </c>
      <c r="R27" s="1">
        <v>0.0613169</v>
      </c>
      <c r="S27" s="1">
        <v>1</v>
      </c>
      <c r="T27" s="1">
        <v>6</v>
      </c>
      <c r="U27" s="1">
        <v>6</v>
      </c>
      <c r="V27" s="1">
        <v>0.062791</v>
      </c>
      <c r="W27" s="1">
        <v>0.0623789</v>
      </c>
      <c r="X27" s="1">
        <v>1</v>
      </c>
      <c r="Y27" s="1">
        <f>ABS(M27-'true value and the measurement'!$F27)</f>
        <v>0.0223357</v>
      </c>
      <c r="Z27" s="1">
        <f>ABS(R27-'true value and the measurement'!$F27)</f>
        <v>0.0223169</v>
      </c>
      <c r="AA27" s="1">
        <f>ABS(W27-'true value and the measurement'!$F27)</f>
        <v>0.0233789</v>
      </c>
      <c r="AB27" s="8">
        <f>(Y27)/'true value and the measurement'!$G27</f>
        <v>9.54517094017094</v>
      </c>
      <c r="AC27" s="8">
        <f>(Z27)/'true value and the measurement'!$G27</f>
        <v>9.53713675213675</v>
      </c>
      <c r="AD27" s="8">
        <f>(AA27)/'true value and the measurement'!$G27</f>
        <v>9.99098290598291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-0.093085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-0.093085</v>
      </c>
      <c r="M28" s="1">
        <v>-0.0922102</v>
      </c>
      <c r="N28" s="1">
        <v>1</v>
      </c>
      <c r="O28" s="1">
        <v>7</v>
      </c>
      <c r="P28" s="1">
        <v>7</v>
      </c>
      <c r="Q28" s="1">
        <v>-0.093085</v>
      </c>
      <c r="R28" s="1">
        <v>-0.0922066</v>
      </c>
      <c r="S28" s="1">
        <v>1</v>
      </c>
      <c r="T28" s="1">
        <v>7</v>
      </c>
      <c r="U28" s="1">
        <v>7</v>
      </c>
      <c r="V28" s="1">
        <v>-0.093085</v>
      </c>
      <c r="W28" s="1">
        <v>-0.0913949</v>
      </c>
      <c r="X28" s="1">
        <v>1</v>
      </c>
      <c r="Y28" s="1">
        <f>ABS(M28-'true value and the measurement'!$F28)</f>
        <v>0.00221020000000001</v>
      </c>
      <c r="Z28" s="1">
        <f>ABS(R28-'true value and the measurement'!$F28)</f>
        <v>0.0022066</v>
      </c>
      <c r="AA28" s="1">
        <f>ABS(W28-'true value and the measurement'!$F28)</f>
        <v>0.0013949</v>
      </c>
      <c r="AB28" s="8">
        <f>(Y28)/'true value and the measurement'!$G28</f>
        <v>0.824701492537317</v>
      </c>
      <c r="AC28" s="8">
        <f>(Z28)/'true value and the measurement'!$G28</f>
        <v>0.823358208955225</v>
      </c>
      <c r="AD28" s="8">
        <f>(AA28)/'true value and the measurement'!$G28</f>
        <v>0.520485074626867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-0.059134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-0.059134</v>
      </c>
      <c r="M29" s="1">
        <v>-0.0591844</v>
      </c>
      <c r="N29" s="1">
        <v>1</v>
      </c>
      <c r="O29" s="1">
        <v>7</v>
      </c>
      <c r="P29" s="1">
        <v>7</v>
      </c>
      <c r="Q29" s="1">
        <v>-0.059134</v>
      </c>
      <c r="R29" s="1">
        <v>-0.0590863</v>
      </c>
      <c r="S29" s="1">
        <v>1</v>
      </c>
      <c r="T29" s="1">
        <v>7</v>
      </c>
      <c r="U29" s="1">
        <v>7</v>
      </c>
      <c r="V29" s="1">
        <v>-0.059134</v>
      </c>
      <c r="W29" s="1">
        <v>-0.0590197</v>
      </c>
      <c r="X29" s="1">
        <v>1</v>
      </c>
      <c r="Y29" s="1">
        <f>ABS(M29-'true value and the measurement'!$F29)</f>
        <v>0.0011844</v>
      </c>
      <c r="Z29" s="1">
        <f>ABS(R29-'true value and the measurement'!$F29)</f>
        <v>0.0010863</v>
      </c>
      <c r="AA29" s="1">
        <f>ABS(W29-'true value and the measurement'!$F29)</f>
        <v>0.0010197</v>
      </c>
      <c r="AB29" s="8">
        <f>(Y29)/'true value and the measurement'!$G29</f>
        <v>0.480097284150788</v>
      </c>
      <c r="AC29" s="8">
        <f>(Z29)/'true value and the measurement'!$G29</f>
        <v>0.4403323875152</v>
      </c>
      <c r="AD29" s="8">
        <f>(AA29)/'true value and the measurement'!$G29</f>
        <v>0.413336035670855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-0.030637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-0.030637</v>
      </c>
      <c r="M30" s="1">
        <v>-0.03338</v>
      </c>
      <c r="N30" s="1">
        <v>1</v>
      </c>
      <c r="O30" s="1">
        <v>8</v>
      </c>
      <c r="P30" s="1">
        <v>8</v>
      </c>
      <c r="Q30" s="1">
        <v>-0.030637</v>
      </c>
      <c r="R30" s="1">
        <v>-0.030637</v>
      </c>
      <c r="S30" s="1">
        <v>1</v>
      </c>
      <c r="T30" s="1">
        <v>8</v>
      </c>
      <c r="U30" s="1">
        <v>8</v>
      </c>
      <c r="V30" s="1">
        <v>-0.030637</v>
      </c>
      <c r="W30" s="1">
        <v>-0.0326833</v>
      </c>
      <c r="X30" s="1">
        <v>1</v>
      </c>
      <c r="Y30" s="1">
        <f>ABS(M30-'true value and the measurement'!$F30)</f>
        <v>0.00162</v>
      </c>
      <c r="Z30" s="1">
        <f>ABS(R30-'true value and the measurement'!$F30)</f>
        <v>0.004363</v>
      </c>
      <c r="AA30" s="1">
        <f>ABS(W30-'true value and the measurement'!$F30)</f>
        <v>0.0023167</v>
      </c>
      <c r="AB30" s="8">
        <f>(Y30)/'true value and the measurement'!$G30</f>
        <v>0.700389105058367</v>
      </c>
      <c r="AC30" s="8">
        <f>(Z30)/'true value and the measurement'!$G30</f>
        <v>1.88629485516645</v>
      </c>
      <c r="AD30" s="8">
        <f>(AA30)/'true value and the measurement'!$G30</f>
        <v>1.00159965412884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-0.019705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-0.019705</v>
      </c>
      <c r="M31" s="1">
        <v>-0.0194761</v>
      </c>
      <c r="N31" s="1">
        <v>1</v>
      </c>
      <c r="O31" s="1">
        <v>8</v>
      </c>
      <c r="P31" s="1">
        <v>8</v>
      </c>
      <c r="Q31" s="1">
        <v>-0.019705</v>
      </c>
      <c r="R31" s="1">
        <v>-0.019705</v>
      </c>
      <c r="S31" s="1">
        <v>1</v>
      </c>
      <c r="T31" s="1">
        <v>8</v>
      </c>
      <c r="U31" s="1">
        <v>8</v>
      </c>
      <c r="V31" s="1">
        <v>-0.019705</v>
      </c>
      <c r="W31" s="1">
        <v>-0.0192395</v>
      </c>
      <c r="X31" s="1">
        <v>1</v>
      </c>
      <c r="Y31" s="1">
        <f>ABS(M31-'true value and the measurement'!$F31)</f>
        <v>0.0014761</v>
      </c>
      <c r="Z31" s="1">
        <f>ABS(R31-'true value and the measurement'!$F31)</f>
        <v>0.001705</v>
      </c>
      <c r="AA31" s="1">
        <f>ABS(W31-'true value and the measurement'!$F31)</f>
        <v>0.0012395</v>
      </c>
      <c r="AB31" s="8">
        <f>(Y31)/'true value and the measurement'!$G31</f>
        <v>0.670954545454546</v>
      </c>
      <c r="AC31" s="8">
        <f>(Z31)/'true value and the measurement'!$G31</f>
        <v>0.775000000000001</v>
      </c>
      <c r="AD31" s="8">
        <f>(AA31)/'true value and the measurement'!$G31</f>
        <v>0.563409090909091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-0.289134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-0.289134</v>
      </c>
      <c r="M32" s="1">
        <v>-0.295231</v>
      </c>
      <c r="N32" s="1">
        <v>1</v>
      </c>
      <c r="O32" s="1">
        <v>9</v>
      </c>
      <c r="P32" s="1">
        <v>9</v>
      </c>
      <c r="Q32" s="1">
        <v>-0.289134</v>
      </c>
      <c r="R32" s="1">
        <v>-0.292135</v>
      </c>
      <c r="S32" s="1">
        <v>1</v>
      </c>
      <c r="T32" s="1">
        <v>9</v>
      </c>
      <c r="U32" s="1">
        <v>9</v>
      </c>
      <c r="V32" s="1">
        <v>-0.289134</v>
      </c>
      <c r="W32" s="1">
        <v>-0.291401</v>
      </c>
      <c r="X32" s="1">
        <v>1</v>
      </c>
      <c r="Y32" s="1">
        <f>ABS(M32-'true value and the measurement'!$F32)</f>
        <v>0.000231000000000037</v>
      </c>
      <c r="Z32" s="1">
        <f>ABS(R32-'true value and the measurement'!$F32)</f>
        <v>0.00286500000000001</v>
      </c>
      <c r="AA32" s="1">
        <f>ABS(W32-'true value and the measurement'!$F32)</f>
        <v>0.00359899999999996</v>
      </c>
      <c r="AB32" s="8">
        <f>(Y32)/'true value and the measurement'!$G32</f>
        <v>0.0570793180133523</v>
      </c>
      <c r="AC32" s="8">
        <f>(Z32)/'true value and the measurement'!$G32</f>
        <v>0.707931801334323</v>
      </c>
      <c r="AD32" s="8">
        <f>(AA32)/'true value and the measurement'!$G32</f>
        <v>0.889300716580174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-0.162644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-0.162644</v>
      </c>
      <c r="M33" s="1">
        <v>-0.164699</v>
      </c>
      <c r="N33" s="1">
        <v>1</v>
      </c>
      <c r="O33" s="1">
        <v>9</v>
      </c>
      <c r="P33" s="1">
        <v>9</v>
      </c>
      <c r="Q33" s="1">
        <v>-0.162644</v>
      </c>
      <c r="R33" s="1">
        <v>-0.164789</v>
      </c>
      <c r="S33" s="1">
        <v>1</v>
      </c>
      <c r="T33" s="1">
        <v>9</v>
      </c>
      <c r="U33" s="1">
        <v>9</v>
      </c>
      <c r="V33" s="1">
        <v>-0.162644</v>
      </c>
      <c r="W33" s="1">
        <v>-0.164515</v>
      </c>
      <c r="X33" s="1">
        <v>1</v>
      </c>
      <c r="Y33" s="1">
        <f>ABS(M33-'true value and the measurement'!$F33)</f>
        <v>0.001301</v>
      </c>
      <c r="Z33" s="1">
        <f>ABS(R33-'true value and the measurement'!$F33)</f>
        <v>0.00121100000000002</v>
      </c>
      <c r="AA33" s="1">
        <f>ABS(W33-'true value and the measurement'!$F33)</f>
        <v>0.00148500000000001</v>
      </c>
      <c r="AB33" s="8">
        <f>(Y33)/'true value and the measurement'!$G33</f>
        <v>0.408220897395669</v>
      </c>
      <c r="AC33" s="8">
        <f>(Z33)/'true value and the measurement'!$G33</f>
        <v>0.37998117351742</v>
      </c>
      <c r="AD33" s="8">
        <f>(AA33)/'true value and the measurement'!$G33</f>
        <v>0.465955443991219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-0.058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-0.058</v>
      </c>
      <c r="M34" s="1">
        <v>-0.0597097</v>
      </c>
      <c r="N34" s="1">
        <v>1</v>
      </c>
      <c r="O34" s="1">
        <v>10</v>
      </c>
      <c r="P34" s="1">
        <v>10</v>
      </c>
      <c r="Q34" s="1">
        <v>-0.058</v>
      </c>
      <c r="R34" s="1">
        <v>-0.0589825</v>
      </c>
      <c r="S34" s="1">
        <v>1</v>
      </c>
      <c r="T34" s="1">
        <v>10</v>
      </c>
      <c r="U34" s="1">
        <v>10</v>
      </c>
      <c r="V34" s="1">
        <v>-0.058</v>
      </c>
      <c r="W34" s="1">
        <v>-0.0587577</v>
      </c>
      <c r="X34" s="1">
        <v>1</v>
      </c>
      <c r="Y34" s="1">
        <f>ABS(M34-'true value and the measurement'!$F34)</f>
        <v>0.0012903</v>
      </c>
      <c r="Z34" s="1">
        <f>ABS(R34-'true value and the measurement'!$F34)</f>
        <v>0.0020175</v>
      </c>
      <c r="AA34" s="1">
        <f>ABS(W34-'true value and the measurement'!$F34)</f>
        <v>0.0022423</v>
      </c>
      <c r="AB34" s="8">
        <f>(Y34)/'true value and the measurement'!$G34</f>
        <v>0.518817852834741</v>
      </c>
      <c r="AC34" s="8">
        <f>(Z34)/'true value and the measurement'!$G34</f>
        <v>0.811218335343787</v>
      </c>
      <c r="AD34" s="8">
        <f>(AA34)/'true value and the measurement'!$G34</f>
        <v>0.901608363490147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-0.015061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-0.015061</v>
      </c>
      <c r="M35" s="1">
        <v>-0.0144995</v>
      </c>
      <c r="N35" s="1">
        <v>1</v>
      </c>
      <c r="O35" s="1">
        <v>10</v>
      </c>
      <c r="P35" s="1">
        <v>10</v>
      </c>
      <c r="Q35" s="1">
        <v>-0.015061</v>
      </c>
      <c r="R35" s="1">
        <v>-0.0142947</v>
      </c>
      <c r="S35" s="1">
        <v>1</v>
      </c>
      <c r="T35" s="1">
        <v>10</v>
      </c>
      <c r="U35" s="1">
        <v>10</v>
      </c>
      <c r="V35" s="1">
        <v>-0.015061</v>
      </c>
      <c r="W35" s="1">
        <v>-0.0141686</v>
      </c>
      <c r="X35" s="1">
        <v>1</v>
      </c>
      <c r="Y35" s="1">
        <f>ABS(M35-'true value and the measurement'!$F35)</f>
        <v>0.0015005</v>
      </c>
      <c r="Z35" s="1">
        <f>ABS(R35-'true value and the measurement'!$F35)</f>
        <v>0.0017053</v>
      </c>
      <c r="AA35" s="1">
        <f>ABS(W35-'true value and the measurement'!$F35)</f>
        <v>0.0018314</v>
      </c>
      <c r="AB35" s="8">
        <f>(Y35)/'true value and the measurement'!$G35</f>
        <v>0.68609967992684</v>
      </c>
      <c r="AC35" s="8">
        <f>(Z35)/'true value and the measurement'!$G35</f>
        <v>0.779743941472336</v>
      </c>
      <c r="AD35" s="8">
        <f>(AA35)/'true value and the measurement'!$G35</f>
        <v>0.837402834933699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-0.112755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-0.112755</v>
      </c>
      <c r="M36" s="1">
        <v>-0.117071</v>
      </c>
      <c r="N36" s="1">
        <v>1</v>
      </c>
      <c r="O36" s="1">
        <v>11</v>
      </c>
      <c r="P36" s="1">
        <v>11</v>
      </c>
      <c r="Q36" s="1">
        <v>-0.112755</v>
      </c>
      <c r="R36" s="1">
        <v>-0.115615</v>
      </c>
      <c r="S36" s="1">
        <v>1</v>
      </c>
      <c r="T36" s="1">
        <v>11</v>
      </c>
      <c r="U36" s="1">
        <v>11</v>
      </c>
      <c r="V36" s="1">
        <v>-0.112755</v>
      </c>
      <c r="W36" s="1">
        <v>-0.115117</v>
      </c>
      <c r="X36" s="1">
        <v>1</v>
      </c>
      <c r="Y36" s="1">
        <f>ABS(M36-'true value and the measurement'!$F36)</f>
        <v>0.00507099999999999</v>
      </c>
      <c r="Z36" s="1">
        <f>ABS(R36-'true value and the measurement'!$F36)</f>
        <v>0.00361499999999999</v>
      </c>
      <c r="AA36" s="1">
        <f>ABS(W36-'true value and the measurement'!$F36)</f>
        <v>0.00311699999999999</v>
      </c>
      <c r="AB36" s="8">
        <f>(Y36)/'true value and the measurement'!$G36</f>
        <v>1.79377431906615</v>
      </c>
      <c r="AC36" s="8">
        <f>(Z36)/'true value and the measurement'!$G36</f>
        <v>1.27874071453838</v>
      </c>
      <c r="AD36" s="8">
        <f>(AA36)/'true value and the measurement'!$G36</f>
        <v>1.10258224266006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0.104301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0.104301</v>
      </c>
      <c r="M37" s="1">
        <v>0.10247</v>
      </c>
      <c r="N37" s="1">
        <v>1</v>
      </c>
      <c r="O37" s="1">
        <v>11</v>
      </c>
      <c r="P37" s="1">
        <v>11</v>
      </c>
      <c r="Q37" s="1">
        <v>0.104301</v>
      </c>
      <c r="R37" s="1">
        <v>0.102986</v>
      </c>
      <c r="S37" s="1">
        <v>1</v>
      </c>
      <c r="T37" s="1">
        <v>11</v>
      </c>
      <c r="U37" s="1">
        <v>11</v>
      </c>
      <c r="V37" s="1">
        <v>0.104301</v>
      </c>
      <c r="W37" s="1">
        <v>0.103223</v>
      </c>
      <c r="X37" s="1">
        <v>1</v>
      </c>
      <c r="Y37" s="1">
        <f>ABS(M37-'true value and the measurement'!$F37)</f>
        <v>0.00341799999999999</v>
      </c>
      <c r="Z37" s="1">
        <f>ABS(R37-'true value and the measurement'!$F37)</f>
        <v>0.002902</v>
      </c>
      <c r="AA37" s="1">
        <f>ABS(W37-'true value and the measurement'!$F37)</f>
        <v>0.002665</v>
      </c>
      <c r="AB37" s="8">
        <f>(Y37)/'true value and the measurement'!$G37</f>
        <v>1.22684852835606</v>
      </c>
      <c r="AC37" s="8">
        <f>(Z37)/'true value and the measurement'!$G37</f>
        <v>1.0416367552046</v>
      </c>
      <c r="AD37" s="8">
        <f>(AA37)/'true value and the measurement'!$G37</f>
        <v>0.95656855707107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-0.136546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-0.136546</v>
      </c>
      <c r="M38" s="1">
        <v>-0.138629</v>
      </c>
      <c r="N38" s="1">
        <v>1</v>
      </c>
      <c r="O38" s="1">
        <v>12</v>
      </c>
      <c r="P38" s="1">
        <v>12</v>
      </c>
      <c r="Q38" s="1">
        <v>-0.136546</v>
      </c>
      <c r="R38" s="1">
        <v>-0.137894</v>
      </c>
      <c r="S38" s="1">
        <v>1</v>
      </c>
      <c r="T38" s="1">
        <v>12</v>
      </c>
      <c r="U38" s="1">
        <v>12</v>
      </c>
      <c r="V38" s="1">
        <v>-0.136546</v>
      </c>
      <c r="W38" s="1">
        <v>-0.138057</v>
      </c>
      <c r="X38" s="1">
        <v>1</v>
      </c>
      <c r="Y38" s="1">
        <f>ABS(M38-'true value and the measurement'!$F38)</f>
        <v>0.00362899999999999</v>
      </c>
      <c r="Z38" s="1">
        <f>ABS(R38-'true value and the measurement'!$F38)</f>
        <v>0.00289399999999998</v>
      </c>
      <c r="AA38" s="1">
        <f>ABS(W38-'true value and the measurement'!$F38)</f>
        <v>0.003057</v>
      </c>
      <c r="AB38" s="8">
        <f>(Y38)/'true value and the measurement'!$G38</f>
        <v>1.21778523489933</v>
      </c>
      <c r="AC38" s="8">
        <f>(Z38)/'true value and the measurement'!$G38</f>
        <v>0.971140939597309</v>
      </c>
      <c r="AD38" s="8">
        <f>(AA38)/'true value and the measurement'!$G38</f>
        <v>1.0258389261745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-0.056675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-0.056675</v>
      </c>
      <c r="M39" s="1">
        <v>-0.0561869</v>
      </c>
      <c r="N39" s="1">
        <v>1</v>
      </c>
      <c r="O39" s="1">
        <v>12</v>
      </c>
      <c r="P39" s="1">
        <v>12</v>
      </c>
      <c r="Q39" s="1">
        <v>-0.056675</v>
      </c>
      <c r="R39" s="1">
        <v>-0.0559294</v>
      </c>
      <c r="S39" s="1">
        <v>1</v>
      </c>
      <c r="T39" s="1">
        <v>12</v>
      </c>
      <c r="U39" s="1">
        <v>12</v>
      </c>
      <c r="V39" s="1">
        <v>-0.056675</v>
      </c>
      <c r="W39" s="1">
        <v>-0.055737</v>
      </c>
      <c r="X39" s="1">
        <v>1</v>
      </c>
      <c r="Y39" s="1">
        <f>ABS(M39-'true value and the measurement'!$F39)</f>
        <v>0.0018131</v>
      </c>
      <c r="Z39" s="1">
        <f>ABS(R39-'true value and the measurement'!$F39)</f>
        <v>0.00207060000000001</v>
      </c>
      <c r="AA39" s="1">
        <f>ABS(W39-'true value and the measurement'!$F39)</f>
        <v>0.002263</v>
      </c>
      <c r="AB39" s="8">
        <f>(Y39)/'true value and the measurement'!$G39</f>
        <v>0.7349412241589</v>
      </c>
      <c r="AC39" s="8">
        <f>(Z39)/'true value and the measurement'!$G39</f>
        <v>0.839319010944469</v>
      </c>
      <c r="AD39" s="8">
        <f>(AA39)/'true value and the measurement'!$G39</f>
        <v>0.917308471828132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-0.152939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-0.152939</v>
      </c>
      <c r="M40" s="1">
        <v>-0.150773</v>
      </c>
      <c r="N40" s="1">
        <v>1</v>
      </c>
      <c r="O40" s="1">
        <v>13</v>
      </c>
      <c r="P40" s="1">
        <v>13</v>
      </c>
      <c r="Q40" s="1">
        <v>-0.152939</v>
      </c>
      <c r="R40" s="1">
        <v>-0.149858</v>
      </c>
      <c r="S40" s="1">
        <v>1</v>
      </c>
      <c r="T40" s="1">
        <v>13</v>
      </c>
      <c r="U40" s="1">
        <v>13</v>
      </c>
      <c r="V40" s="1">
        <v>-0.152939</v>
      </c>
      <c r="W40" s="1">
        <v>-0.149098</v>
      </c>
      <c r="X40" s="1">
        <v>1</v>
      </c>
      <c r="Y40" s="1">
        <f>ABS(M40-'true value and the measurement'!$F40)</f>
        <v>0.001773</v>
      </c>
      <c r="Z40" s="1">
        <f>ABS(R40-'true value and the measurement'!$F40)</f>
        <v>0.000857999999999998</v>
      </c>
      <c r="AA40" s="1">
        <f>ABS(W40-'true value and the measurement'!$F40)</f>
        <v>9.80000000000147e-5</v>
      </c>
      <c r="AB40" s="8">
        <f>(Y40)/'true value and the measurement'!$G40</f>
        <v>0.576960624796615</v>
      </c>
      <c r="AC40" s="8">
        <f>(Z40)/'true value and the measurement'!$G40</f>
        <v>0.279205987634233</v>
      </c>
      <c r="AD40" s="8">
        <f>(AA40)/'true value and the measurement'!$G40</f>
        <v>0.0318906605922599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-0.047222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-0.047222</v>
      </c>
      <c r="M41" s="1">
        <v>-0.0477219</v>
      </c>
      <c r="N41" s="1">
        <v>1</v>
      </c>
      <c r="O41" s="1">
        <v>13</v>
      </c>
      <c r="P41" s="1">
        <v>13</v>
      </c>
      <c r="Q41" s="1">
        <v>-0.047222</v>
      </c>
      <c r="R41" s="1">
        <v>-0.0475521</v>
      </c>
      <c r="S41" s="1">
        <v>1</v>
      </c>
      <c r="T41" s="1">
        <v>13</v>
      </c>
      <c r="U41" s="1">
        <v>13</v>
      </c>
      <c r="V41" s="1">
        <v>-0.047222</v>
      </c>
      <c r="W41" s="1">
        <v>-0.0473994</v>
      </c>
      <c r="X41" s="1">
        <v>1</v>
      </c>
      <c r="Y41" s="1">
        <f>ABS(M41-'true value and the measurement'!$F41)</f>
        <v>0.00227810000000001</v>
      </c>
      <c r="Z41" s="1">
        <f>ABS(R41-'true value and the measurement'!$F41)</f>
        <v>0.0024479</v>
      </c>
      <c r="AA41" s="1">
        <f>ABS(W41-'true value and the measurement'!$F41)</f>
        <v>0.0026006</v>
      </c>
      <c r="AB41" s="8">
        <f>(Y41)/'true value and the measurement'!$G41</f>
        <v>0.944094488188978</v>
      </c>
      <c r="AC41" s="8">
        <f>(Z41)/'true value and the measurement'!$G41</f>
        <v>1.01446332366349</v>
      </c>
      <c r="AD41" s="8">
        <f>(AA41)/'true value and the measurement'!$G41</f>
        <v>1.07774554496477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1.54444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1.54444</v>
      </c>
      <c r="M42" s="1">
        <v>1.54174</v>
      </c>
      <c r="N42" s="1">
        <v>1</v>
      </c>
      <c r="O42" s="1">
        <v>14</v>
      </c>
      <c r="P42" s="1">
        <v>3</v>
      </c>
      <c r="Q42" s="1">
        <v>1.54444</v>
      </c>
      <c r="R42" s="1">
        <v>1.57045</v>
      </c>
      <c r="S42" s="1">
        <v>1</v>
      </c>
      <c r="T42" s="1">
        <v>14</v>
      </c>
      <c r="U42" s="1">
        <v>3</v>
      </c>
      <c r="V42" s="1">
        <v>1.54444</v>
      </c>
      <c r="W42" s="1">
        <v>1.58156</v>
      </c>
      <c r="X42" s="1">
        <v>1</v>
      </c>
      <c r="Y42" s="1">
        <f>ABS(M42-'true value and the measurement'!$F42)</f>
        <v>0.0278019999999999</v>
      </c>
      <c r="Z42" s="1">
        <f>ABS(R42-'true value and the measurement'!$F42)</f>
        <v>0.000907999999999909</v>
      </c>
      <c r="AA42" s="1">
        <f>ABS(W42-'true value and the measurement'!$F42)</f>
        <v>0.0120180000000001</v>
      </c>
      <c r="AB42" s="8">
        <f>(Y42)/'true value and the measurement'!$G42</f>
        <v>2.21635841836734</v>
      </c>
      <c r="AC42" s="8">
        <f>(Z42)/'true value and the measurement'!$G42</f>
        <v>0.0723852040816254</v>
      </c>
      <c r="AD42" s="8">
        <f>(AA42)/'true value and the measurement'!$G42</f>
        <v>0.958067602040823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-0.205795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-0.205795</v>
      </c>
      <c r="M43" s="1">
        <v>-0.207888</v>
      </c>
      <c r="N43" s="1">
        <v>1</v>
      </c>
      <c r="O43" s="1">
        <v>14</v>
      </c>
      <c r="P43" s="1">
        <v>3</v>
      </c>
      <c r="Q43" s="1">
        <v>-0.205795</v>
      </c>
      <c r="R43" s="1">
        <v>-0.205535</v>
      </c>
      <c r="S43" s="1">
        <v>1</v>
      </c>
      <c r="T43" s="1">
        <v>14</v>
      </c>
      <c r="U43" s="1">
        <v>3</v>
      </c>
      <c r="V43" s="1">
        <v>-0.205795</v>
      </c>
      <c r="W43" s="1">
        <v>-0.205647</v>
      </c>
      <c r="X43" s="1">
        <v>1</v>
      </c>
      <c r="Y43" s="1">
        <f>ABS(M43-'true value and the measurement'!$F43)</f>
        <v>0.00367799999999999</v>
      </c>
      <c r="Z43" s="1">
        <f>ABS(R43-'true value and the measurement'!$F43)</f>
        <v>0.00132499999999999</v>
      </c>
      <c r="AA43" s="1">
        <f>ABS(W43-'true value and the measurement'!$F43)</f>
        <v>0.00143699999999999</v>
      </c>
      <c r="AB43" s="8">
        <f>(Y43)/'true value and the measurement'!$G43</f>
        <v>1.06887532693984</v>
      </c>
      <c r="AC43" s="8">
        <f>(Z43)/'true value and the measurement'!$G43</f>
        <v>0.385062481836673</v>
      </c>
      <c r="AD43" s="8">
        <f>(AA43)/'true value and the measurement'!$G43</f>
        <v>0.417611159546642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0.736285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0.736285</v>
      </c>
      <c r="M44" s="1">
        <v>0.72474</v>
      </c>
      <c r="N44" s="1">
        <v>1</v>
      </c>
      <c r="O44" s="1">
        <v>3</v>
      </c>
      <c r="P44" s="1">
        <v>2</v>
      </c>
      <c r="Q44" s="1">
        <v>0.736285</v>
      </c>
      <c r="R44" s="1">
        <v>0.729995</v>
      </c>
      <c r="S44" s="1">
        <v>1</v>
      </c>
      <c r="T44" s="1">
        <v>3</v>
      </c>
      <c r="U44" s="1">
        <v>2</v>
      </c>
      <c r="V44" s="1">
        <v>0.736285</v>
      </c>
      <c r="W44" s="1">
        <v>0.732111</v>
      </c>
      <c r="X44" s="1">
        <v>1</v>
      </c>
      <c r="Y44" s="1">
        <f>ABS(M44-'true value and the measurement'!$F44)</f>
        <v>0.0082509999999999</v>
      </c>
      <c r="Z44" s="1">
        <f>ABS(R44-'true value and the measurement'!$F44)</f>
        <v>0.002996</v>
      </c>
      <c r="AA44" s="1">
        <f>ABS(W44-'true value and the measurement'!$F44)</f>
        <v>0.000879999999999992</v>
      </c>
      <c r="AB44" s="8">
        <f>(Y44)/'true value and the measurement'!$G44</f>
        <v>1.18429740203817</v>
      </c>
      <c r="AC44" s="8">
        <f>(Z44)/'true value and the measurement'!$G44</f>
        <v>0.43002727142242</v>
      </c>
      <c r="AD44" s="8">
        <f>(AA44)/'true value and the measurement'!$G44</f>
        <v>0.126309745945169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0.037392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0.037392</v>
      </c>
      <c r="M45" s="1">
        <v>0.0344908</v>
      </c>
      <c r="N45" s="1">
        <v>1</v>
      </c>
      <c r="O45" s="1">
        <v>3</v>
      </c>
      <c r="P45" s="1">
        <v>2</v>
      </c>
      <c r="Q45" s="1">
        <v>0.037392</v>
      </c>
      <c r="R45" s="1">
        <v>0.0350496</v>
      </c>
      <c r="S45" s="1">
        <v>1</v>
      </c>
      <c r="T45" s="1">
        <v>3</v>
      </c>
      <c r="U45" s="1">
        <v>2</v>
      </c>
      <c r="V45" s="1">
        <v>0.037392</v>
      </c>
      <c r="W45" s="1">
        <v>0.0352992</v>
      </c>
      <c r="X45" s="1">
        <v>1</v>
      </c>
      <c r="Y45" s="1">
        <f>ABS(M45-'true value and the measurement'!$F45)</f>
        <v>0.0010512</v>
      </c>
      <c r="Z45" s="1">
        <f>ABS(R45-'true value and the measurement'!$F45)</f>
        <v>0.000492399999999997</v>
      </c>
      <c r="AA45" s="1">
        <f>ABS(W45-'true value and the measurement'!$F45)</f>
        <v>0.000242799999999994</v>
      </c>
      <c r="AB45" s="8">
        <f>(Y45)/'true value and the measurement'!$G45</f>
        <v>0.453690116529994</v>
      </c>
      <c r="AC45" s="8">
        <f>(Z45)/'true value and the measurement'!$G45</f>
        <v>0.212516184721621</v>
      </c>
      <c r="AD45" s="8">
        <f>(AA45)/'true value and the measurement'!$G45</f>
        <v>0.104790677600343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0.561144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0.561144</v>
      </c>
      <c r="M46" s="1">
        <v>0.548786</v>
      </c>
      <c r="N46" s="1">
        <v>1</v>
      </c>
      <c r="O46" s="1">
        <v>3</v>
      </c>
      <c r="P46" s="1">
        <v>6</v>
      </c>
      <c r="Q46" s="1">
        <v>0.561144</v>
      </c>
      <c r="R46" s="1">
        <v>0.563034</v>
      </c>
      <c r="S46" s="1">
        <v>1</v>
      </c>
      <c r="T46" s="1">
        <v>3</v>
      </c>
      <c r="U46" s="1">
        <v>6</v>
      </c>
      <c r="V46" s="1">
        <v>0.561144</v>
      </c>
      <c r="W46" s="1">
        <v>0.568165</v>
      </c>
      <c r="X46" s="1">
        <v>1</v>
      </c>
      <c r="Y46" s="1">
        <f>ABS(M46-'true value and the measurement'!$F46)</f>
        <v>0.013181</v>
      </c>
      <c r="Z46" s="1">
        <f>ABS(R46-'true value and the measurement'!$F46)</f>
        <v>0.00106700000000004</v>
      </c>
      <c r="AA46" s="1">
        <f>ABS(W46-'true value and the measurement'!$F46)</f>
        <v>0.00619800000000004</v>
      </c>
      <c r="AB46" s="8">
        <f>(Y46)/'true value and the measurement'!$G46</f>
        <v>2.26244421558531</v>
      </c>
      <c r="AC46" s="8">
        <f>(Z46)/'true value and the measurement'!$G46</f>
        <v>0.183144524545149</v>
      </c>
      <c r="AD46" s="8">
        <f>(AA46)/'true value and the measurement'!$G46</f>
        <v>1.0638516992791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-0.016924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-0.016924</v>
      </c>
      <c r="M47" s="1">
        <v>-0.0188649</v>
      </c>
      <c r="N47" s="1">
        <v>1</v>
      </c>
      <c r="O47" s="1">
        <v>3</v>
      </c>
      <c r="P47" s="1">
        <v>6</v>
      </c>
      <c r="Q47" s="1">
        <v>-0.016924</v>
      </c>
      <c r="R47" s="1">
        <v>-0.0180853</v>
      </c>
      <c r="S47" s="1">
        <v>1</v>
      </c>
      <c r="T47" s="1">
        <v>3</v>
      </c>
      <c r="U47" s="1">
        <v>6</v>
      </c>
      <c r="V47" s="1">
        <v>-0.016924</v>
      </c>
      <c r="W47" s="1">
        <v>-0.0174747</v>
      </c>
      <c r="X47" s="1">
        <v>1</v>
      </c>
      <c r="Y47" s="1">
        <f>ABS(M47-'true value and the measurement'!$F47)</f>
        <v>0.0045399</v>
      </c>
      <c r="Z47" s="1">
        <f>ABS(R47-'true value and the measurement'!$F47)</f>
        <v>0.0037603</v>
      </c>
      <c r="AA47" s="1">
        <f>ABS(W47-'true value and the measurement'!$F47)</f>
        <v>0.0031497</v>
      </c>
      <c r="AB47" s="8">
        <f>(Y47)/'true value and the measurement'!$G47</f>
        <v>2.08635110294118</v>
      </c>
      <c r="AC47" s="8">
        <f>(Z47)/'true value and the measurement'!$G47</f>
        <v>1.72807904411765</v>
      </c>
      <c r="AD47" s="8">
        <f>(AA47)/'true value and the measurement'!$G47</f>
        <v>1.44747242647059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0.747266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0.747266</v>
      </c>
      <c r="M48" s="1">
        <v>0.74274</v>
      </c>
      <c r="N48" s="1">
        <v>1</v>
      </c>
      <c r="O48" s="1">
        <v>14</v>
      </c>
      <c r="P48" s="1">
        <v>4</v>
      </c>
      <c r="Q48" s="1">
        <v>0.747266</v>
      </c>
      <c r="R48" s="1">
        <v>0.756793</v>
      </c>
      <c r="S48" s="1">
        <v>1</v>
      </c>
      <c r="T48" s="1">
        <v>14</v>
      </c>
      <c r="U48" s="1">
        <v>4</v>
      </c>
      <c r="V48" s="1">
        <v>0.747266</v>
      </c>
      <c r="W48" s="1">
        <v>0.76225</v>
      </c>
      <c r="X48" s="1">
        <v>1</v>
      </c>
      <c r="Y48" s="1">
        <f>ABS(M48-'true value and the measurement'!$F48)</f>
        <v>0.0121920000000001</v>
      </c>
      <c r="Z48" s="1">
        <f>ABS(R48-'true value and the measurement'!$F48)</f>
        <v>0.001861</v>
      </c>
      <c r="AA48" s="1">
        <f>ABS(W48-'true value and the measurement'!$F48)</f>
        <v>0.00731799999999994</v>
      </c>
      <c r="AB48" s="8">
        <f>(Y48)/'true value and the measurement'!$G48</f>
        <v>1.71404470687475</v>
      </c>
      <c r="AC48" s="8">
        <f>(Z48)/'true value and the measurement'!$G48</f>
        <v>0.261633628567412</v>
      </c>
      <c r="AD48" s="8">
        <f>(AA48)/'true value and the measurement'!$G48</f>
        <v>1.02882046956276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0.037727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0.037727</v>
      </c>
      <c r="M49" s="1">
        <v>0.0340955</v>
      </c>
      <c r="N49" s="1">
        <v>1</v>
      </c>
      <c r="O49" s="1">
        <v>14</v>
      </c>
      <c r="P49" s="1">
        <v>4</v>
      </c>
      <c r="Q49" s="1">
        <v>0.037727</v>
      </c>
      <c r="R49" s="1">
        <v>0.0367563</v>
      </c>
      <c r="S49" s="1">
        <v>1</v>
      </c>
      <c r="T49" s="1">
        <v>14</v>
      </c>
      <c r="U49" s="1">
        <v>4</v>
      </c>
      <c r="V49" s="1">
        <v>0.037727</v>
      </c>
      <c r="W49" s="1">
        <v>0.0381717</v>
      </c>
      <c r="X49" s="1">
        <v>1</v>
      </c>
      <c r="Y49" s="1">
        <f>ABS(M49-'true value and the measurement'!$F49)</f>
        <v>0.0037075</v>
      </c>
      <c r="Z49" s="1">
        <f>ABS(R49-'true value and the measurement'!$F49)</f>
        <v>0.0010467</v>
      </c>
      <c r="AA49" s="1">
        <f>ABS(W49-'true value and the measurement'!$F49)</f>
        <v>0.0003687</v>
      </c>
      <c r="AB49" s="8">
        <f>(Y49)/'true value and the measurement'!$G49</f>
        <v>1.58983704974271</v>
      </c>
      <c r="AC49" s="8">
        <f>(Z49)/'true value and the measurement'!$G49</f>
        <v>0.448842195540311</v>
      </c>
      <c r="AD49" s="8">
        <f>(AA49)/'true value and the measurement'!$G49</f>
        <v>0.158104631217839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0.409126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0.409126</v>
      </c>
      <c r="M50" s="1">
        <v>0.408489</v>
      </c>
      <c r="N50" s="1">
        <v>1</v>
      </c>
      <c r="O50" s="1">
        <v>3</v>
      </c>
      <c r="P50" s="1">
        <v>4</v>
      </c>
      <c r="Q50" s="1">
        <v>0.409126</v>
      </c>
      <c r="R50" s="1">
        <v>0.416331</v>
      </c>
      <c r="S50" s="1">
        <v>1</v>
      </c>
      <c r="T50" s="1">
        <v>3</v>
      </c>
      <c r="U50" s="1">
        <v>4</v>
      </c>
      <c r="V50" s="1">
        <v>0.409126</v>
      </c>
      <c r="W50" s="1">
        <v>0.419519</v>
      </c>
      <c r="X50" s="1">
        <v>1</v>
      </c>
      <c r="Y50" s="1">
        <f>ABS(M50-'true value and the measurement'!$F50)</f>
        <v>0.006079</v>
      </c>
      <c r="Z50" s="1">
        <f>ABS(R50-'true value and the measurement'!$F50)</f>
        <v>0.00176300000000001</v>
      </c>
      <c r="AA50" s="1">
        <f>ABS(W50-'true value and the measurement'!$F50)</f>
        <v>0.00495099999999998</v>
      </c>
      <c r="AB50" s="8">
        <f>(Y50)/'true value and the measurement'!$G50</f>
        <v>1.25495458298927</v>
      </c>
      <c r="AC50" s="8">
        <f>(Z50)/'true value and the measurement'!$G50</f>
        <v>0.3639554087531</v>
      </c>
      <c r="AD50" s="8">
        <f>(AA50)/'true value and the measurement'!$G50</f>
        <v>1.0220891824938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0.012618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0.012618</v>
      </c>
      <c r="M51" s="1">
        <v>0.00991706</v>
      </c>
      <c r="N51" s="1">
        <v>1</v>
      </c>
      <c r="O51" s="1">
        <v>3</v>
      </c>
      <c r="P51" s="1">
        <v>4</v>
      </c>
      <c r="Q51" s="1">
        <v>0.012618</v>
      </c>
      <c r="R51" s="1">
        <v>0.00959891</v>
      </c>
      <c r="S51" s="1">
        <v>1</v>
      </c>
      <c r="T51" s="1">
        <v>3</v>
      </c>
      <c r="U51" s="1">
        <v>4</v>
      </c>
      <c r="V51" s="1">
        <v>0.012618</v>
      </c>
      <c r="W51" s="1">
        <v>0.0102874</v>
      </c>
      <c r="X51" s="1">
        <v>1</v>
      </c>
      <c r="Y51" s="1">
        <f>ABS(M51-'true value and the measurement'!$F51)</f>
        <v>0.00130394</v>
      </c>
      <c r="Z51" s="1">
        <f>ABS(R51-'true value and the measurement'!$F51)</f>
        <v>0.00162209</v>
      </c>
      <c r="AA51" s="1">
        <f>ABS(W51-'true value and the measurement'!$F51)</f>
        <v>0.0009336</v>
      </c>
      <c r="AB51" s="8">
        <f>(Y51)/'true value and the measurement'!$G51</f>
        <v>0.60507656612529</v>
      </c>
      <c r="AC51" s="8">
        <f>(Z51)/'true value and the measurement'!$G51</f>
        <v>0.752709976798144</v>
      </c>
      <c r="AD51" s="8">
        <f>(AA51)/'true value and the measurement'!$G51</f>
        <v>0.43322505800464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-0.223228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-0.223228</v>
      </c>
      <c r="M52" s="1">
        <v>-0.23703</v>
      </c>
      <c r="N52" s="1">
        <v>3</v>
      </c>
      <c r="O52" s="1">
        <v>2</v>
      </c>
      <c r="P52" s="1">
        <v>6</v>
      </c>
      <c r="Q52" s="1">
        <v>-0.223228</v>
      </c>
      <c r="R52" s="1">
        <v>-0.228641</v>
      </c>
      <c r="S52" s="1">
        <v>1</v>
      </c>
      <c r="T52" s="1">
        <v>2</v>
      </c>
      <c r="U52" s="1">
        <v>6</v>
      </c>
      <c r="V52" s="1">
        <v>-0.223228</v>
      </c>
      <c r="W52" s="1">
        <v>-0.225805</v>
      </c>
      <c r="X52" s="1">
        <v>1</v>
      </c>
      <c r="Y52" s="1">
        <f>ABS(M52-'true value and the measurement'!$F52)</f>
        <v>0.00475</v>
      </c>
      <c r="Z52" s="1">
        <f>ABS(R52-'true value and the measurement'!$F52)</f>
        <v>0.00363899999999998</v>
      </c>
      <c r="AA52" s="1">
        <f>ABS(W52-'true value and the measurement'!$F52)</f>
        <v>0.00647499999999998</v>
      </c>
      <c r="AB52" s="8">
        <f>(Y52)/'true value and the measurement'!$G52</f>
        <v>1.30890052356021</v>
      </c>
      <c r="AC52" s="8">
        <f>(Z52)/'true value and the measurement'!$G52</f>
        <v>1.00275558004959</v>
      </c>
      <c r="AD52" s="8">
        <f>(AA52)/'true value and the measurement'!$G52</f>
        <v>1.78423808211628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0.035817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0.035817</v>
      </c>
      <c r="M53" s="1">
        <v>0.0334007</v>
      </c>
      <c r="N53" s="1">
        <v>1</v>
      </c>
      <c r="O53" s="1">
        <v>2</v>
      </c>
      <c r="P53" s="1">
        <v>6</v>
      </c>
      <c r="Q53" s="1">
        <v>0.035817</v>
      </c>
      <c r="R53" s="1">
        <v>0.032901</v>
      </c>
      <c r="S53" s="1">
        <v>1</v>
      </c>
      <c r="T53" s="1">
        <v>2</v>
      </c>
      <c r="U53" s="1">
        <v>6</v>
      </c>
      <c r="V53" s="1">
        <v>0.035817</v>
      </c>
      <c r="W53" s="1">
        <v>0.0330325</v>
      </c>
      <c r="X53" s="1">
        <v>1</v>
      </c>
      <c r="Y53" s="1">
        <f>ABS(M53-'true value and the measurement'!$F53)</f>
        <v>0.0032703</v>
      </c>
      <c r="Z53" s="1">
        <f>ABS(R53-'true value and the measurement'!$F53)</f>
        <v>0.00377</v>
      </c>
      <c r="AA53" s="1">
        <f>ABS(W53-'true value and the measurement'!$F53)</f>
        <v>0.0036385</v>
      </c>
      <c r="AB53" s="8">
        <f>(Y53)/'true value and the measurement'!$G53</f>
        <v>1.40718588640276</v>
      </c>
      <c r="AC53" s="8">
        <f>(Z53)/'true value and the measurement'!$G53</f>
        <v>1.62220309810671</v>
      </c>
      <c r="AD53" s="8">
        <f>(AA53)/'true value and the measurement'!$G53</f>
        <v>1.56561962134251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-0.548464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-0.548464</v>
      </c>
      <c r="M54" s="1">
        <v>-0.588113</v>
      </c>
      <c r="N54" s="1">
        <v>3</v>
      </c>
      <c r="O54" s="1">
        <v>6</v>
      </c>
      <c r="P54" s="1">
        <v>4</v>
      </c>
      <c r="Q54" s="1">
        <v>-0.548464</v>
      </c>
      <c r="R54" s="1">
        <v>-0.614199</v>
      </c>
      <c r="S54" s="1">
        <v>3</v>
      </c>
      <c r="T54" s="1">
        <v>6</v>
      </c>
      <c r="U54" s="1">
        <v>4</v>
      </c>
      <c r="V54" s="1">
        <v>-0.548464</v>
      </c>
      <c r="W54" s="1">
        <v>-0.621937</v>
      </c>
      <c r="X54" s="1">
        <v>3</v>
      </c>
      <c r="Y54" s="1">
        <f>ABS(M54-'true value and the measurement'!$F54)</f>
        <v>0.029471</v>
      </c>
      <c r="Z54" s="1">
        <f>ABS(R54-'true value and the measurement'!$F54)</f>
        <v>0.00338499999999997</v>
      </c>
      <c r="AA54" s="1">
        <f>ABS(W54-'true value and the measurement'!$F54)</f>
        <v>0.00435299999999994</v>
      </c>
      <c r="AB54" s="8">
        <f>(Y54)/'true value and the measurement'!$G54</f>
        <v>4.75568823624335</v>
      </c>
      <c r="AC54" s="8">
        <f>(Z54)/'true value and the measurement'!$G54</f>
        <v>0.546232047765043</v>
      </c>
      <c r="AD54" s="8">
        <f>(AA54)/'true value and the measurement'!$G54</f>
        <v>0.702436662901394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0.160083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0.160083</v>
      </c>
      <c r="M55" s="1">
        <v>0.146585</v>
      </c>
      <c r="N55" s="1">
        <v>3</v>
      </c>
      <c r="O55" s="1">
        <v>6</v>
      </c>
      <c r="P55" s="1">
        <v>4</v>
      </c>
      <c r="Q55" s="1">
        <v>0.160083</v>
      </c>
      <c r="R55" s="1">
        <v>0.14585</v>
      </c>
      <c r="S55" s="1">
        <v>3</v>
      </c>
      <c r="T55" s="1">
        <v>6</v>
      </c>
      <c r="U55" s="1">
        <v>4</v>
      </c>
      <c r="V55" s="1">
        <v>0.160083</v>
      </c>
      <c r="W55" s="1">
        <v>0.147332</v>
      </c>
      <c r="X55" s="1">
        <v>3</v>
      </c>
      <c r="Y55" s="1">
        <f>ABS(M55-'true value and the measurement'!$F55)</f>
        <v>0.010293</v>
      </c>
      <c r="Z55" s="1">
        <f>ABS(R55-'true value and the measurement'!$F55)</f>
        <v>0.00955800000000001</v>
      </c>
      <c r="AA55" s="1">
        <f>ABS(W55-'true value and the measurement'!$F55)</f>
        <v>0.01104</v>
      </c>
      <c r="AB55" s="8">
        <f>(Y55)/'true value and the measurement'!$G55</f>
        <v>3.44362663098026</v>
      </c>
      <c r="AC55" s="8">
        <f>(Z55)/'true value and the measurement'!$G55</f>
        <v>3.197724991636</v>
      </c>
      <c r="AD55" s="8">
        <f>(AA55)/'true value and the measurement'!$G55</f>
        <v>3.69354299096688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0.441178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0.441178</v>
      </c>
      <c r="M56" s="1">
        <v>0.438366</v>
      </c>
      <c r="N56" s="1">
        <v>1</v>
      </c>
      <c r="O56" s="1">
        <v>4</v>
      </c>
      <c r="P56" s="1">
        <v>11</v>
      </c>
      <c r="Q56" s="1">
        <v>0.441178</v>
      </c>
      <c r="R56" s="1">
        <v>0.435402</v>
      </c>
      <c r="S56" s="1">
        <v>1</v>
      </c>
      <c r="T56" s="1">
        <v>4</v>
      </c>
      <c r="U56" s="1">
        <v>11</v>
      </c>
      <c r="V56" s="1">
        <v>0.441178</v>
      </c>
      <c r="W56" s="1">
        <v>0.435727</v>
      </c>
      <c r="X56" s="1">
        <v>1</v>
      </c>
      <c r="Y56" s="1">
        <f>ABS(M56-'true value and the measurement'!$F56)</f>
        <v>0.00425599999999998</v>
      </c>
      <c r="Z56" s="1">
        <f>ABS(R56-'true value and the measurement'!$F56)</f>
        <v>0.00129200000000002</v>
      </c>
      <c r="AA56" s="1">
        <f>ABS(W56-'true value and the measurement'!$F56)</f>
        <v>0.00161699999999998</v>
      </c>
      <c r="AB56" s="8">
        <f>(Y56)/'true value and the measurement'!$G56</f>
        <v>0.855649376759144</v>
      </c>
      <c r="AC56" s="8">
        <f>(Z56)/'true value and the measurement'!$G56</f>
        <v>0.25975070365903</v>
      </c>
      <c r="AD56" s="8">
        <f>(AA56)/'true value and the measurement'!$G56</f>
        <v>0.325090470446317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0.114349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0.114349</v>
      </c>
      <c r="M57" s="1">
        <v>0.115284</v>
      </c>
      <c r="N57" s="1">
        <v>1</v>
      </c>
      <c r="O57" s="1">
        <v>4</v>
      </c>
      <c r="P57" s="1">
        <v>11</v>
      </c>
      <c r="Q57" s="1">
        <v>0.114349</v>
      </c>
      <c r="R57" s="1">
        <v>0.114221</v>
      </c>
      <c r="S57" s="1">
        <v>1</v>
      </c>
      <c r="T57" s="1">
        <v>4</v>
      </c>
      <c r="U57" s="1">
        <v>11</v>
      </c>
      <c r="V57" s="1">
        <v>0.114349</v>
      </c>
      <c r="W57" s="1">
        <v>0.113594</v>
      </c>
      <c r="X57" s="1">
        <v>1</v>
      </c>
      <c r="Y57" s="1">
        <f>ABS(M57-'true value and the measurement'!$F57)</f>
        <v>0.00108</v>
      </c>
      <c r="Z57" s="1">
        <f>ABS(R57-'true value and the measurement'!$F57)</f>
        <v>1.70000000000031e-5</v>
      </c>
      <c r="AA57" s="1">
        <f>ABS(W57-'true value and the measurement'!$F57)</f>
        <v>0.000609999999999999</v>
      </c>
      <c r="AB57" s="8">
        <f>(Y57)/'true value and the measurement'!$G57</f>
        <v>0.380147835269271</v>
      </c>
      <c r="AC57" s="8">
        <f>(Z57)/'true value and the measurement'!$G57</f>
        <v>0.00598380851812852</v>
      </c>
      <c r="AD57" s="8">
        <f>(AA57)/'true value and the measurement'!$G57</f>
        <v>0.214713129179866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0.285124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0.285124</v>
      </c>
      <c r="M58" s="1">
        <v>0.295613</v>
      </c>
      <c r="N58" s="1">
        <v>1</v>
      </c>
      <c r="O58" s="1">
        <v>6</v>
      </c>
      <c r="P58" s="1">
        <v>5</v>
      </c>
      <c r="Q58" s="1">
        <v>0.285124</v>
      </c>
      <c r="R58" s="1">
        <v>0.290438</v>
      </c>
      <c r="S58" s="1">
        <v>1</v>
      </c>
      <c r="T58" s="1">
        <v>6</v>
      </c>
      <c r="U58" s="1">
        <v>5</v>
      </c>
      <c r="V58" s="1">
        <v>0.285124</v>
      </c>
      <c r="W58" s="1">
        <v>0.289526</v>
      </c>
      <c r="X58" s="1">
        <v>1</v>
      </c>
      <c r="Y58" s="1">
        <f>ABS(M58-'true value and the measurement'!$F58)</f>
        <v>0.00662200000000002</v>
      </c>
      <c r="Z58" s="1">
        <f>ABS(R58-'true value and the measurement'!$F58)</f>
        <v>0.00144699999999998</v>
      </c>
      <c r="AA58" s="1">
        <f>ABS(W58-'true value and the measurement'!$F58)</f>
        <v>0.000535000000000008</v>
      </c>
      <c r="AB58" s="8">
        <f>(Y58)/'true value and the measurement'!$G58</f>
        <v>1.65260793611181</v>
      </c>
      <c r="AC58" s="8">
        <f>(Z58)/'true value and the measurement'!$G58</f>
        <v>0.361118043424002</v>
      </c>
      <c r="AD58" s="8">
        <f>(AA58)/'true value and the measurement'!$G58</f>
        <v>0.133516346393813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-0.071576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-0.071576</v>
      </c>
      <c r="M59" s="1">
        <v>-0.0687646</v>
      </c>
      <c r="N59" s="1">
        <v>1</v>
      </c>
      <c r="O59" s="1">
        <v>6</v>
      </c>
      <c r="P59" s="1">
        <v>5</v>
      </c>
      <c r="Q59" s="1">
        <v>-0.071576</v>
      </c>
      <c r="R59" s="1">
        <v>-0.0697217</v>
      </c>
      <c r="S59" s="1">
        <v>1</v>
      </c>
      <c r="T59" s="1">
        <v>6</v>
      </c>
      <c r="U59" s="1">
        <v>5</v>
      </c>
      <c r="V59" s="1">
        <v>-0.071576</v>
      </c>
      <c r="W59" s="1">
        <v>-0.070028</v>
      </c>
      <c r="X59" s="1">
        <v>1</v>
      </c>
      <c r="Y59" s="1">
        <f>ABS(M59-'true value and the measurement'!$F59)</f>
        <v>0.00410640000000001</v>
      </c>
      <c r="Z59" s="1">
        <f>ABS(R59-'true value and the measurement'!$F59)</f>
        <v>0.00314930000000001</v>
      </c>
      <c r="AA59" s="1">
        <f>ABS(W59-'true value and the measurement'!$F59)</f>
        <v>0.002843</v>
      </c>
      <c r="AB59" s="8">
        <f>(Y59)/'true value and the measurement'!$G59</f>
        <v>1.60031176929073</v>
      </c>
      <c r="AC59" s="8">
        <f>(Z59)/'true value and the measurement'!$G59</f>
        <v>1.22731878409977</v>
      </c>
      <c r="AD59" s="8">
        <f>(AA59)/'true value and the measurement'!$G59</f>
        <v>1.10795011691348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0.001636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0.001636</v>
      </c>
      <c r="M60" s="7">
        <v>-0.000312479</v>
      </c>
      <c r="N60" s="1">
        <v>1</v>
      </c>
      <c r="O60" s="1">
        <v>5</v>
      </c>
      <c r="P60" s="1">
        <v>1</v>
      </c>
      <c r="Q60" s="7">
        <v>0.001636</v>
      </c>
      <c r="R60" s="7">
        <v>-0.000867908</v>
      </c>
      <c r="S60" s="1">
        <v>1</v>
      </c>
      <c r="T60" s="1">
        <v>5</v>
      </c>
      <c r="U60" s="1">
        <v>1</v>
      </c>
      <c r="V60" s="1">
        <v>0.001636</v>
      </c>
      <c r="W60" s="1">
        <v>-0.000781269</v>
      </c>
      <c r="X60" s="1">
        <v>1</v>
      </c>
      <c r="Y60" s="1">
        <f>ABS(M60-'true value and the measurement'!$F60)</f>
        <v>0.000312479</v>
      </c>
      <c r="Z60" s="1">
        <f>ABS(R60-'true value and the measurement'!$F60)</f>
        <v>0.000867908</v>
      </c>
      <c r="AA60" s="1">
        <f>ABS(W60-'true value and the measurement'!$F60)</f>
        <v>0.000781269</v>
      </c>
      <c r="AB60" s="8">
        <f>(Y60)/'true value and the measurement'!$G60</f>
        <v>0.150230288461538</v>
      </c>
      <c r="AC60" s="8">
        <f>(Z60)/'true value and the measurement'!$G60</f>
        <v>0.417263461538462</v>
      </c>
      <c r="AD60" s="8">
        <f>(AA60)/'true value and the measurement'!$G60</f>
        <v>0.375610096153846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-0.198788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-0.198788</v>
      </c>
      <c r="M61" s="1">
        <v>-0.196147</v>
      </c>
      <c r="N61" s="1">
        <v>1</v>
      </c>
      <c r="O61" s="1">
        <v>5</v>
      </c>
      <c r="P61" s="1">
        <v>1</v>
      </c>
      <c r="Q61" s="1">
        <v>-0.198788</v>
      </c>
      <c r="R61" s="1">
        <v>-0.195533</v>
      </c>
      <c r="S61" s="1">
        <v>1</v>
      </c>
      <c r="T61" s="1">
        <v>5</v>
      </c>
      <c r="U61" s="1">
        <v>1</v>
      </c>
      <c r="V61" s="1">
        <v>-0.198788</v>
      </c>
      <c r="W61" s="1">
        <v>-0.195985</v>
      </c>
      <c r="X61" s="1">
        <v>1</v>
      </c>
      <c r="Y61" s="1">
        <f>ABS(M61-'true value and the measurement'!$F61)</f>
        <v>0.00149300000000002</v>
      </c>
      <c r="Z61" s="1">
        <f>ABS(R61-'true value and the measurement'!$F61)</f>
        <v>0.002107</v>
      </c>
      <c r="AA61" s="1">
        <f>ABS(W61-'true value and the measurement'!$F61)</f>
        <v>0.00165500000000002</v>
      </c>
      <c r="AB61" s="8">
        <f>(Y61)/'true value and the measurement'!$G61</f>
        <v>0.439376103590354</v>
      </c>
      <c r="AC61" s="8">
        <f>(Z61)/'true value and the measurement'!$G61</f>
        <v>0.620070629782224</v>
      </c>
      <c r="AD61" s="8">
        <f>(AA61)/'true value and the measurement'!$G61</f>
        <v>0.487051206592118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0.16656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0.16656</v>
      </c>
      <c r="M62" s="1">
        <v>0.162726</v>
      </c>
      <c r="N62" s="1">
        <v>1</v>
      </c>
      <c r="O62" s="1">
        <v>6</v>
      </c>
      <c r="P62" s="1">
        <v>9</v>
      </c>
      <c r="Q62" s="1">
        <v>0.16656</v>
      </c>
      <c r="R62" s="1">
        <v>0.160055</v>
      </c>
      <c r="S62" s="1">
        <v>1</v>
      </c>
      <c r="T62" s="1">
        <v>6</v>
      </c>
      <c r="U62" s="1">
        <v>9</v>
      </c>
      <c r="V62" s="1">
        <v>0.16656</v>
      </c>
      <c r="W62" s="1">
        <v>0.159592</v>
      </c>
      <c r="X62" s="1">
        <v>1</v>
      </c>
      <c r="Y62" s="1">
        <f>ABS(M62-'true value and the measurement'!$F62)</f>
        <v>0.00299100000000002</v>
      </c>
      <c r="Z62" s="1">
        <f>ABS(R62-'true value and the measurement'!$F62)</f>
        <v>0.000320000000000015</v>
      </c>
      <c r="AA62" s="1">
        <f>ABS(W62-'true value and the measurement'!$F62)</f>
        <v>0.000142999999999976</v>
      </c>
      <c r="AB62" s="8">
        <f>(Y62)/'true value and the measurement'!$G62</f>
        <v>0.951033386327511</v>
      </c>
      <c r="AC62" s="8">
        <f>(Z62)/'true value and the measurement'!$G62</f>
        <v>0.101748807631165</v>
      </c>
      <c r="AD62" s="8">
        <f>(AA62)/'true value and the measurement'!$G62</f>
        <v>0.0454689984101674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0.014081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0.014081</v>
      </c>
      <c r="M63" s="1">
        <v>0.0141723</v>
      </c>
      <c r="N63" s="1">
        <v>1</v>
      </c>
      <c r="O63" s="1">
        <v>6</v>
      </c>
      <c r="P63" s="1">
        <v>9</v>
      </c>
      <c r="Q63" s="1">
        <v>0.014081</v>
      </c>
      <c r="R63" s="1">
        <v>0.0136547</v>
      </c>
      <c r="S63" s="1">
        <v>1</v>
      </c>
      <c r="T63" s="1">
        <v>6</v>
      </c>
      <c r="U63" s="1">
        <v>9</v>
      </c>
      <c r="V63" s="1">
        <v>0.014081</v>
      </c>
      <c r="W63" s="1">
        <v>0.0134054</v>
      </c>
      <c r="X63" s="1">
        <v>1</v>
      </c>
      <c r="Y63" s="1">
        <f>ABS(M63-'true value and the measurement'!$F63)</f>
        <v>0.0014723</v>
      </c>
      <c r="Z63" s="1">
        <f>ABS(R63-'true value and the measurement'!$F63)</f>
        <v>0.000954700000000001</v>
      </c>
      <c r="AA63" s="1">
        <f>ABS(W63-'true value and the measurement'!$F63)</f>
        <v>0.0007054</v>
      </c>
      <c r="AB63" s="8">
        <f>(Y63)/'true value and the measurement'!$G63</f>
        <v>0.680046189376444</v>
      </c>
      <c r="AC63" s="8">
        <f>(Z63)/'true value and the measurement'!$G63</f>
        <v>0.440969976905312</v>
      </c>
      <c r="AD63" s="8">
        <f>(AA63)/'true value and the measurement'!$G63</f>
        <v>0.325819861431871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0.29303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0.29303</v>
      </c>
      <c r="M64" s="1">
        <v>0.291801</v>
      </c>
      <c r="N64" s="1">
        <v>1</v>
      </c>
      <c r="O64" s="1">
        <v>5</v>
      </c>
      <c r="P64" s="1">
        <v>9</v>
      </c>
      <c r="Q64" s="1">
        <v>0.29303</v>
      </c>
      <c r="R64" s="1">
        <v>0.287742</v>
      </c>
      <c r="S64" s="1">
        <v>1</v>
      </c>
      <c r="T64" s="1">
        <v>5</v>
      </c>
      <c r="U64" s="1">
        <v>9</v>
      </c>
      <c r="V64" s="1">
        <v>0.29303</v>
      </c>
      <c r="W64" s="1">
        <v>0.287051</v>
      </c>
      <c r="X64" s="1">
        <v>1</v>
      </c>
      <c r="Y64" s="1">
        <f>ABS(M64-'true value and the measurement'!$F64)</f>
        <v>0.00280999999999998</v>
      </c>
      <c r="Z64" s="1">
        <f>ABS(R64-'true value and the measurement'!$F64)</f>
        <v>0.001249</v>
      </c>
      <c r="AA64" s="1">
        <f>ABS(W64-'true value and the measurement'!$F64)</f>
        <v>0.00194</v>
      </c>
      <c r="AB64" s="8">
        <f>(Y64)/'true value and the measurement'!$G64</f>
        <v>0.701272772647861</v>
      </c>
      <c r="AC64" s="8">
        <f>(Z64)/'true value and the measurement'!$G64</f>
        <v>0.311704517095084</v>
      </c>
      <c r="AD64" s="8">
        <f>(AA64)/'true value and the measurement'!$G64</f>
        <v>0.484152732717743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0.103927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0.103927</v>
      </c>
      <c r="M65" s="1">
        <v>0.106119</v>
      </c>
      <c r="N65" s="1">
        <v>1</v>
      </c>
      <c r="O65" s="1">
        <v>5</v>
      </c>
      <c r="P65" s="1">
        <v>9</v>
      </c>
      <c r="Q65" s="1">
        <v>0.103927</v>
      </c>
      <c r="R65" s="1">
        <v>0.1062</v>
      </c>
      <c r="S65" s="1">
        <v>1</v>
      </c>
      <c r="T65" s="1">
        <v>5</v>
      </c>
      <c r="U65" s="1">
        <v>9</v>
      </c>
      <c r="V65" s="1">
        <v>0.103927</v>
      </c>
      <c r="W65" s="1">
        <v>0.105682</v>
      </c>
      <c r="X65" s="1">
        <v>1</v>
      </c>
      <c r="Y65" s="1">
        <f>ABS(M65-'true value and the measurement'!$F65)</f>
        <v>0.000694</v>
      </c>
      <c r="Z65" s="1">
        <f>ABS(R65-'true value and the measurement'!$F65)</f>
        <v>0.000613000000000002</v>
      </c>
      <c r="AA65" s="1">
        <f>ABS(W65-'true value and the measurement'!$F65)</f>
        <v>0.00113100000000001</v>
      </c>
      <c r="AB65" s="8">
        <f>(Y65)/'true value and the measurement'!$G65</f>
        <v>0.248567335243553</v>
      </c>
      <c r="AC65" s="8">
        <f>(Z65)/'true value and the measurement'!$G65</f>
        <v>0.219555873925502</v>
      </c>
      <c r="AD65" s="8">
        <f>(AA65)/'true value and the measurement'!$G65</f>
        <v>0.405085959885389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0.057373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0.057373</v>
      </c>
      <c r="M66" s="1">
        <v>0.0614807</v>
      </c>
      <c r="N66" s="1">
        <v>1</v>
      </c>
      <c r="O66" s="1">
        <v>9</v>
      </c>
      <c r="P66" s="1">
        <v>7</v>
      </c>
      <c r="Q66" s="1">
        <v>0.057373</v>
      </c>
      <c r="R66" s="1">
        <v>0.0592671</v>
      </c>
      <c r="S66" s="1">
        <v>1</v>
      </c>
      <c r="T66" s="1">
        <v>9</v>
      </c>
      <c r="U66" s="1">
        <v>7</v>
      </c>
      <c r="V66" s="1">
        <v>0.057373</v>
      </c>
      <c r="W66" s="1">
        <v>0.0593782</v>
      </c>
      <c r="X66" s="1">
        <v>1</v>
      </c>
      <c r="Y66" s="1">
        <f>ABS(M66-'true value and the measurement'!$F66)</f>
        <v>0.0028387</v>
      </c>
      <c r="Z66" s="1">
        <f>ABS(R66-'true value and the measurement'!$F66)</f>
        <v>0.000625100000000003</v>
      </c>
      <c r="AA66" s="1">
        <f>ABS(W66-'true value and the measurement'!$F66)</f>
        <v>0.000736199999999999</v>
      </c>
      <c r="AB66" s="8">
        <f>(Y66)/'true value and the measurement'!$G66</f>
        <v>1.14880615135573</v>
      </c>
      <c r="AC66" s="8">
        <f>(Z66)/'true value and the measurement'!$G66</f>
        <v>0.252974504249293</v>
      </c>
      <c r="AD66" s="8">
        <f>(AA66)/'true value and the measurement'!$G66</f>
        <v>0.297936058276001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0.019127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0.019127</v>
      </c>
      <c r="M67" s="1">
        <v>0.0205064</v>
      </c>
      <c r="N67" s="1">
        <v>1</v>
      </c>
      <c r="O67" s="1">
        <v>9</v>
      </c>
      <c r="P67" s="1">
        <v>7</v>
      </c>
      <c r="Q67" s="1">
        <v>0.019127</v>
      </c>
      <c r="R67" s="1">
        <v>0.0203199</v>
      </c>
      <c r="S67" s="1">
        <v>1</v>
      </c>
      <c r="T67" s="1">
        <v>9</v>
      </c>
      <c r="U67" s="1">
        <v>7</v>
      </c>
      <c r="V67" s="1">
        <v>0.019127</v>
      </c>
      <c r="W67" s="1">
        <v>0.0200025</v>
      </c>
      <c r="X67" s="1">
        <v>1</v>
      </c>
      <c r="Y67" s="1">
        <f>ABS(M67-'true value and the measurement'!$F67)</f>
        <v>0.0020954</v>
      </c>
      <c r="Z67" s="1">
        <f>ABS(R67-'true value and the measurement'!$F67)</f>
        <v>0.0019089</v>
      </c>
      <c r="AA67" s="1">
        <f>ABS(W67-'true value and the measurement'!$F67)</f>
        <v>0.0015915</v>
      </c>
      <c r="AB67" s="8">
        <f>(Y67)/'true value and the measurement'!$G67</f>
        <v>0.951157512482978</v>
      </c>
      <c r="AC67" s="8">
        <f>(Z67)/'true value and the measurement'!$G67</f>
        <v>0.866500226963231</v>
      </c>
      <c r="AD67" s="8">
        <f>(AA67)/'true value and the measurement'!$G67</f>
        <v>0.722423967317294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0.067974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0.067974</v>
      </c>
      <c r="M68" s="1">
        <v>0.0650764</v>
      </c>
      <c r="N68" s="1">
        <v>1</v>
      </c>
      <c r="O68" s="1">
        <v>11</v>
      </c>
      <c r="P68" s="1">
        <v>8</v>
      </c>
      <c r="Q68" s="1">
        <v>0.067974</v>
      </c>
      <c r="R68" s="1">
        <v>0.0645481</v>
      </c>
      <c r="S68" s="1">
        <v>1</v>
      </c>
      <c r="T68" s="1">
        <v>11</v>
      </c>
      <c r="U68" s="1">
        <v>8</v>
      </c>
      <c r="V68" s="1">
        <v>0.067974</v>
      </c>
      <c r="W68" s="1">
        <v>0.0656802</v>
      </c>
      <c r="X68" s="1">
        <v>1</v>
      </c>
      <c r="Y68" s="1">
        <f>ABS(M68-'true value and the measurement'!$F68)</f>
        <v>0.0022586</v>
      </c>
      <c r="Z68" s="1">
        <f>ABS(R68-'true value and the measurement'!$F68)</f>
        <v>0.00278690000000001</v>
      </c>
      <c r="AA68" s="1">
        <f>ABS(W68-'true value and the measurement'!$F68)</f>
        <v>0.00165480000000001</v>
      </c>
      <c r="AB68" s="8">
        <f>(Y68)/'true value and the measurement'!$G68</f>
        <v>0.89308026888098</v>
      </c>
      <c r="AC68" s="8">
        <f>(Z68)/'true value and the measurement'!$G68</f>
        <v>1.10197706603401</v>
      </c>
      <c r="AD68" s="8">
        <f>(AA68)/'true value and the measurement'!$G68</f>
        <v>0.654329774614477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0.060154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0.060154</v>
      </c>
      <c r="M69" s="1">
        <v>0.0602942</v>
      </c>
      <c r="N69" s="1">
        <v>1</v>
      </c>
      <c r="O69" s="1">
        <v>11</v>
      </c>
      <c r="P69" s="1">
        <v>8</v>
      </c>
      <c r="Q69" s="1">
        <v>0.060154</v>
      </c>
      <c r="R69" s="1">
        <v>0.0606202</v>
      </c>
      <c r="S69" s="1">
        <v>1</v>
      </c>
      <c r="T69" s="1">
        <v>11</v>
      </c>
      <c r="U69" s="1">
        <v>8</v>
      </c>
      <c r="V69" s="1">
        <v>0.060154</v>
      </c>
      <c r="W69" s="1">
        <v>0.0604227</v>
      </c>
      <c r="X69" s="1">
        <v>1</v>
      </c>
      <c r="Y69" s="1">
        <f>ABS(M69-'true value and the measurement'!$F69)</f>
        <v>0.000550200000000001</v>
      </c>
      <c r="Z69" s="1">
        <f>ABS(R69-'true value and the measurement'!$F69)</f>
        <v>0.000876200000000001</v>
      </c>
      <c r="AA69" s="1">
        <f>ABS(W69-'true value and the measurement'!$F69)</f>
        <v>0.000678700000000004</v>
      </c>
      <c r="AB69" s="8">
        <f>(Y69)/'true value and the measurement'!$G69</f>
        <v>0.222033898305085</v>
      </c>
      <c r="AC69" s="8">
        <f>(Z69)/'true value and the measurement'!$G69</f>
        <v>0.353591606133979</v>
      </c>
      <c r="AD69" s="8">
        <f>(AA69)/'true value and the measurement'!$G69</f>
        <v>0.273890234059727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0.088984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0.088984</v>
      </c>
      <c r="M70" s="1">
        <v>0.0900108</v>
      </c>
      <c r="N70" s="1">
        <v>1</v>
      </c>
      <c r="O70" s="1">
        <v>11</v>
      </c>
      <c r="P70" s="1">
        <v>10</v>
      </c>
      <c r="Q70" s="1">
        <v>0.088984</v>
      </c>
      <c r="R70" s="1">
        <v>0.0894425</v>
      </c>
      <c r="S70" s="1">
        <v>1</v>
      </c>
      <c r="T70" s="1">
        <v>11</v>
      </c>
      <c r="U70" s="1">
        <v>10</v>
      </c>
      <c r="V70" s="1">
        <v>0.088984</v>
      </c>
      <c r="W70" s="1">
        <v>0.0892601</v>
      </c>
      <c r="X70" s="1">
        <v>1</v>
      </c>
      <c r="Y70" s="1">
        <f>ABS(M70-'true value and the measurement'!$F70)</f>
        <v>0.000405199999999994</v>
      </c>
      <c r="Z70" s="1">
        <f>ABS(R70-'true value and the measurement'!$F70)</f>
        <v>0.000973500000000002</v>
      </c>
      <c r="AA70" s="1">
        <f>ABS(W70-'true value and the measurement'!$F70)</f>
        <v>0.0011559</v>
      </c>
      <c r="AB70" s="8">
        <f>(Y70)/'true value and the measurement'!$G70</f>
        <v>0.151024972046215</v>
      </c>
      <c r="AC70" s="8">
        <f>(Z70)/'true value and the measurement'!$G70</f>
        <v>0.362840104360791</v>
      </c>
      <c r="AD70" s="8">
        <f>(AA70)/'true value and the measurement'!$G70</f>
        <v>0.430823704808051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0.019116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0.019116</v>
      </c>
      <c r="M71" s="1">
        <v>0.0214417</v>
      </c>
      <c r="N71" s="1">
        <v>1</v>
      </c>
      <c r="O71" s="1">
        <v>11</v>
      </c>
      <c r="P71" s="1">
        <v>10</v>
      </c>
      <c r="Q71" s="1">
        <v>0.019116</v>
      </c>
      <c r="R71" s="1">
        <v>0.0212577</v>
      </c>
      <c r="S71" s="1">
        <v>1</v>
      </c>
      <c r="T71" s="1">
        <v>11</v>
      </c>
      <c r="U71" s="1">
        <v>10</v>
      </c>
      <c r="V71" s="1">
        <v>0.019116</v>
      </c>
      <c r="W71" s="1">
        <v>0.0211328</v>
      </c>
      <c r="X71" s="1">
        <v>1</v>
      </c>
      <c r="Y71" s="1">
        <f>ABS(M71-'true value and the measurement'!$F71)</f>
        <v>0.0017863</v>
      </c>
      <c r="Z71" s="1">
        <f>ABS(R71-'true value and the measurement'!$F71)</f>
        <v>0.0019703</v>
      </c>
      <c r="AA71" s="1">
        <f>ABS(W71-'true value and the measurement'!$F71)</f>
        <v>0.0020952</v>
      </c>
      <c r="AB71" s="8">
        <f>(Y71)/'true value and the measurement'!$G71</f>
        <v>0.799239373601789</v>
      </c>
      <c r="AC71" s="8">
        <f>(Z71)/'true value and the measurement'!$G71</f>
        <v>0.881565995525726</v>
      </c>
      <c r="AD71" s="8">
        <f>(AA71)/'true value and the measurement'!$G71</f>
        <v>0.937449664429529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0.160994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0.160994</v>
      </c>
      <c r="M72" s="1">
        <v>0.166208</v>
      </c>
      <c r="N72" s="1">
        <v>1</v>
      </c>
      <c r="O72" s="1">
        <v>11</v>
      </c>
      <c r="P72" s="1">
        <v>12</v>
      </c>
      <c r="Q72" s="1">
        <v>0.160994</v>
      </c>
      <c r="R72" s="1">
        <v>0.165797</v>
      </c>
      <c r="S72" s="1">
        <v>1</v>
      </c>
      <c r="T72" s="1">
        <v>11</v>
      </c>
      <c r="U72" s="1">
        <v>12</v>
      </c>
      <c r="V72" s="1">
        <v>0.160994</v>
      </c>
      <c r="W72" s="1">
        <v>0.165669</v>
      </c>
      <c r="X72" s="1">
        <v>1</v>
      </c>
      <c r="Y72" s="1">
        <f>ABS(M72-'true value and the measurement'!$F72)</f>
        <v>0.00184899999999999</v>
      </c>
      <c r="Z72" s="1">
        <f>ABS(R72-'true value and the measurement'!$F72)</f>
        <v>0.00143799999999999</v>
      </c>
      <c r="AA72" s="1">
        <f>ABS(W72-'true value and the measurement'!$F72)</f>
        <v>0.00131000000000001</v>
      </c>
      <c r="AB72" s="8">
        <f>(Y72)/'true value and the measurement'!$G72</f>
        <v>0.58217884130982</v>
      </c>
      <c r="AC72" s="8">
        <f>(Z72)/'true value and the measurement'!$G72</f>
        <v>0.452770780856422</v>
      </c>
      <c r="AD72" s="8">
        <f>(AA72)/'true value and the measurement'!$G72</f>
        <v>0.412468513853906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0.084752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0.084752</v>
      </c>
      <c r="M73" s="1">
        <v>0.0859522</v>
      </c>
      <c r="N73" s="1">
        <v>1</v>
      </c>
      <c r="O73" s="1">
        <v>11</v>
      </c>
      <c r="P73" s="1">
        <v>12</v>
      </c>
      <c r="Q73" s="1">
        <v>0.084752</v>
      </c>
      <c r="R73" s="1">
        <v>0.0857391</v>
      </c>
      <c r="S73" s="1">
        <v>1</v>
      </c>
      <c r="T73" s="1">
        <v>11</v>
      </c>
      <c r="U73" s="1">
        <v>12</v>
      </c>
      <c r="V73" s="1">
        <v>0.084752</v>
      </c>
      <c r="W73" s="1">
        <v>0.0855675</v>
      </c>
      <c r="X73" s="1">
        <v>1</v>
      </c>
      <c r="Y73" s="1">
        <f>ABS(M73-'true value and the measurement'!$F73)</f>
        <v>0.00232779999999999</v>
      </c>
      <c r="Z73" s="1">
        <f>ABS(R73-'true value and the measurement'!$F73)</f>
        <v>0.0025409</v>
      </c>
      <c r="AA73" s="1">
        <f>ABS(W73-'true value and the measurement'!$F73)</f>
        <v>0.00271249999999999</v>
      </c>
      <c r="AB73" s="8">
        <f>(Y73)/'true value and the measurement'!$G73</f>
        <v>0.872161858373919</v>
      </c>
      <c r="AC73" s="8">
        <f>(Z73)/'true value and the measurement'!$G73</f>
        <v>0.952004496065942</v>
      </c>
      <c r="AD73" s="8">
        <f>(AA73)/'true value and the measurement'!$G73</f>
        <v>1.01629823904084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0.094978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0.094978</v>
      </c>
      <c r="M74" s="1">
        <v>0.0978148</v>
      </c>
      <c r="N74" s="1">
        <v>1</v>
      </c>
      <c r="O74" s="1">
        <v>9</v>
      </c>
      <c r="P74" s="1">
        <v>13</v>
      </c>
      <c r="Q74" s="1">
        <v>0.094978</v>
      </c>
      <c r="R74" s="1">
        <v>0.0963953</v>
      </c>
      <c r="S74" s="1">
        <v>1</v>
      </c>
      <c r="T74" s="1">
        <v>9</v>
      </c>
      <c r="U74" s="1">
        <v>13</v>
      </c>
      <c r="V74" s="1">
        <v>0.094978</v>
      </c>
      <c r="W74" s="1">
        <v>0.0958639</v>
      </c>
      <c r="X74" s="1">
        <v>1</v>
      </c>
      <c r="Y74" s="1">
        <f>ABS(M74-'true value and the measurement'!$F74)</f>
        <v>0.00273079999999999</v>
      </c>
      <c r="Z74" s="1">
        <f>ABS(R74-'true value and the measurement'!$F74)</f>
        <v>0.0013113</v>
      </c>
      <c r="AA74" s="1">
        <f>ABS(W74-'true value and the measurement'!$F74)</f>
        <v>0.0007799</v>
      </c>
      <c r="AB74" s="8">
        <f>(Y74)/'true value and the measurement'!$G74</f>
        <v>1.00619012527634</v>
      </c>
      <c r="AC74" s="8">
        <f>(Z74)/'true value and the measurement'!$G74</f>
        <v>0.483161385408991</v>
      </c>
      <c r="AD74" s="8">
        <f>(AA74)/'true value and the measurement'!$G74</f>
        <v>0.287361827560796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0.018558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0.018558</v>
      </c>
      <c r="M75" s="1">
        <v>0.0200953</v>
      </c>
      <c r="N75" s="1">
        <v>1</v>
      </c>
      <c r="O75" s="1">
        <v>9</v>
      </c>
      <c r="P75" s="1">
        <v>13</v>
      </c>
      <c r="Q75" s="1">
        <v>0.018558</v>
      </c>
      <c r="R75" s="1">
        <v>0.0198138</v>
      </c>
      <c r="S75" s="1">
        <v>1</v>
      </c>
      <c r="T75" s="1">
        <v>9</v>
      </c>
      <c r="U75" s="1">
        <v>13</v>
      </c>
      <c r="V75" s="1">
        <v>0.018558</v>
      </c>
      <c r="W75" s="1">
        <v>0.019601</v>
      </c>
      <c r="X75" s="1">
        <v>1</v>
      </c>
      <c r="Y75" s="1">
        <f>ABS(M75-'true value and the measurement'!$F75)</f>
        <v>0.0013477</v>
      </c>
      <c r="Z75" s="1">
        <f>ABS(R75-'true value and the measurement'!$F75)</f>
        <v>0.0016292</v>
      </c>
      <c r="AA75" s="1">
        <f>ABS(W75-'true value and the measurement'!$F75)</f>
        <v>0.001842</v>
      </c>
      <c r="AB75" s="8">
        <f>(Y75)/'true value and the measurement'!$G75</f>
        <v>0.60625281151597</v>
      </c>
      <c r="AC75" s="8">
        <f>(Z75)/'true value and the measurement'!$G75</f>
        <v>0.732883490778228</v>
      </c>
      <c r="AD75" s="8">
        <f>(AA75)/'true value and the measurement'!$G75</f>
        <v>0.828609986504723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-0.02984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-0.02984</v>
      </c>
      <c r="M76" s="1">
        <v>-0.0308522</v>
      </c>
      <c r="N76" s="1">
        <v>1</v>
      </c>
      <c r="O76" s="1">
        <v>7</v>
      </c>
      <c r="P76" s="1">
        <v>8</v>
      </c>
      <c r="Q76" s="1">
        <v>-0.02984</v>
      </c>
      <c r="R76" s="1">
        <v>-0.0330546</v>
      </c>
      <c r="S76" s="1">
        <v>1</v>
      </c>
      <c r="T76" s="1">
        <v>7</v>
      </c>
      <c r="U76" s="1">
        <v>8</v>
      </c>
      <c r="V76" s="1">
        <v>-0.02984</v>
      </c>
      <c r="W76" s="1">
        <v>-0.0321321</v>
      </c>
      <c r="X76" s="1">
        <v>1</v>
      </c>
      <c r="Y76" s="1">
        <f>ABS(M76-'true value and the measurement'!$F76)</f>
        <v>0.000615800000000003</v>
      </c>
      <c r="Z76" s="1">
        <f>ABS(R76-'true value and the measurement'!$F76)</f>
        <v>0.0015866</v>
      </c>
      <c r="AA76" s="1">
        <f>ABS(W76-'true value and the measurement'!$F76)</f>
        <v>0.000664099999999994</v>
      </c>
      <c r="AB76" s="8">
        <f>(Y76)/'true value and the measurement'!$G76</f>
        <v>0.268908296943233</v>
      </c>
      <c r="AC76" s="8">
        <f>(Z76)/'true value and the measurement'!$G76</f>
        <v>0.692838427947599</v>
      </c>
      <c r="AD76" s="8">
        <f>(AA76)/'true value and the measurement'!$G76</f>
        <v>0.289999999999997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-0.040604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-0.040604</v>
      </c>
      <c r="M77" s="1">
        <v>-0.0390038</v>
      </c>
      <c r="N77" s="1">
        <v>1</v>
      </c>
      <c r="O77" s="1">
        <v>7</v>
      </c>
      <c r="P77" s="1">
        <v>8</v>
      </c>
      <c r="Q77" s="1">
        <v>-0.040604</v>
      </c>
      <c r="R77" s="1">
        <v>-0.0390723</v>
      </c>
      <c r="S77" s="1">
        <v>1</v>
      </c>
      <c r="T77" s="1">
        <v>7</v>
      </c>
      <c r="U77" s="1">
        <v>8</v>
      </c>
      <c r="V77" s="1">
        <v>-0.040604</v>
      </c>
      <c r="W77" s="1">
        <v>-0.0393236</v>
      </c>
      <c r="X77" s="1">
        <v>1</v>
      </c>
      <c r="Y77" s="1">
        <f>ABS(M77-'true value and the measurement'!$F77)</f>
        <v>0.000876200000000001</v>
      </c>
      <c r="Z77" s="1">
        <f>ABS(R77-'true value and the measurement'!$F77)</f>
        <v>0.000807700000000001</v>
      </c>
      <c r="AA77" s="1">
        <f>ABS(W77-'true value and the measurement'!$F77)</f>
        <v>0.000556399999999999</v>
      </c>
      <c r="AB77" s="8">
        <f>(Y77)/'true value and the measurement'!$G77</f>
        <v>0.373486786018756</v>
      </c>
      <c r="AC77" s="8">
        <f>(Z77)/'true value and the measurement'!$G77</f>
        <v>0.344288150042626</v>
      </c>
      <c r="AD77" s="8">
        <f>(AA77)/'true value and the measurement'!$G77</f>
        <v>0.237169650468883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0.029948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0.029948</v>
      </c>
      <c r="M78" s="1">
        <v>0.0293766</v>
      </c>
      <c r="N78" s="1">
        <v>1</v>
      </c>
      <c r="O78" s="1">
        <v>10</v>
      </c>
      <c r="P78" s="1">
        <v>12</v>
      </c>
      <c r="Q78" s="1">
        <v>0.029948</v>
      </c>
      <c r="R78" s="1">
        <v>0.0295436</v>
      </c>
      <c r="S78" s="1">
        <v>1</v>
      </c>
      <c r="T78" s="1">
        <v>10</v>
      </c>
      <c r="U78" s="1">
        <v>12</v>
      </c>
      <c r="V78" s="1">
        <v>0.029948</v>
      </c>
      <c r="W78" s="1">
        <v>0.029589</v>
      </c>
      <c r="X78" s="1">
        <v>1</v>
      </c>
      <c r="Y78" s="1">
        <f>ABS(M78-'true value and the measurement'!$F78)</f>
        <v>0.000896600000000001</v>
      </c>
      <c r="Z78" s="1">
        <f>ABS(R78-'true value and the measurement'!$F78)</f>
        <v>0.0010636</v>
      </c>
      <c r="AA78" s="1">
        <f>ABS(W78-'true value and the measurement'!$F78)</f>
        <v>0.001109</v>
      </c>
      <c r="AB78" s="8">
        <f>(Y78)/'true value and the measurement'!$G78</f>
        <v>0.394977973568282</v>
      </c>
      <c r="AC78" s="8">
        <f>(Z78)/'true value and the measurement'!$G78</f>
        <v>0.468546255506609</v>
      </c>
      <c r="AD78" s="8">
        <f>(AA78)/'true value and the measurement'!$G78</f>
        <v>0.488546255506609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0.005009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0.005009</v>
      </c>
      <c r="M79" s="1">
        <v>0.00577031</v>
      </c>
      <c r="N79" s="1">
        <v>1</v>
      </c>
      <c r="O79" s="1">
        <v>10</v>
      </c>
      <c r="P79" s="1">
        <v>12</v>
      </c>
      <c r="Q79" s="1">
        <v>0.005009</v>
      </c>
      <c r="R79" s="1">
        <v>0.00580126</v>
      </c>
      <c r="S79" s="1">
        <v>1</v>
      </c>
      <c r="T79" s="1">
        <v>10</v>
      </c>
      <c r="U79" s="1">
        <v>12</v>
      </c>
      <c r="V79" s="1">
        <v>0.005009</v>
      </c>
      <c r="W79" s="1">
        <v>0.00580641</v>
      </c>
      <c r="X79" s="1">
        <v>1</v>
      </c>
      <c r="Y79" s="1">
        <f>ABS(M79-'true value and the measurement'!$F79)</f>
        <v>0.00027169</v>
      </c>
      <c r="Z79" s="1">
        <f>ABS(R79-'true value and the measurement'!$F79)</f>
        <v>0.00024074</v>
      </c>
      <c r="AA79" s="1">
        <f>ABS(W79-'true value and the measurement'!$F79)</f>
        <v>0.00023559</v>
      </c>
      <c r="AB79" s="8">
        <f>(Y79)/'true value and the measurement'!$G79</f>
        <v>0.128155660377358</v>
      </c>
      <c r="AC79" s="8">
        <f>(Z79)/'true value and the measurement'!$G79</f>
        <v>0.113556603773585</v>
      </c>
      <c r="AD79" s="8">
        <f>(AA79)/'true value and the measurement'!$G79</f>
        <v>0.111127358490566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0.050229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0.050229</v>
      </c>
      <c r="M80" s="1">
        <v>0.0547431</v>
      </c>
      <c r="N80" s="1">
        <v>1</v>
      </c>
      <c r="O80" s="1">
        <v>12</v>
      </c>
      <c r="P80" s="1">
        <v>13</v>
      </c>
      <c r="Q80" s="1">
        <v>0.050229</v>
      </c>
      <c r="R80" s="1">
        <v>0.0552318</v>
      </c>
      <c r="S80" s="1">
        <v>1</v>
      </c>
      <c r="T80" s="1">
        <v>12</v>
      </c>
      <c r="U80" s="1">
        <v>13</v>
      </c>
      <c r="V80" s="1">
        <v>0.050229</v>
      </c>
      <c r="W80" s="1">
        <v>0.0549886</v>
      </c>
      <c r="X80" s="1">
        <v>1</v>
      </c>
      <c r="Y80" s="1">
        <f>ABS(M80-'true value and the measurement'!$F80)</f>
        <v>0.000917899999999999</v>
      </c>
      <c r="Z80" s="1">
        <f>ABS(R80-'true value and the measurement'!$F80)</f>
        <v>0.000429200000000005</v>
      </c>
      <c r="AA80" s="1">
        <f>ABS(W80-'true value and the measurement'!$F80)</f>
        <v>0.000672400000000004</v>
      </c>
      <c r="AB80" s="8">
        <f>(Y80)/'true value and the measurement'!$G80</f>
        <v>0.374500203998368</v>
      </c>
      <c r="AC80" s="8">
        <f>(Z80)/'true value and the measurement'!$G80</f>
        <v>0.175112199102409</v>
      </c>
      <c r="AD80" s="8">
        <f>(AA80)/'true value and the measurement'!$G80</f>
        <v>0.274337005303959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0.033412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0.033412</v>
      </c>
      <c r="M81" s="1">
        <v>0.0313671</v>
      </c>
      <c r="N81" s="1">
        <v>1</v>
      </c>
      <c r="O81" s="1">
        <v>12</v>
      </c>
      <c r="P81" s="1">
        <v>13</v>
      </c>
      <c r="Q81" s="1">
        <v>0.033412</v>
      </c>
      <c r="R81" s="1">
        <v>0.0314432</v>
      </c>
      <c r="S81" s="1">
        <v>1</v>
      </c>
      <c r="T81" s="1">
        <v>12</v>
      </c>
      <c r="U81" s="1">
        <v>13</v>
      </c>
      <c r="V81" s="1">
        <v>0.033412</v>
      </c>
      <c r="W81" s="1">
        <v>0.0314723</v>
      </c>
      <c r="X81" s="1">
        <v>1</v>
      </c>
      <c r="Y81" s="1">
        <f>ABS(M81-'true value and the measurement'!$F81)</f>
        <v>0.000842900000000001</v>
      </c>
      <c r="Z81" s="1">
        <f>ABS(R81-'true value and the measurement'!$F81)</f>
        <v>0.000766800000000005</v>
      </c>
      <c r="AA81" s="1">
        <f>ABS(W81-'true value and the measurement'!$F81)</f>
        <v>0.000737700000000001</v>
      </c>
      <c r="AB81" s="8">
        <f>(Y81)/'true value and the measurement'!$G81</f>
        <v>0.367276688453159</v>
      </c>
      <c r="AC81" s="8">
        <f>(Z81)/'true value and the measurement'!$G81</f>
        <v>0.334117647058826</v>
      </c>
      <c r="AD81" s="8">
        <f>(AA81)/'true value and the measurement'!$G81</f>
        <v>0.321437908496732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-0.001073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-0.001073</v>
      </c>
      <c r="M82" s="1">
        <v>0</v>
      </c>
      <c r="N82" s="1">
        <v>1</v>
      </c>
      <c r="O82" s="1">
        <v>9</v>
      </c>
      <c r="P82" s="1">
        <v>9</v>
      </c>
      <c r="Q82" s="7">
        <v>-0.001073</v>
      </c>
      <c r="R82" s="1">
        <v>0</v>
      </c>
      <c r="S82" s="1">
        <v>1</v>
      </c>
      <c r="T82" s="1">
        <v>9</v>
      </c>
      <c r="U82" s="1">
        <v>9</v>
      </c>
      <c r="V82" s="1">
        <v>-0.001073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-0.111301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-0.111301</v>
      </c>
      <c r="M83" s="1">
        <v>-0.108946</v>
      </c>
      <c r="N83" s="1">
        <v>1</v>
      </c>
      <c r="O83" s="1">
        <v>9</v>
      </c>
      <c r="P83" s="1">
        <v>9</v>
      </c>
      <c r="Q83" s="1">
        <v>-0.111301</v>
      </c>
      <c r="R83" s="1">
        <v>-0.108418</v>
      </c>
      <c r="S83" s="1">
        <v>1</v>
      </c>
      <c r="T83" s="1">
        <v>9</v>
      </c>
      <c r="U83" s="1">
        <v>9</v>
      </c>
      <c r="V83" s="1">
        <v>-0.111301</v>
      </c>
      <c r="W83" s="1">
        <v>-0.108279</v>
      </c>
      <c r="X83" s="1">
        <v>1</v>
      </c>
      <c r="Y83" s="1">
        <f>ABS(M83-'true value and the measurement'!$F83)</f>
        <v>0.000545000000000004</v>
      </c>
      <c r="Z83" s="1">
        <f>ABS(R83-'true value and the measurement'!$F83)</f>
        <v>0.001073</v>
      </c>
      <c r="AA83" s="1">
        <f>ABS(W83-'true value and the measurement'!$F83)</f>
        <v>0.001212</v>
      </c>
      <c r="AB83" s="8">
        <f>(Y83)/'true value and the measurement'!$G83</f>
        <v>0.193950177935944</v>
      </c>
      <c r="AC83" s="8">
        <f>(Z83)/'true value and the measurement'!$G83</f>
        <v>0.381850533807831</v>
      </c>
      <c r="AD83" s="8">
        <f>(AA83)/'true value and the measurement'!$G83</f>
        <v>0.431316725978649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49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1.089681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1.08968</v>
      </c>
      <c r="M2" s="1">
        <v>1.09027</v>
      </c>
      <c r="N2" s="1">
        <v>1</v>
      </c>
      <c r="O2" s="6">
        <v>1</v>
      </c>
      <c r="P2" s="1">
        <v>1</v>
      </c>
      <c r="Q2" s="1">
        <v>1.08968</v>
      </c>
      <c r="R2" s="1">
        <v>1.0922</v>
      </c>
      <c r="S2" s="1">
        <v>1</v>
      </c>
      <c r="T2" s="6">
        <v>1</v>
      </c>
      <c r="U2" s="1">
        <v>1</v>
      </c>
      <c r="V2" s="1">
        <v>1.08968</v>
      </c>
      <c r="W2" s="1">
        <v>1.08544</v>
      </c>
      <c r="X2" s="1">
        <v>1</v>
      </c>
      <c r="Y2" s="1">
        <f>ABS(M2-'true value and the measurement'!$F2)</f>
        <v>0.000269999999999992</v>
      </c>
      <c r="Z2" s="1">
        <f>ABS(R2-'true value and the measurement'!$F2)</f>
        <v>0.00219999999999998</v>
      </c>
      <c r="AA2" s="1">
        <f>ABS(W2-'true value and the measurement'!$F2)</f>
        <v>0.00456000000000012</v>
      </c>
      <c r="AB2" s="8">
        <f>(Y2)/'true value and the measurement'!$G2</f>
        <v>0.0288862736706957</v>
      </c>
      <c r="AC2" s="8">
        <f>(Z2)/'true value and the measurement'!$G2</f>
        <v>0.235369637316784</v>
      </c>
      <c r="AD2" s="8">
        <f>(AA2)/'true value and the measurement'!$G2</f>
        <v>0.487857066438442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1.012688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1.01269</v>
      </c>
      <c r="M3" s="1">
        <v>1.01099</v>
      </c>
      <c r="N3" s="1">
        <v>1</v>
      </c>
      <c r="O3" s="1">
        <v>2</v>
      </c>
      <c r="P3" s="1">
        <v>2</v>
      </c>
      <c r="Q3" s="1">
        <v>1.01269</v>
      </c>
      <c r="R3" s="1">
        <v>1.01305</v>
      </c>
      <c r="S3" s="1">
        <v>1</v>
      </c>
      <c r="T3" s="1">
        <v>2</v>
      </c>
      <c r="U3" s="1">
        <v>2</v>
      </c>
      <c r="V3" s="1">
        <v>1.01269</v>
      </c>
      <c r="W3" s="1">
        <v>1.0065</v>
      </c>
      <c r="X3" s="1">
        <v>1</v>
      </c>
      <c r="Y3" s="1">
        <f>ABS(M3-'true value and the measurement'!$F3)</f>
        <v>0.000990000000000046</v>
      </c>
      <c r="Z3" s="1">
        <f>ABS(R3-'true value and the measurement'!$F3)</f>
        <v>0.00305</v>
      </c>
      <c r="AA3" s="1">
        <f>ABS(W3-'true value and the measurement'!$F3)</f>
        <v>0.00350000000000006</v>
      </c>
      <c r="AB3" s="8">
        <f>(Y3)/'true value and the measurement'!$G3</f>
        <v>0.112334051968688</v>
      </c>
      <c r="AC3" s="8">
        <f>(Z3)/'true value and the measurement'!$G3</f>
        <v>0.346079655055032</v>
      </c>
      <c r="AD3" s="8">
        <f>(AA3)/'true value and the measurement'!$G3</f>
        <v>0.397140587768077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1.03961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1.03961</v>
      </c>
      <c r="M4" s="1">
        <v>1.04599</v>
      </c>
      <c r="N4" s="1">
        <v>1</v>
      </c>
      <c r="O4" s="1">
        <v>3</v>
      </c>
      <c r="P4" s="1">
        <v>3</v>
      </c>
      <c r="Q4" s="1">
        <v>1.03961</v>
      </c>
      <c r="R4" s="1">
        <v>1.04778</v>
      </c>
      <c r="S4" s="1">
        <v>1</v>
      </c>
      <c r="T4" s="1">
        <v>3</v>
      </c>
      <c r="U4" s="1">
        <v>3</v>
      </c>
      <c r="V4" s="1">
        <v>1.03961</v>
      </c>
      <c r="W4" s="1">
        <v>1.04129</v>
      </c>
      <c r="X4" s="1">
        <v>1</v>
      </c>
      <c r="Y4" s="1">
        <f>ABS(M4-'true value and the measurement'!$F4)</f>
        <v>0.000990000000000046</v>
      </c>
      <c r="Z4" s="1">
        <f>ABS(R4-'true value and the measurement'!$F4)</f>
        <v>0.00278</v>
      </c>
      <c r="AA4" s="1">
        <f>ABS(W4-'true value and the measurement'!$F4)</f>
        <v>0.00370999999999988</v>
      </c>
      <c r="AB4" s="8">
        <f>(Y4)/'true value and the measurement'!$G4</f>
        <v>0.109428539847468</v>
      </c>
      <c r="AC4" s="8">
        <f>(Z4)/'true value and the measurement'!$G4</f>
        <v>0.307284182601968</v>
      </c>
      <c r="AD4" s="8">
        <f>(AA4)/'true value and the measurement'!$G4</f>
        <v>0.410080689731389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1.033371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1.03337</v>
      </c>
      <c r="M5" s="1">
        <v>1.02046</v>
      </c>
      <c r="N5" s="1">
        <v>1</v>
      </c>
      <c r="O5" s="1">
        <v>4</v>
      </c>
      <c r="P5" s="1">
        <v>4</v>
      </c>
      <c r="Q5" s="1">
        <v>1.03337</v>
      </c>
      <c r="R5" s="1">
        <v>1.0223</v>
      </c>
      <c r="S5" s="1">
        <v>1</v>
      </c>
      <c r="T5" s="1">
        <v>4</v>
      </c>
      <c r="U5" s="1">
        <v>4</v>
      </c>
      <c r="V5" s="1">
        <v>1.03337</v>
      </c>
      <c r="W5" s="1">
        <v>1.01625</v>
      </c>
      <c r="X5" s="1">
        <v>1</v>
      </c>
      <c r="Y5" s="1">
        <f>ABS(M5-'true value and the measurement'!$F5)</f>
        <v>0.000781999999999838</v>
      </c>
      <c r="Z5" s="1">
        <f>ABS(R5-'true value and the measurement'!$F5)</f>
        <v>0.0026219999999999</v>
      </c>
      <c r="AA5" s="1">
        <f>ABS(W5-'true value and the measurement'!$F5)</f>
        <v>0.00342799999999999</v>
      </c>
      <c r="AB5" s="8">
        <f>(Y5)/'true value and the measurement'!$G5</f>
        <v>0.0880829015543859</v>
      </c>
      <c r="AC5" s="8">
        <f>(Z5)/'true value and the measurement'!$G5</f>
        <v>0.295336787564756</v>
      </c>
      <c r="AD5" s="8">
        <f>(AA5)/'true value and the measurement'!$G5</f>
        <v>0.386123000675826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1.055532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1.05553</v>
      </c>
      <c r="M6" s="1">
        <v>1.05752</v>
      </c>
      <c r="N6" s="1">
        <v>1</v>
      </c>
      <c r="O6" s="1">
        <v>5</v>
      </c>
      <c r="P6" s="1">
        <v>5</v>
      </c>
      <c r="Q6" s="1">
        <v>1.05553</v>
      </c>
      <c r="R6" s="1">
        <v>1.05954</v>
      </c>
      <c r="S6" s="1">
        <v>1</v>
      </c>
      <c r="T6" s="1">
        <v>5</v>
      </c>
      <c r="U6" s="1">
        <v>5</v>
      </c>
      <c r="V6" s="1">
        <v>1.05553</v>
      </c>
      <c r="W6" s="1">
        <v>1.05266</v>
      </c>
      <c r="X6" s="1">
        <v>1</v>
      </c>
      <c r="Y6" s="1">
        <f>ABS(M6-'true value and the measurement'!$F6)</f>
        <v>0.000455000000000094</v>
      </c>
      <c r="Z6" s="1">
        <f>ABS(R6-'true value and the measurement'!$F6)</f>
        <v>0.002475</v>
      </c>
      <c r="AA6" s="1">
        <f>ABS(W6-'true value and the measurement'!$F6)</f>
        <v>0.00440499999999999</v>
      </c>
      <c r="AB6" s="8">
        <f>(Y6)/'true value and the measurement'!$G6</f>
        <v>0.0498520872137717</v>
      </c>
      <c r="AC6" s="8">
        <f>(Z6)/'true value and the measurement'!$G6</f>
        <v>0.271173441437494</v>
      </c>
      <c r="AD6" s="8">
        <f>(AA6)/'true value and the measurement'!$G6</f>
        <v>0.482633943245315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1.014857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1.01486</v>
      </c>
      <c r="M7" s="1">
        <v>1.01762</v>
      </c>
      <c r="N7" s="1">
        <v>1</v>
      </c>
      <c r="O7" s="1">
        <v>6</v>
      </c>
      <c r="P7" s="1">
        <v>6</v>
      </c>
      <c r="Q7" s="1">
        <v>1.01486</v>
      </c>
      <c r="R7" s="1">
        <v>1.01958</v>
      </c>
      <c r="S7" s="1">
        <v>1</v>
      </c>
      <c r="T7" s="1">
        <v>6</v>
      </c>
      <c r="U7" s="1">
        <v>6</v>
      </c>
      <c r="V7" s="1">
        <v>1.01486</v>
      </c>
      <c r="W7" s="1">
        <v>1.01318</v>
      </c>
      <c r="X7" s="1">
        <v>1</v>
      </c>
      <c r="Y7" s="1">
        <f>ABS(M7-'true value and the measurement'!$F7)</f>
        <v>0.000500999999999863</v>
      </c>
      <c r="Z7" s="1">
        <f>ABS(R7-'true value and the measurement'!$F7)</f>
        <v>0.00246099999999982</v>
      </c>
      <c r="AA7" s="1">
        <f>ABS(W7-'true value and the measurement'!$F7)</f>
        <v>0.00393900000000014</v>
      </c>
      <c r="AB7" s="8">
        <f>(Y7)/'true value and the measurement'!$G7</f>
        <v>0.0565398939171496</v>
      </c>
      <c r="AC7" s="8">
        <f>(Z7)/'true value and the measurement'!$G7</f>
        <v>0.277733890080107</v>
      </c>
      <c r="AD7" s="8">
        <f>(AA7)/'true value and the measurement'!$G7</f>
        <v>0.444532219839763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1.031167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1.03117</v>
      </c>
      <c r="M8" s="1">
        <v>1.04324</v>
      </c>
      <c r="N8" s="1">
        <v>1</v>
      </c>
      <c r="O8" s="1">
        <v>7</v>
      </c>
      <c r="P8" s="1">
        <v>7</v>
      </c>
      <c r="Q8" s="1">
        <v>1.03117</v>
      </c>
      <c r="R8" s="1">
        <v>1.04526</v>
      </c>
      <c r="S8" s="1">
        <v>1</v>
      </c>
      <c r="T8" s="1">
        <v>7</v>
      </c>
      <c r="U8" s="1">
        <v>7</v>
      </c>
      <c r="V8" s="1">
        <v>1.03117</v>
      </c>
      <c r="W8" s="1">
        <v>1.03819</v>
      </c>
      <c r="X8" s="1">
        <v>1</v>
      </c>
      <c r="Y8" s="1">
        <f>ABS(M8-'true value and the measurement'!$F8)</f>
        <v>0.000119999999999898</v>
      </c>
      <c r="Z8" s="1">
        <f>ABS(R8-'true value and the measurement'!$F8)</f>
        <v>0.00214000000000003</v>
      </c>
      <c r="AA8" s="1">
        <f>ABS(W8-'true value and the measurement'!$F8)</f>
        <v>0.0049300000000001</v>
      </c>
      <c r="AB8" s="8">
        <f>(Y8)/'true value and the measurement'!$G8</f>
        <v>0.013283152534857</v>
      </c>
      <c r="AC8" s="8">
        <f>(Z8)/'true value and the measurement'!$G8</f>
        <v>0.236882886871821</v>
      </c>
      <c r="AD8" s="8">
        <f>(AA8)/'true value and the measurement'!$G8</f>
        <v>0.545716183307516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1.054685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1.05469</v>
      </c>
      <c r="M9" s="1">
        <v>1.05321</v>
      </c>
      <c r="N9" s="1">
        <v>1</v>
      </c>
      <c r="O9" s="1">
        <v>8</v>
      </c>
      <c r="P9" s="1">
        <v>8</v>
      </c>
      <c r="Q9" s="1">
        <v>1.05469</v>
      </c>
      <c r="R9" s="1">
        <v>1.05517</v>
      </c>
      <c r="S9" s="1">
        <v>1</v>
      </c>
      <c r="T9" s="1">
        <v>8</v>
      </c>
      <c r="U9" s="1">
        <v>8</v>
      </c>
      <c r="V9" s="1">
        <v>1.05469</v>
      </c>
      <c r="W9" s="1">
        <v>1.0481</v>
      </c>
      <c r="X9" s="1">
        <v>1</v>
      </c>
      <c r="Y9" s="1">
        <f>ABS(M9-'true value and the measurement'!$F9)</f>
        <v>0.000267999999999935</v>
      </c>
      <c r="Z9" s="1">
        <f>ABS(R9-'true value and the measurement'!$F9)</f>
        <v>0.0022279999999999</v>
      </c>
      <c r="AA9" s="1">
        <f>ABS(W9-'true value and the measurement'!$F9)</f>
        <v>0.00484200000000001</v>
      </c>
      <c r="AB9" s="8">
        <f>(Y9)/'true value and the measurement'!$G9</f>
        <v>0.0294505494505423</v>
      </c>
      <c r="AC9" s="8">
        <f>(Z9)/'true value and the measurement'!$G9</f>
        <v>0.244835164835153</v>
      </c>
      <c r="AD9" s="8">
        <f>(AA9)/'true value and the measurement'!$G9</f>
        <v>0.532087912087914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1.04061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1.04061</v>
      </c>
      <c r="M10" s="1">
        <v>1.04662</v>
      </c>
      <c r="N10" s="1">
        <v>1</v>
      </c>
      <c r="O10" s="1">
        <v>9</v>
      </c>
      <c r="P10" s="1">
        <v>9</v>
      </c>
      <c r="Q10" s="1">
        <v>1.04061</v>
      </c>
      <c r="R10" s="1">
        <v>1.04864</v>
      </c>
      <c r="S10" s="1">
        <v>1</v>
      </c>
      <c r="T10" s="1">
        <v>9</v>
      </c>
      <c r="U10" s="1">
        <v>9</v>
      </c>
      <c r="V10" s="1">
        <v>1.04061</v>
      </c>
      <c r="W10" s="1">
        <v>1.04161</v>
      </c>
      <c r="X10" s="1">
        <v>1</v>
      </c>
      <c r="Y10" s="1">
        <f>ABS(M10-'true value and the measurement'!$F10)</f>
        <v>0.0002390000000001</v>
      </c>
      <c r="Z10" s="1">
        <f>ABS(R10-'true value and the measurement'!$F10)</f>
        <v>0.00225900000000001</v>
      </c>
      <c r="AA10" s="1">
        <f>ABS(W10-'true value and the measurement'!$F10)</f>
        <v>0.00477100000000008</v>
      </c>
      <c r="AB10" s="8">
        <f>(Y10)/'true value and the measurement'!$G10</f>
        <v>0.0263913427561948</v>
      </c>
      <c r="AC10" s="8">
        <f>(Z10)/'true value and the measurement'!$G10</f>
        <v>0.249447879858658</v>
      </c>
      <c r="AD10" s="8">
        <f>(AA10)/'true value and the measurement'!$G10</f>
        <v>0.526833038869267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1.068786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1.06879</v>
      </c>
      <c r="M11" s="1">
        <v>1.05717</v>
      </c>
      <c r="N11" s="1">
        <v>1</v>
      </c>
      <c r="O11" s="1">
        <v>10</v>
      </c>
      <c r="P11" s="1">
        <v>10</v>
      </c>
      <c r="Q11" s="1">
        <v>1.06879</v>
      </c>
      <c r="R11" s="1">
        <v>1.05906</v>
      </c>
      <c r="S11" s="1">
        <v>1</v>
      </c>
      <c r="T11" s="1">
        <v>10</v>
      </c>
      <c r="U11" s="1">
        <v>10</v>
      </c>
      <c r="V11" s="1">
        <v>1.06879</v>
      </c>
      <c r="W11" s="1">
        <v>1.05197</v>
      </c>
      <c r="X11" s="1">
        <v>1</v>
      </c>
      <c r="Y11" s="1">
        <f>ABS(M11-'true value and the measurement'!$F11)</f>
        <v>0.000885999999999942</v>
      </c>
      <c r="Z11" s="1">
        <f>ABS(R11-'true value and the measurement'!$F11)</f>
        <v>0.00277599999999989</v>
      </c>
      <c r="AA11" s="1">
        <f>ABS(W11-'true value and the measurement'!$F11)</f>
        <v>0.00431399999999993</v>
      </c>
      <c r="AB11" s="8">
        <f>(Y11)/'true value and the measurement'!$G11</f>
        <v>0.0971278228458608</v>
      </c>
      <c r="AC11" s="8">
        <f>(Z11)/'true value and the measurement'!$G11</f>
        <v>0.304319228239409</v>
      </c>
      <c r="AD11" s="8">
        <f>(AA11)/'true value and the measurement'!$G11</f>
        <v>0.472922604691946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1.047008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1.04701</v>
      </c>
      <c r="M12" s="1">
        <v>1.07087</v>
      </c>
      <c r="N12" s="1">
        <v>1</v>
      </c>
      <c r="O12" s="1">
        <v>11</v>
      </c>
      <c r="P12" s="1">
        <v>11</v>
      </c>
      <c r="Q12" s="1">
        <v>1.04701</v>
      </c>
      <c r="R12" s="1">
        <v>1.07273</v>
      </c>
      <c r="S12" s="1">
        <v>1</v>
      </c>
      <c r="T12" s="1">
        <v>11</v>
      </c>
      <c r="U12" s="1">
        <v>11</v>
      </c>
      <c r="V12" s="1">
        <v>1.04701</v>
      </c>
      <c r="W12" s="1">
        <v>1.06577</v>
      </c>
      <c r="X12" s="1">
        <v>1</v>
      </c>
      <c r="Y12" s="1">
        <f>ABS(M12-'true value and the measurement'!$F12)</f>
        <v>0.000869999999999926</v>
      </c>
      <c r="Z12" s="1">
        <f>ABS(R12-'true value and the measurement'!$F12)</f>
        <v>0.0027299999999999</v>
      </c>
      <c r="AA12" s="1">
        <f>ABS(W12-'true value and the measurement'!$F12)</f>
        <v>0.00422999999999996</v>
      </c>
      <c r="AB12" s="8">
        <f>(Y12)/'true value and the measurement'!$G12</f>
        <v>0.0944317811787611</v>
      </c>
      <c r="AC12" s="8">
        <f>(Z12)/'true value and the measurement'!$G12</f>
        <v>0.296320416802334</v>
      </c>
      <c r="AD12" s="8">
        <f>(AA12)/'true value and the measurement'!$G12</f>
        <v>0.459133832627804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1.043784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1.04378</v>
      </c>
      <c r="M13" s="1">
        <v>1.05009</v>
      </c>
      <c r="N13" s="1">
        <v>1</v>
      </c>
      <c r="O13" s="1">
        <v>12</v>
      </c>
      <c r="P13" s="1">
        <v>12</v>
      </c>
      <c r="Q13" s="1">
        <v>1.04378</v>
      </c>
      <c r="R13" s="1">
        <v>1.05199</v>
      </c>
      <c r="S13" s="1">
        <v>1</v>
      </c>
      <c r="T13" s="1">
        <v>12</v>
      </c>
      <c r="U13" s="1">
        <v>12</v>
      </c>
      <c r="V13" s="1">
        <v>1.04378</v>
      </c>
      <c r="W13" s="1">
        <v>1.04488</v>
      </c>
      <c r="X13" s="1">
        <v>1</v>
      </c>
      <c r="Y13" s="1">
        <f>ABS(M13-'true value and the measurement'!$F13)</f>
        <v>0.000898000000000065</v>
      </c>
      <c r="Z13" s="1">
        <f>ABS(R13-'true value and the measurement'!$F13)</f>
        <v>0.00279800000000008</v>
      </c>
      <c r="AA13" s="1">
        <f>ABS(W13-'true value and the measurement'!$F13)</f>
        <v>0.00431199999999987</v>
      </c>
      <c r="AB13" s="8">
        <f>(Y13)/'true value and the measurement'!$G13</f>
        <v>0.0989531680440843</v>
      </c>
      <c r="AC13" s="8">
        <f>(Z13)/'true value and the measurement'!$G13</f>
        <v>0.308319559228659</v>
      </c>
      <c r="AD13" s="8">
        <f>(AA13)/'true value and the measurement'!$G13</f>
        <v>0.475151515151501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1.03579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1.03579</v>
      </c>
      <c r="M14" s="1">
        <v>1.03037</v>
      </c>
      <c r="N14" s="1">
        <v>1</v>
      </c>
      <c r="O14" s="1">
        <v>13</v>
      </c>
      <c r="P14" s="1">
        <v>13</v>
      </c>
      <c r="Q14" s="1">
        <v>1.03579</v>
      </c>
      <c r="R14" s="1">
        <v>1.03237</v>
      </c>
      <c r="S14" s="1">
        <v>1</v>
      </c>
      <c r="T14" s="1">
        <v>13</v>
      </c>
      <c r="U14" s="1">
        <v>13</v>
      </c>
      <c r="V14" s="1">
        <v>1.03579</v>
      </c>
      <c r="W14" s="1">
        <v>1.02518</v>
      </c>
      <c r="X14" s="1">
        <v>1</v>
      </c>
      <c r="Y14" s="1">
        <f>ABS(M14-'true value and the measurement'!$F14)</f>
        <v>0.000845999999999902</v>
      </c>
      <c r="Z14" s="1">
        <f>ABS(R14-'true value and the measurement'!$F14)</f>
        <v>0.0028459999999999</v>
      </c>
      <c r="AA14" s="1">
        <f>ABS(W14-'true value and the measurement'!$F14)</f>
        <v>0.00434400000000013</v>
      </c>
      <c r="AB14" s="8">
        <f>(Y14)/'true value and the measurement'!$G14</f>
        <v>0.094599127809449</v>
      </c>
      <c r="AC14" s="8">
        <f>(Z14)/'true value and the measurement'!$G14</f>
        <v>0.318237727831813</v>
      </c>
      <c r="AD14" s="8">
        <f>(AA14)/'true value and the measurement'!$G14</f>
        <v>0.485743039248588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1.062197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1.0622</v>
      </c>
      <c r="M15" s="1">
        <v>1.06081</v>
      </c>
      <c r="N15" s="1">
        <v>1</v>
      </c>
      <c r="O15" s="1">
        <v>14</v>
      </c>
      <c r="P15" s="1">
        <v>14</v>
      </c>
      <c r="Q15" s="1">
        <v>1.0622</v>
      </c>
      <c r="R15" s="1">
        <v>1.06233</v>
      </c>
      <c r="S15" s="1">
        <v>1</v>
      </c>
      <c r="T15" s="1">
        <v>14</v>
      </c>
      <c r="U15" s="1">
        <v>14</v>
      </c>
      <c r="V15" s="1">
        <v>1.0622</v>
      </c>
      <c r="W15" s="1">
        <v>1.05587</v>
      </c>
      <c r="X15" s="1">
        <v>1</v>
      </c>
      <c r="Y15" s="1">
        <f>ABS(M15-'true value and the measurement'!$F15)</f>
        <v>0.000809999999999977</v>
      </c>
      <c r="Z15" s="1">
        <f>ABS(R15-'true value and the measurement'!$F15)</f>
        <v>0.00232999999999994</v>
      </c>
      <c r="AA15" s="1">
        <f>ABS(W15-'true value and the measurement'!$F15)</f>
        <v>0.00412999999999997</v>
      </c>
      <c r="AB15" s="8">
        <f>(Y15)/'true value and the measurement'!$G15</f>
        <v>0.0885536241390595</v>
      </c>
      <c r="AC15" s="8">
        <f>(Z15)/'true value and the measurement'!$G15</f>
        <v>0.254728326227172</v>
      </c>
      <c r="AD15" s="8">
        <f>(AA15)/'true value and the measurement'!$G15</f>
        <v>0.451514157647312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-0.002929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-0.002929</v>
      </c>
      <c r="M16" s="7">
        <v>-0.00263392</v>
      </c>
      <c r="N16" s="1">
        <v>1</v>
      </c>
      <c r="O16" s="1">
        <v>1</v>
      </c>
      <c r="P16" s="1">
        <v>1</v>
      </c>
      <c r="Q16" s="1">
        <v>-0.002929</v>
      </c>
      <c r="R16" s="7">
        <v>-0.00249817</v>
      </c>
      <c r="S16" s="1">
        <v>1</v>
      </c>
      <c r="T16" s="1">
        <v>1</v>
      </c>
      <c r="U16" s="1">
        <v>1</v>
      </c>
      <c r="V16" s="1">
        <v>-0.002929</v>
      </c>
      <c r="W16" s="1">
        <v>-0.00258216</v>
      </c>
      <c r="X16" s="1">
        <v>1</v>
      </c>
      <c r="Y16" s="1">
        <f>ABS(M16-'true value and the measurement'!$F16)</f>
        <v>0.00263392</v>
      </c>
      <c r="Z16" s="1">
        <f>ABS(R16-'true value and the measurement'!$F16)</f>
        <v>0.00249817</v>
      </c>
      <c r="AA16" s="1">
        <f>ABS(W16-'true value and the measurement'!$F16)</f>
        <v>0.00258216</v>
      </c>
      <c r="AB16" s="8">
        <f>(Y16)/'true value and the measurement'!$G16</f>
        <v>1.26630769230769</v>
      </c>
      <c r="AC16" s="8">
        <f>(Z16)/'true value and the measurement'!$G16</f>
        <v>1.20104326923077</v>
      </c>
      <c r="AD16" s="8">
        <f>(AA16)/'true value and the measurement'!$G16</f>
        <v>1.24142307692308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0.200464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0.200464</v>
      </c>
      <c r="M17" s="1">
        <v>0.202727</v>
      </c>
      <c r="N17" s="1">
        <v>1</v>
      </c>
      <c r="O17" s="1">
        <v>1</v>
      </c>
      <c r="P17" s="1">
        <v>1</v>
      </c>
      <c r="Q17" s="1">
        <v>0.200464</v>
      </c>
      <c r="R17" s="1">
        <v>0.202496</v>
      </c>
      <c r="S17" s="1">
        <v>1</v>
      </c>
      <c r="T17" s="1">
        <v>1</v>
      </c>
      <c r="U17" s="1">
        <v>1</v>
      </c>
      <c r="V17" s="1">
        <v>0.200464</v>
      </c>
      <c r="W17" s="1">
        <v>0.202012</v>
      </c>
      <c r="X17" s="1">
        <v>1</v>
      </c>
      <c r="Y17" s="1">
        <f>ABS(M17-'true value and the measurement'!$F17)</f>
        <v>0.00107000000000002</v>
      </c>
      <c r="Z17" s="1">
        <f>ABS(R17-'true value and the measurement'!$F17)</f>
        <v>0.001301</v>
      </c>
      <c r="AA17" s="1">
        <f>ABS(W17-'true value and the measurement'!$F17)</f>
        <v>0.00178500000000001</v>
      </c>
      <c r="AB17" s="8">
        <f>(Y17)/'true value and the measurement'!$G17</f>
        <v>0.311136958418149</v>
      </c>
      <c r="AC17" s="8">
        <f>(Z17)/'true value and the measurement'!$G17</f>
        <v>0.378307647571968</v>
      </c>
      <c r="AD17" s="8">
        <f>(AA17)/'true value and the measurement'!$G17</f>
        <v>0.519046234370459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-0.944815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-0.944815</v>
      </c>
      <c r="M18" s="1">
        <v>-0.940609</v>
      </c>
      <c r="N18" s="1">
        <v>1</v>
      </c>
      <c r="O18" s="1">
        <v>2</v>
      </c>
      <c r="P18" s="1">
        <v>2</v>
      </c>
      <c r="Q18" s="1">
        <v>-0.944815</v>
      </c>
      <c r="R18" s="1">
        <v>-0.935649</v>
      </c>
      <c r="S18" s="1">
        <v>1</v>
      </c>
      <c r="T18" s="1">
        <v>2</v>
      </c>
      <c r="U18" s="1">
        <v>2</v>
      </c>
      <c r="V18" s="1">
        <v>-0.944815</v>
      </c>
      <c r="W18" s="1">
        <v>-0.932635</v>
      </c>
      <c r="X18" s="1">
        <v>1</v>
      </c>
      <c r="Y18" s="1">
        <f>ABS(M18-'true value and the measurement'!$F18)</f>
        <v>0.00139099999999992</v>
      </c>
      <c r="Z18" s="1">
        <f>ABS(R18-'true value and the measurement'!$F18)</f>
        <v>0.006351</v>
      </c>
      <c r="AA18" s="1">
        <f>ABS(W18-'true value and the measurement'!$F18)</f>
        <v>0.00936499999999996</v>
      </c>
      <c r="AB18" s="8">
        <f>(Y18)/'true value and the measurement'!$G18</f>
        <v>0.166387559808603</v>
      </c>
      <c r="AC18" s="8">
        <f>(Z18)/'true value and the measurement'!$G18</f>
        <v>0.759688995215311</v>
      </c>
      <c r="AD18" s="8">
        <f>(AA18)/'true value and the measurement'!$G18</f>
        <v>1.12021531100478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0.053601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0.053601</v>
      </c>
      <c r="M19" s="1">
        <v>0.0550318</v>
      </c>
      <c r="N19" s="1">
        <v>1</v>
      </c>
      <c r="O19" s="1">
        <v>2</v>
      </c>
      <c r="P19" s="1">
        <v>2</v>
      </c>
      <c r="Q19" s="1">
        <v>0.053601</v>
      </c>
      <c r="R19" s="1">
        <v>0.0542271</v>
      </c>
      <c r="S19" s="1">
        <v>1</v>
      </c>
      <c r="T19" s="1">
        <v>2</v>
      </c>
      <c r="U19" s="1">
        <v>2</v>
      </c>
      <c r="V19" s="1">
        <v>0.053601</v>
      </c>
      <c r="W19" s="1">
        <v>0.0544537</v>
      </c>
      <c r="X19" s="1">
        <v>1</v>
      </c>
      <c r="Y19" s="1">
        <f>ABS(M19-'true value and the measurement'!$F19)</f>
        <v>0.0021158</v>
      </c>
      <c r="Z19" s="1">
        <f>ABS(R19-'true value and the measurement'!$F19)</f>
        <v>0.0013111</v>
      </c>
      <c r="AA19" s="1">
        <f>ABS(W19-'true value and the measurement'!$F19)</f>
        <v>0.0015377</v>
      </c>
      <c r="AB19" s="8">
        <f>(Y19)/'true value and the measurement'!$G19</f>
        <v>0.869625976161118</v>
      </c>
      <c r="AC19" s="8">
        <f>(Z19)/'true value and the measurement'!$G19</f>
        <v>0.538882038635431</v>
      </c>
      <c r="AD19" s="8">
        <f>(AA19)/'true value and the measurement'!$G19</f>
        <v>0.632018084669134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0.17859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0.17859</v>
      </c>
      <c r="M20" s="1">
        <v>0.178606</v>
      </c>
      <c r="N20" s="1">
        <v>1</v>
      </c>
      <c r="O20" s="1">
        <v>3</v>
      </c>
      <c r="P20" s="1">
        <v>3</v>
      </c>
      <c r="Q20" s="1">
        <v>0.17859</v>
      </c>
      <c r="R20" s="1">
        <v>0.18116</v>
      </c>
      <c r="S20" s="1">
        <v>1</v>
      </c>
      <c r="T20" s="1">
        <v>3</v>
      </c>
      <c r="U20" s="1">
        <v>3</v>
      </c>
      <c r="V20" s="1">
        <v>0.17859</v>
      </c>
      <c r="W20" s="1">
        <v>0.179063</v>
      </c>
      <c r="X20" s="1">
        <v>1</v>
      </c>
      <c r="Y20" s="1">
        <f>ABS(M20-'true value and the measurement'!$F20)</f>
        <v>0.00439400000000001</v>
      </c>
      <c r="Z20" s="1">
        <f>ABS(R20-'true value and the measurement'!$F20)</f>
        <v>0.00184000000000001</v>
      </c>
      <c r="AA20" s="1">
        <f>ABS(W20-'true value and the measurement'!$F20)</f>
        <v>0.003937</v>
      </c>
      <c r="AB20" s="8">
        <f>(Y20)/'true value and the measurement'!$G20</f>
        <v>1.33151515151515</v>
      </c>
      <c r="AC20" s="8">
        <f>(Z20)/'true value and the measurement'!$G20</f>
        <v>0.55757575757576</v>
      </c>
      <c r="AD20" s="8">
        <f>(AA20)/'true value and the measurement'!$G20</f>
        <v>1.1930303030303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0.312869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0.312869</v>
      </c>
      <c r="M21" s="1">
        <v>0.314433</v>
      </c>
      <c r="N21" s="1">
        <v>1</v>
      </c>
      <c r="O21" s="1">
        <v>3</v>
      </c>
      <c r="P21" s="1">
        <v>3</v>
      </c>
      <c r="Q21" s="1">
        <v>0.312869</v>
      </c>
      <c r="R21" s="1">
        <v>0.312754</v>
      </c>
      <c r="S21" s="1">
        <v>1</v>
      </c>
      <c r="T21" s="1">
        <v>3</v>
      </c>
      <c r="U21" s="1">
        <v>3</v>
      </c>
      <c r="V21" s="1">
        <v>0.312869</v>
      </c>
      <c r="W21" s="1">
        <v>0.311872</v>
      </c>
      <c r="X21" s="1">
        <v>1</v>
      </c>
      <c r="Y21" s="1">
        <f>ABS(M21-'true value and the measurement'!$F21)</f>
        <v>0.00494500000000003</v>
      </c>
      <c r="Z21" s="1">
        <f>ABS(R21-'true value and the measurement'!$F21)</f>
        <v>0.00326599999999999</v>
      </c>
      <c r="AA21" s="1">
        <f>ABS(W21-'true value and the measurement'!$F21)</f>
        <v>0.002384</v>
      </c>
      <c r="AB21" s="8">
        <f>(Y21)/'true value and the measurement'!$G21</f>
        <v>1.19357953174029</v>
      </c>
      <c r="AC21" s="8">
        <f>(Z21)/'true value and the measurement'!$G21</f>
        <v>0.788317644219163</v>
      </c>
      <c r="AD21" s="8">
        <f>(AA21)/'true value and the measurement'!$G21</f>
        <v>0.575428433502292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-0.075988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-0.075988</v>
      </c>
      <c r="M22" s="1">
        <v>-0.0782351</v>
      </c>
      <c r="N22" s="1">
        <v>1</v>
      </c>
      <c r="O22" s="1">
        <v>4</v>
      </c>
      <c r="P22" s="1">
        <v>4</v>
      </c>
      <c r="Q22" s="1">
        <v>-0.075988</v>
      </c>
      <c r="R22" s="1">
        <v>-0.075988</v>
      </c>
      <c r="S22" s="1">
        <v>1</v>
      </c>
      <c r="T22" s="1">
        <v>4</v>
      </c>
      <c r="U22" s="1">
        <v>4</v>
      </c>
      <c r="V22" s="1">
        <v>-0.075988</v>
      </c>
      <c r="W22" s="1">
        <v>-0.0763759</v>
      </c>
      <c r="X22" s="1">
        <v>1</v>
      </c>
      <c r="Y22" s="1">
        <f>ABS(M22-'true value and the measurement'!$F22)</f>
        <v>0.0022351</v>
      </c>
      <c r="Z22" s="1">
        <f>ABS(R22-'true value and the measurement'!$F22)</f>
        <v>1.19999999999981e-5</v>
      </c>
      <c r="AA22" s="1">
        <f>ABS(W22-'true value and the measurement'!$F22)</f>
        <v>0.000375899999999998</v>
      </c>
      <c r="AB22" s="8">
        <f>(Y22)/'true value and the measurement'!$G22</f>
        <v>0.863973714727485</v>
      </c>
      <c r="AC22" s="8">
        <f>(Z22)/'true value and the measurement'!$G22</f>
        <v>0.00463857750289839</v>
      </c>
      <c r="AD22" s="8">
        <f>(AA22)/'true value and the measurement'!$G22</f>
        <v>0.145303440278314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-0.016614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-0.016614</v>
      </c>
      <c r="M23" s="1">
        <v>-0.0127613</v>
      </c>
      <c r="N23" s="1">
        <v>1</v>
      </c>
      <c r="O23" s="1">
        <v>4</v>
      </c>
      <c r="P23" s="1">
        <v>4</v>
      </c>
      <c r="Q23" s="1">
        <v>-0.016614</v>
      </c>
      <c r="R23" s="1">
        <v>-0.016614</v>
      </c>
      <c r="S23" s="1">
        <v>1</v>
      </c>
      <c r="T23" s="1">
        <v>4</v>
      </c>
      <c r="U23" s="1">
        <v>4</v>
      </c>
      <c r="V23" s="1">
        <v>-0.016614</v>
      </c>
      <c r="W23" s="1">
        <v>0.00144048</v>
      </c>
      <c r="X23" s="1">
        <v>3</v>
      </c>
      <c r="Y23" s="1">
        <f>ABS(M23-'true value and the measurement'!$F23)</f>
        <v>0.0032387</v>
      </c>
      <c r="Z23" s="1">
        <f>ABS(R23-'true value and the measurement'!$F23)</f>
        <v>0.000614</v>
      </c>
      <c r="AA23" s="1">
        <f>ABS(W23-'true value and the measurement'!$F23)</f>
        <v>0.01744048</v>
      </c>
      <c r="AB23" s="8">
        <f>(Y23)/'true value and the measurement'!$G23</f>
        <v>1.48088705989941</v>
      </c>
      <c r="AC23" s="8">
        <f>(Z23)/'true value and the measurement'!$G23</f>
        <v>0.280749885688157</v>
      </c>
      <c r="AD23" s="8">
        <f>(AA23)/'true value and the measurement'!$G23</f>
        <v>7.97461362597165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0.000474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0.000474</v>
      </c>
      <c r="M24" s="1">
        <v>0.000403475</v>
      </c>
      <c r="N24" s="1">
        <v>1</v>
      </c>
      <c r="O24" s="1">
        <v>5</v>
      </c>
      <c r="P24" s="1">
        <v>5</v>
      </c>
      <c r="Q24" s="7">
        <v>0.000474</v>
      </c>
      <c r="R24" s="7">
        <v>0.000474</v>
      </c>
      <c r="S24" s="1">
        <v>1</v>
      </c>
      <c r="T24" s="1">
        <v>5</v>
      </c>
      <c r="U24" s="1">
        <v>5</v>
      </c>
      <c r="V24" s="1">
        <v>0.000474</v>
      </c>
      <c r="W24" s="1">
        <v>0.000507328</v>
      </c>
      <c r="X24" s="1">
        <v>1</v>
      </c>
      <c r="Y24" s="1">
        <f>ABS(M24-'true value and the measurement'!$F24)</f>
        <v>0.000403475</v>
      </c>
      <c r="Z24" s="1">
        <f>ABS(R24-'true value and the measurement'!$F24)</f>
        <v>0.000474</v>
      </c>
      <c r="AA24" s="1">
        <f>ABS(W24-'true value and the measurement'!$F24)</f>
        <v>0.000507328</v>
      </c>
      <c r="AB24" s="8">
        <f>(Y24)/'true value and the measurement'!$G24</f>
        <v>0.193978365384615</v>
      </c>
      <c r="AC24" s="8">
        <f>(Z24)/'true value and the measurement'!$G24</f>
        <v>0.227884615384615</v>
      </c>
      <c r="AD24" s="8">
        <f>(AA24)/'true value and the measurement'!$G24</f>
        <v>0.243907692307692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0.003476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0.003476</v>
      </c>
      <c r="M25" s="7">
        <v>0.0030131</v>
      </c>
      <c r="N25" s="1">
        <v>1</v>
      </c>
      <c r="O25" s="1">
        <v>5</v>
      </c>
      <c r="P25" s="1">
        <v>5</v>
      </c>
      <c r="Q25" s="7">
        <v>0.003476</v>
      </c>
      <c r="R25" s="7">
        <v>0.003476</v>
      </c>
      <c r="S25" s="1">
        <v>1</v>
      </c>
      <c r="T25" s="1">
        <v>5</v>
      </c>
      <c r="U25" s="1">
        <v>5</v>
      </c>
      <c r="V25" s="1">
        <v>0.003476</v>
      </c>
      <c r="W25" s="1">
        <v>0.00290086</v>
      </c>
      <c r="X25" s="1">
        <v>1</v>
      </c>
      <c r="Y25" s="1">
        <f>ABS(M25-'true value and the measurement'!$F25)</f>
        <v>0.0030131</v>
      </c>
      <c r="Z25" s="1">
        <f>ABS(R25-'true value and the measurement'!$F25)</f>
        <v>0.003476</v>
      </c>
      <c r="AA25" s="1">
        <f>ABS(W25-'true value and the measurement'!$F25)</f>
        <v>0.00290086</v>
      </c>
      <c r="AB25" s="8">
        <f>(Y25)/'true value and the measurement'!$G25</f>
        <v>1.44860576923077</v>
      </c>
      <c r="AC25" s="8">
        <f>(Z25)/'true value and the measurement'!$G25</f>
        <v>1.67115384615385</v>
      </c>
      <c r="AD25" s="8">
        <f>(AA25)/'true value and the measurement'!$G25</f>
        <v>1.39464423076923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-0.448053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-0.448053</v>
      </c>
      <c r="M26" s="1">
        <v>-0.452196</v>
      </c>
      <c r="N26" s="1">
        <v>1</v>
      </c>
      <c r="O26" s="1">
        <v>6</v>
      </c>
      <c r="P26" s="1">
        <v>6</v>
      </c>
      <c r="Q26" s="1">
        <v>-0.448053</v>
      </c>
      <c r="R26" s="1">
        <v>-0.44782</v>
      </c>
      <c r="S26" s="1">
        <v>1</v>
      </c>
      <c r="T26" s="1">
        <v>6</v>
      </c>
      <c r="U26" s="1">
        <v>6</v>
      </c>
      <c r="V26" s="1">
        <v>-0.448053</v>
      </c>
      <c r="W26" s="1">
        <v>-0.450618</v>
      </c>
      <c r="X26" s="1">
        <v>1</v>
      </c>
      <c r="Y26" s="1">
        <f>ABS(M26-'true value and the measurement'!$F26)</f>
        <v>0.025804</v>
      </c>
      <c r="Z26" s="1">
        <f>ABS(R26-'true value and the measurement'!$F26)</f>
        <v>0.03018</v>
      </c>
      <c r="AA26" s="1">
        <f>ABS(W26-'true value and the measurement'!$F26)</f>
        <v>0.027382</v>
      </c>
      <c r="AB26" s="8">
        <f>(Y26)/'true value and the measurement'!$G26</f>
        <v>4.89918359597494</v>
      </c>
      <c r="AC26" s="8">
        <f>(Z26)/'true value and the measurement'!$G26</f>
        <v>5.7300170875261</v>
      </c>
      <c r="AD26" s="8">
        <f>(AA26)/'true value and the measurement'!$G26</f>
        <v>5.19878488703246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0.018145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0.018145</v>
      </c>
      <c r="M27" s="1">
        <v>0.018819</v>
      </c>
      <c r="N27" s="1">
        <v>1</v>
      </c>
      <c r="O27" s="1">
        <v>6</v>
      </c>
      <c r="P27" s="1">
        <v>6</v>
      </c>
      <c r="Q27" s="1">
        <v>0.018145</v>
      </c>
      <c r="R27" s="1">
        <v>0.0188146</v>
      </c>
      <c r="S27" s="1">
        <v>1</v>
      </c>
      <c r="T27" s="1">
        <v>6</v>
      </c>
      <c r="U27" s="1">
        <v>6</v>
      </c>
      <c r="V27" s="1">
        <v>0.018145</v>
      </c>
      <c r="W27" s="1">
        <v>0.0179655</v>
      </c>
      <c r="X27" s="1">
        <v>1</v>
      </c>
      <c r="Y27" s="1">
        <f>ABS(M27-'true value and the measurement'!$F27)</f>
        <v>0.020181</v>
      </c>
      <c r="Z27" s="1">
        <f>ABS(R27-'true value and the measurement'!$F27)</f>
        <v>0.0201854</v>
      </c>
      <c r="AA27" s="1">
        <f>ABS(W27-'true value and the measurement'!$F27)</f>
        <v>0.0210345</v>
      </c>
      <c r="AB27" s="8">
        <f>(Y27)/'true value and the measurement'!$G27</f>
        <v>8.62435897435897</v>
      </c>
      <c r="AC27" s="8">
        <f>(Z27)/'true value and the measurement'!$G27</f>
        <v>8.62623931623932</v>
      </c>
      <c r="AD27" s="8">
        <f>(AA27)/'true value and the measurement'!$G27</f>
        <v>8.98910256410256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-0.094456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-0.094456</v>
      </c>
      <c r="M28" s="1">
        <v>-0.093964</v>
      </c>
      <c r="N28" s="1">
        <v>1</v>
      </c>
      <c r="O28" s="1">
        <v>7</v>
      </c>
      <c r="P28" s="1">
        <v>7</v>
      </c>
      <c r="Q28" s="1">
        <v>-0.094456</v>
      </c>
      <c r="R28" s="1">
        <v>-0.0935216</v>
      </c>
      <c r="S28" s="1">
        <v>1</v>
      </c>
      <c r="T28" s="1">
        <v>7</v>
      </c>
      <c r="U28" s="1">
        <v>7</v>
      </c>
      <c r="V28" s="1">
        <v>-0.094456</v>
      </c>
      <c r="W28" s="1">
        <v>-0.0934016</v>
      </c>
      <c r="X28" s="1">
        <v>1</v>
      </c>
      <c r="Y28" s="1">
        <f>ABS(M28-'true value and the measurement'!$F28)</f>
        <v>0.00396400000000001</v>
      </c>
      <c r="Z28" s="1">
        <f>ABS(R28-'true value and the measurement'!$F28)</f>
        <v>0.0035216</v>
      </c>
      <c r="AA28" s="1">
        <f>ABS(W28-'true value and the measurement'!$F28)</f>
        <v>0.0034016</v>
      </c>
      <c r="AB28" s="8">
        <f>(Y28)/'true value and the measurement'!$G28</f>
        <v>1.47910447761194</v>
      </c>
      <c r="AC28" s="8">
        <f>(Z28)/'true value and the measurement'!$G28</f>
        <v>1.31402985074627</v>
      </c>
      <c r="AD28" s="8">
        <f>(AA28)/'true value and the measurement'!$G28</f>
        <v>1.26925373134329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-0.05859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-0.05859</v>
      </c>
      <c r="M29" s="1">
        <v>-0.0586113</v>
      </c>
      <c r="N29" s="1">
        <v>1</v>
      </c>
      <c r="O29" s="1">
        <v>7</v>
      </c>
      <c r="P29" s="1">
        <v>7</v>
      </c>
      <c r="Q29" s="1">
        <v>-0.05859</v>
      </c>
      <c r="R29" s="1">
        <v>-0.0587157</v>
      </c>
      <c r="S29" s="1">
        <v>1</v>
      </c>
      <c r="T29" s="1">
        <v>7</v>
      </c>
      <c r="U29" s="1">
        <v>7</v>
      </c>
      <c r="V29" s="1">
        <v>-0.05859</v>
      </c>
      <c r="W29" s="1">
        <v>-0.0584813</v>
      </c>
      <c r="X29" s="1">
        <v>1</v>
      </c>
      <c r="Y29" s="1">
        <f>ABS(M29-'true value and the measurement'!$F29)</f>
        <v>0.000611299999999995</v>
      </c>
      <c r="Z29" s="1">
        <f>ABS(R29-'true value and the measurement'!$F29)</f>
        <v>0.0007157</v>
      </c>
      <c r="AA29" s="1">
        <f>ABS(W29-'true value and the measurement'!$F29)</f>
        <v>0.000481299999999997</v>
      </c>
      <c r="AB29" s="8">
        <f>(Y29)/'true value and the measurement'!$G29</f>
        <v>0.247790839075799</v>
      </c>
      <c r="AC29" s="8">
        <f>(Z29)/'true value and the measurement'!$G29</f>
        <v>0.290109444669639</v>
      </c>
      <c r="AD29" s="8">
        <f>(AA29)/'true value and the measurement'!$G29</f>
        <v>0.195095257397648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-0.034215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-0.034215</v>
      </c>
      <c r="M30" s="1">
        <v>-0.0342318</v>
      </c>
      <c r="N30" s="1">
        <v>1</v>
      </c>
      <c r="O30" s="1">
        <v>8</v>
      </c>
      <c r="P30" s="1">
        <v>8</v>
      </c>
      <c r="Q30" s="1">
        <v>-0.034215</v>
      </c>
      <c r="R30" s="1">
        <v>-0.034215</v>
      </c>
      <c r="S30" s="1">
        <v>1</v>
      </c>
      <c r="T30" s="1">
        <v>8</v>
      </c>
      <c r="U30" s="1">
        <v>8</v>
      </c>
      <c r="V30" s="1">
        <v>-0.034215</v>
      </c>
      <c r="W30" s="1">
        <v>-0.033998</v>
      </c>
      <c r="X30" s="1">
        <v>1</v>
      </c>
      <c r="Y30" s="1">
        <f>ABS(M30-'true value and the measurement'!$F30)</f>
        <v>0.000768200000000004</v>
      </c>
      <c r="Z30" s="1">
        <f>ABS(R30-'true value and the measurement'!$F30)</f>
        <v>0.000785000000000001</v>
      </c>
      <c r="AA30" s="1">
        <f>ABS(W30-'true value and the measurement'!$F30)</f>
        <v>0.001002</v>
      </c>
      <c r="AB30" s="8">
        <f>(Y30)/'true value and the measurement'!$G30</f>
        <v>0.332122784262864</v>
      </c>
      <c r="AC30" s="8">
        <f>(Z30)/'true value and the measurement'!$G30</f>
        <v>0.33938607868569</v>
      </c>
      <c r="AD30" s="8">
        <f>(AA30)/'true value and the measurement'!$G30</f>
        <v>0.433203631647213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-0.020477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-0.020477</v>
      </c>
      <c r="M31" s="1">
        <v>-0.0206492</v>
      </c>
      <c r="N31" s="1">
        <v>1</v>
      </c>
      <c r="O31" s="1">
        <v>8</v>
      </c>
      <c r="P31" s="1">
        <v>8</v>
      </c>
      <c r="Q31" s="1">
        <v>-0.020477</v>
      </c>
      <c r="R31" s="1">
        <v>-0.020477</v>
      </c>
      <c r="S31" s="1">
        <v>1</v>
      </c>
      <c r="T31" s="1">
        <v>8</v>
      </c>
      <c r="U31" s="1">
        <v>8</v>
      </c>
      <c r="V31" s="1">
        <v>-0.020477</v>
      </c>
      <c r="W31" s="1">
        <v>-0.0209493</v>
      </c>
      <c r="X31" s="1">
        <v>1</v>
      </c>
      <c r="Y31" s="1">
        <f>ABS(M31-'true value and the measurement'!$F31)</f>
        <v>0.0026492</v>
      </c>
      <c r="Z31" s="1">
        <f>ABS(R31-'true value and the measurement'!$F31)</f>
        <v>0.002477</v>
      </c>
      <c r="AA31" s="1">
        <f>ABS(W31-'true value and the measurement'!$F31)</f>
        <v>0.0029493</v>
      </c>
      <c r="AB31" s="8">
        <f>(Y31)/'true value and the measurement'!$G31</f>
        <v>1.20418181818182</v>
      </c>
      <c r="AC31" s="8">
        <f>(Z31)/'true value and the measurement'!$G31</f>
        <v>1.12590909090909</v>
      </c>
      <c r="AD31" s="8">
        <f>(AA31)/'true value and the measurement'!$G31</f>
        <v>1.34059090909091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-0.292536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-0.292536</v>
      </c>
      <c r="M32" s="1">
        <v>-0.296312</v>
      </c>
      <c r="N32" s="1">
        <v>1</v>
      </c>
      <c r="O32" s="1">
        <v>9</v>
      </c>
      <c r="P32" s="1">
        <v>9</v>
      </c>
      <c r="Q32" s="1">
        <v>-0.292536</v>
      </c>
      <c r="R32" s="1">
        <v>-0.295545</v>
      </c>
      <c r="S32" s="1">
        <v>1</v>
      </c>
      <c r="T32" s="1">
        <v>9</v>
      </c>
      <c r="U32" s="1">
        <v>9</v>
      </c>
      <c r="V32" s="1">
        <v>-0.292536</v>
      </c>
      <c r="W32" s="1">
        <v>-0.296117</v>
      </c>
      <c r="X32" s="1">
        <v>1</v>
      </c>
      <c r="Y32" s="1">
        <f>ABS(M32-'true value and the measurement'!$F32)</f>
        <v>0.00131200000000004</v>
      </c>
      <c r="Z32" s="1">
        <f>ABS(R32-'true value and the measurement'!$F32)</f>
        <v>0.000545000000000018</v>
      </c>
      <c r="AA32" s="1">
        <f>ABS(W32-'true value and the measurement'!$F32)</f>
        <v>0.00111700000000003</v>
      </c>
      <c r="AB32" s="8">
        <f>(Y32)/'true value and the measurement'!$G32</f>
        <v>0.324190758586616</v>
      </c>
      <c r="AC32" s="8">
        <f>(Z32)/'true value and the measurement'!$G32</f>
        <v>0.13466765505313</v>
      </c>
      <c r="AD32" s="8">
        <f>(AA32)/'true value and the measurement'!$G32</f>
        <v>0.276006918705222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-0.169488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-0.169488</v>
      </c>
      <c r="M33" s="1">
        <v>-0.169162</v>
      </c>
      <c r="N33" s="1">
        <v>1</v>
      </c>
      <c r="O33" s="1">
        <v>9</v>
      </c>
      <c r="P33" s="1">
        <v>9</v>
      </c>
      <c r="Q33" s="1">
        <v>-0.169488</v>
      </c>
      <c r="R33" s="1">
        <v>-0.169387</v>
      </c>
      <c r="S33" s="1">
        <v>1</v>
      </c>
      <c r="T33" s="1">
        <v>9</v>
      </c>
      <c r="U33" s="1">
        <v>9</v>
      </c>
      <c r="V33" s="1">
        <v>-0.169488</v>
      </c>
      <c r="W33" s="1">
        <v>-0.168819</v>
      </c>
      <c r="X33" s="1">
        <v>1</v>
      </c>
      <c r="Y33" s="1">
        <f>ABS(M33-'true value and the measurement'!$F33)</f>
        <v>0.003162</v>
      </c>
      <c r="Z33" s="1">
        <f>ABS(R33-'true value and the measurement'!$F33)</f>
        <v>0.003387</v>
      </c>
      <c r="AA33" s="1">
        <f>ABS(W33-'true value and the measurement'!$F33)</f>
        <v>0.00281899999999999</v>
      </c>
      <c r="AB33" s="8">
        <f>(Y33)/'true value and the measurement'!$G33</f>
        <v>0.99215563225604</v>
      </c>
      <c r="AC33" s="8">
        <f>(Z33)/'true value and the measurement'!$G33</f>
        <v>1.06275494195168</v>
      </c>
      <c r="AD33" s="8">
        <f>(AA33)/'true value and the measurement'!$G33</f>
        <v>0.884530906808907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-0.063328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-0.063328</v>
      </c>
      <c r="M34" s="1">
        <v>-0.0609295</v>
      </c>
      <c r="N34" s="1">
        <v>1</v>
      </c>
      <c r="O34" s="1">
        <v>10</v>
      </c>
      <c r="P34" s="1">
        <v>10</v>
      </c>
      <c r="Q34" s="1">
        <v>-0.063328</v>
      </c>
      <c r="R34" s="1">
        <v>-0.0606523</v>
      </c>
      <c r="S34" s="1">
        <v>1</v>
      </c>
      <c r="T34" s="1">
        <v>10</v>
      </c>
      <c r="U34" s="1">
        <v>10</v>
      </c>
      <c r="V34" s="1">
        <v>-0.063328</v>
      </c>
      <c r="W34" s="1">
        <v>-0.0607619</v>
      </c>
      <c r="X34" s="1">
        <v>1</v>
      </c>
      <c r="Y34" s="1">
        <f>ABS(M34-'true value and the measurement'!$F34)</f>
        <v>7.05000000000011e-5</v>
      </c>
      <c r="Z34" s="1">
        <f>ABS(R34-'true value and the measurement'!$F34)</f>
        <v>0.000347699999999999</v>
      </c>
      <c r="AA34" s="1">
        <f>ABS(W34-'true value and the measurement'!$F34)</f>
        <v>0.000238099999999998</v>
      </c>
      <c r="AB34" s="8">
        <f>(Y34)/'true value and the measurement'!$G34</f>
        <v>0.0283474065138726</v>
      </c>
      <c r="AC34" s="8">
        <f>(Z34)/'true value and the measurement'!$G34</f>
        <v>0.139806996381182</v>
      </c>
      <c r="AD34" s="8">
        <f>(AA34)/'true value and the measurement'!$G34</f>
        <v>0.095737836751105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-0.016946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-0.016946</v>
      </c>
      <c r="M35" s="1">
        <v>-0.01604</v>
      </c>
      <c r="N35" s="1">
        <v>1</v>
      </c>
      <c r="O35" s="1">
        <v>10</v>
      </c>
      <c r="P35" s="1">
        <v>10</v>
      </c>
      <c r="Q35" s="1">
        <v>-0.016946</v>
      </c>
      <c r="R35" s="1">
        <v>-0.0163423</v>
      </c>
      <c r="S35" s="1">
        <v>1</v>
      </c>
      <c r="T35" s="1">
        <v>10</v>
      </c>
      <c r="U35" s="1">
        <v>10</v>
      </c>
      <c r="V35" s="1">
        <v>-0.016946</v>
      </c>
      <c r="W35" s="1">
        <v>-0.0165528</v>
      </c>
      <c r="X35" s="1">
        <v>1</v>
      </c>
      <c r="Y35" s="1">
        <f>ABS(M35-'true value and the measurement'!$F35)</f>
        <v>3.99999999999984e-5</v>
      </c>
      <c r="Z35" s="1">
        <f>ABS(R35-'true value and the measurement'!$F35)</f>
        <v>0.0003423</v>
      </c>
      <c r="AA35" s="1">
        <f>ABS(W35-'true value and the measurement'!$F35)</f>
        <v>0.000552799999999999</v>
      </c>
      <c r="AB35" s="8">
        <f>(Y35)/'true value and the measurement'!$G35</f>
        <v>0.018289894833104</v>
      </c>
      <c r="AC35" s="8">
        <f>(Z35)/'true value and the measurement'!$G35</f>
        <v>0.156515775034294</v>
      </c>
      <c r="AD35" s="8">
        <f>(AA35)/'true value and the measurement'!$G35</f>
        <v>0.252766346593507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-0.107785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-0.107785</v>
      </c>
      <c r="M36" s="1">
        <v>-0.107773</v>
      </c>
      <c r="N36" s="1">
        <v>1</v>
      </c>
      <c r="O36" s="1">
        <v>11</v>
      </c>
      <c r="P36" s="1">
        <v>11</v>
      </c>
      <c r="Q36" s="1">
        <v>-0.107785</v>
      </c>
      <c r="R36" s="1">
        <v>-0.106967</v>
      </c>
      <c r="S36" s="1">
        <v>1</v>
      </c>
      <c r="T36" s="1">
        <v>11</v>
      </c>
      <c r="U36" s="1">
        <v>11</v>
      </c>
      <c r="V36" s="1">
        <v>-0.107785</v>
      </c>
      <c r="W36" s="1">
        <v>-0.107021</v>
      </c>
      <c r="X36" s="1">
        <v>1</v>
      </c>
      <c r="Y36" s="1">
        <f>ABS(M36-'true value and the measurement'!$F36)</f>
        <v>0.00422700000000001</v>
      </c>
      <c r="Z36" s="1">
        <f>ABS(R36-'true value and the measurement'!$F36)</f>
        <v>0.005033</v>
      </c>
      <c r="AA36" s="1">
        <f>ABS(W36-'true value and the measurement'!$F36)</f>
        <v>0.004979</v>
      </c>
      <c r="AB36" s="8">
        <f>(Y36)/'true value and the measurement'!$G36</f>
        <v>1.49522461973824</v>
      </c>
      <c r="AC36" s="8">
        <f>(Z36)/'true value and the measurement'!$G36</f>
        <v>1.78033250795897</v>
      </c>
      <c r="AD36" s="8">
        <f>(AA36)/'true value and the measurement'!$G36</f>
        <v>1.76123098691192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0.104954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0.104954</v>
      </c>
      <c r="M37" s="1">
        <v>0.107679</v>
      </c>
      <c r="N37" s="1">
        <v>1</v>
      </c>
      <c r="O37" s="1">
        <v>11</v>
      </c>
      <c r="P37" s="1">
        <v>11</v>
      </c>
      <c r="Q37" s="1">
        <v>0.104954</v>
      </c>
      <c r="R37" s="1">
        <v>0.106998</v>
      </c>
      <c r="S37" s="1">
        <v>1</v>
      </c>
      <c r="T37" s="1">
        <v>11</v>
      </c>
      <c r="U37" s="1">
        <v>11</v>
      </c>
      <c r="V37" s="1">
        <v>0.104954</v>
      </c>
      <c r="W37" s="1">
        <v>0.106454</v>
      </c>
      <c r="X37" s="1">
        <v>1</v>
      </c>
      <c r="Y37" s="1">
        <f>ABS(M37-'true value and the measurement'!$F37)</f>
        <v>0.001791</v>
      </c>
      <c r="Z37" s="1">
        <f>ABS(R37-'true value and the measurement'!$F37)</f>
        <v>0.00111</v>
      </c>
      <c r="AA37" s="1">
        <f>ABS(W37-'true value and the measurement'!$F37)</f>
        <v>0.000565999999999997</v>
      </c>
      <c r="AB37" s="8">
        <f>(Y37)/'true value and the measurement'!$G37</f>
        <v>0.642857142857143</v>
      </c>
      <c r="AC37" s="8">
        <f>(Z37)/'true value and the measurement'!$G37</f>
        <v>0.398420674802584</v>
      </c>
      <c r="AD37" s="8">
        <f>(AA37)/'true value and the measurement'!$G37</f>
        <v>0.20315865039483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-0.136916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-0.136916</v>
      </c>
      <c r="M38" s="1">
        <v>-0.136088</v>
      </c>
      <c r="N38" s="1">
        <v>1</v>
      </c>
      <c r="O38" s="1">
        <v>12</v>
      </c>
      <c r="P38" s="1">
        <v>12</v>
      </c>
      <c r="Q38" s="1">
        <v>-0.136916</v>
      </c>
      <c r="R38" s="1">
        <v>-0.135599</v>
      </c>
      <c r="S38" s="1">
        <v>1</v>
      </c>
      <c r="T38" s="1">
        <v>12</v>
      </c>
      <c r="U38" s="1">
        <v>12</v>
      </c>
      <c r="V38" s="1">
        <v>-0.136916</v>
      </c>
      <c r="W38" s="1">
        <v>-0.135492</v>
      </c>
      <c r="X38" s="1">
        <v>1</v>
      </c>
      <c r="Y38" s="1">
        <f>ABS(M38-'true value and the measurement'!$F38)</f>
        <v>0.00108799999999998</v>
      </c>
      <c r="Z38" s="1">
        <f>ABS(R38-'true value and the measurement'!$F38)</f>
        <v>0.000598999999999988</v>
      </c>
      <c r="AA38" s="1">
        <f>ABS(W38-'true value and the measurement'!$F38)</f>
        <v>0.000491999999999992</v>
      </c>
      <c r="AB38" s="8">
        <f>(Y38)/'true value and the measurement'!$G38</f>
        <v>0.365100671140932</v>
      </c>
      <c r="AC38" s="8">
        <f>(Z38)/'true value and the measurement'!$G38</f>
        <v>0.201006711409392</v>
      </c>
      <c r="AD38" s="8">
        <f>(AA38)/'true value and the measurement'!$G38</f>
        <v>0.165100671140937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-0.058677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-0.058677</v>
      </c>
      <c r="M39" s="1">
        <v>-0.0570779</v>
      </c>
      <c r="N39" s="1">
        <v>1</v>
      </c>
      <c r="O39" s="1">
        <v>12</v>
      </c>
      <c r="P39" s="1">
        <v>12</v>
      </c>
      <c r="Q39" s="1">
        <v>-0.058677</v>
      </c>
      <c r="R39" s="1">
        <v>-0.0574379</v>
      </c>
      <c r="S39" s="1">
        <v>1</v>
      </c>
      <c r="T39" s="1">
        <v>12</v>
      </c>
      <c r="U39" s="1">
        <v>12</v>
      </c>
      <c r="V39" s="1">
        <v>-0.058677</v>
      </c>
      <c r="W39" s="1">
        <v>-0.0576155</v>
      </c>
      <c r="X39" s="1">
        <v>1</v>
      </c>
      <c r="Y39" s="1">
        <f>ABS(M39-'true value and the measurement'!$F39)</f>
        <v>0.000922100000000002</v>
      </c>
      <c r="Z39" s="1">
        <f>ABS(R39-'true value and the measurement'!$F39)</f>
        <v>0.000562100000000003</v>
      </c>
      <c r="AA39" s="1">
        <f>ABS(W39-'true value and the measurement'!$F39)</f>
        <v>0.000384500000000003</v>
      </c>
      <c r="AB39" s="8">
        <f>(Y39)/'true value and the measurement'!$G39</f>
        <v>0.373773814349413</v>
      </c>
      <c r="AC39" s="8">
        <f>(Z39)/'true value and the measurement'!$G39</f>
        <v>0.227847588163763</v>
      </c>
      <c r="AD39" s="8">
        <f>(AA39)/'true value and the measurement'!$G39</f>
        <v>0.155857316578842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-0.144716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-0.144716</v>
      </c>
      <c r="M40" s="1">
        <v>-0.146826</v>
      </c>
      <c r="N40" s="1">
        <v>1</v>
      </c>
      <c r="O40" s="1">
        <v>13</v>
      </c>
      <c r="P40" s="1">
        <v>13</v>
      </c>
      <c r="Q40" s="1">
        <v>-0.144716</v>
      </c>
      <c r="R40" s="1">
        <v>-0.146555</v>
      </c>
      <c r="S40" s="1">
        <v>1</v>
      </c>
      <c r="T40" s="1">
        <v>13</v>
      </c>
      <c r="U40" s="1">
        <v>13</v>
      </c>
      <c r="V40" s="1">
        <v>-0.144716</v>
      </c>
      <c r="W40" s="1">
        <v>-0.146649</v>
      </c>
      <c r="X40" s="1">
        <v>1</v>
      </c>
      <c r="Y40" s="1">
        <f>ABS(M40-'true value and the measurement'!$F40)</f>
        <v>0.00217399999999998</v>
      </c>
      <c r="Z40" s="1">
        <f>ABS(R40-'true value and the measurement'!$F40)</f>
        <v>0.002445</v>
      </c>
      <c r="AA40" s="1">
        <f>ABS(W40-'true value and the measurement'!$F40)</f>
        <v>0.00235099999999999</v>
      </c>
      <c r="AB40" s="8">
        <f>(Y40)/'true value and the measurement'!$G40</f>
        <v>0.707452001301654</v>
      </c>
      <c r="AC40" s="8">
        <f>(Z40)/'true value and the measurement'!$G40</f>
        <v>0.795639440286366</v>
      </c>
      <c r="AD40" s="8">
        <f>(AA40)/'true value and the measurement'!$G40</f>
        <v>0.765050439310118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-0.049176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-0.049176</v>
      </c>
      <c r="M41" s="1">
        <v>-0.0489731</v>
      </c>
      <c r="N41" s="1">
        <v>1</v>
      </c>
      <c r="O41" s="1">
        <v>13</v>
      </c>
      <c r="P41" s="1">
        <v>13</v>
      </c>
      <c r="Q41" s="1">
        <v>-0.049176</v>
      </c>
      <c r="R41" s="1">
        <v>-0.0491365</v>
      </c>
      <c r="S41" s="1">
        <v>1</v>
      </c>
      <c r="T41" s="1">
        <v>13</v>
      </c>
      <c r="U41" s="1">
        <v>13</v>
      </c>
      <c r="V41" s="1">
        <v>-0.049176</v>
      </c>
      <c r="W41" s="1">
        <v>-0.0490804</v>
      </c>
      <c r="X41" s="1">
        <v>1</v>
      </c>
      <c r="Y41" s="1">
        <f>ABS(M41-'true value and the measurement'!$F41)</f>
        <v>0.0010269</v>
      </c>
      <c r="Z41" s="1">
        <f>ABS(R41-'true value and the measurement'!$F41)</f>
        <v>0.000863500000000003</v>
      </c>
      <c r="AA41" s="1">
        <f>ABS(W41-'true value and the measurement'!$F41)</f>
        <v>0.0009196</v>
      </c>
      <c r="AB41" s="8">
        <f>(Y41)/'true value and the measurement'!$G41</f>
        <v>0.42556983008703</v>
      </c>
      <c r="AC41" s="8">
        <f>(Z41)/'true value and the measurement'!$G41</f>
        <v>0.357853294653959</v>
      </c>
      <c r="AD41" s="8">
        <f>(AA41)/'true value and the measurement'!$G41</f>
        <v>0.381102362204724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1.573813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1.57381</v>
      </c>
      <c r="M42" s="1">
        <v>1.55577</v>
      </c>
      <c r="N42" s="1">
        <v>1</v>
      </c>
      <c r="O42" s="1">
        <v>14</v>
      </c>
      <c r="P42" s="1">
        <v>3</v>
      </c>
      <c r="Q42" s="1">
        <v>1.57381</v>
      </c>
      <c r="R42" s="1">
        <v>1.54198</v>
      </c>
      <c r="S42" s="1">
        <v>1</v>
      </c>
      <c r="T42" s="1">
        <v>14</v>
      </c>
      <c r="U42" s="1">
        <v>3</v>
      </c>
      <c r="V42" s="1">
        <v>1.57381</v>
      </c>
      <c r="W42" s="1">
        <v>1.54485</v>
      </c>
      <c r="X42" s="1">
        <v>1</v>
      </c>
      <c r="Y42" s="1">
        <f>ABS(M42-'true value and the measurement'!$F42)</f>
        <v>0.0137719999999999</v>
      </c>
      <c r="Z42" s="1">
        <f>ABS(R42-'true value and the measurement'!$F42)</f>
        <v>0.0275620000000001</v>
      </c>
      <c r="AA42" s="1">
        <f>ABS(W42-'true value and the measurement'!$F42)</f>
        <v>0.0246919999999999</v>
      </c>
      <c r="AB42" s="8">
        <f>(Y42)/'true value and the measurement'!$G42</f>
        <v>1.09789540816326</v>
      </c>
      <c r="AC42" s="8">
        <f>(Z42)/'true value and the measurement'!$G42</f>
        <v>2.19722576530613</v>
      </c>
      <c r="AD42" s="8">
        <f>(AA42)/'true value and the measurement'!$G42</f>
        <v>1.96843112244897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-0.206285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-0.206285</v>
      </c>
      <c r="M43" s="1">
        <v>-0.204002</v>
      </c>
      <c r="N43" s="1">
        <v>1</v>
      </c>
      <c r="O43" s="1">
        <v>14</v>
      </c>
      <c r="P43" s="1">
        <v>3</v>
      </c>
      <c r="Q43" s="1">
        <v>-0.206285</v>
      </c>
      <c r="R43" s="1">
        <v>-0.20545</v>
      </c>
      <c r="S43" s="1">
        <v>1</v>
      </c>
      <c r="T43" s="1">
        <v>14</v>
      </c>
      <c r="U43" s="1">
        <v>3</v>
      </c>
      <c r="V43" s="1">
        <v>-0.206285</v>
      </c>
      <c r="W43" s="1">
        <v>-0.205942</v>
      </c>
      <c r="X43" s="1">
        <v>1</v>
      </c>
      <c r="Y43" s="1">
        <f>ABS(M43-'true value and the measurement'!$F43)</f>
        <v>0.000208000000000014</v>
      </c>
      <c r="Z43" s="1">
        <f>ABS(R43-'true value and the measurement'!$F43)</f>
        <v>0.00123999999999999</v>
      </c>
      <c r="AA43" s="1">
        <f>ABS(W43-'true value and the measurement'!$F43)</f>
        <v>0.00173199999999998</v>
      </c>
      <c r="AB43" s="8">
        <f>(Y43)/'true value and the measurement'!$G43</f>
        <v>0.0604475443185161</v>
      </c>
      <c r="AC43" s="8">
        <f>(Z43)/'true value and the measurement'!$G43</f>
        <v>0.360360360360358</v>
      </c>
      <c r="AD43" s="8">
        <f>(AA43)/'true value and the measurement'!$G43</f>
        <v>0.503342051729144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0.734281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0.734281</v>
      </c>
      <c r="M44" s="1">
        <v>0.728661</v>
      </c>
      <c r="N44" s="1">
        <v>1</v>
      </c>
      <c r="O44" s="1">
        <v>3</v>
      </c>
      <c r="P44" s="1">
        <v>2</v>
      </c>
      <c r="Q44" s="1">
        <v>0.734281</v>
      </c>
      <c r="R44" s="1">
        <v>0.724429</v>
      </c>
      <c r="S44" s="1">
        <v>1</v>
      </c>
      <c r="T44" s="1">
        <v>3</v>
      </c>
      <c r="U44" s="1">
        <v>2</v>
      </c>
      <c r="V44" s="1">
        <v>0.734281</v>
      </c>
      <c r="W44" s="1">
        <v>0.723336</v>
      </c>
      <c r="X44" s="1">
        <v>1</v>
      </c>
      <c r="Y44" s="1">
        <f>ABS(M44-'true value and the measurement'!$F44)</f>
        <v>0.00432999999999995</v>
      </c>
      <c r="Z44" s="1">
        <f>ABS(R44-'true value and the measurement'!$F44)</f>
        <v>0.00856199999999996</v>
      </c>
      <c r="AA44" s="1">
        <f>ABS(W44-'true value and the measurement'!$F44)</f>
        <v>0.00965499999999997</v>
      </c>
      <c r="AB44" s="8">
        <f>(Y44)/'true value and the measurement'!$G44</f>
        <v>0.621501363571113</v>
      </c>
      <c r="AC44" s="8">
        <f>(Z44)/'true value and the measurement'!$G44</f>
        <v>1.22893641452561</v>
      </c>
      <c r="AD44" s="8">
        <f>(AA44)/'true value and the measurement'!$G44</f>
        <v>1.38581886034161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0.035319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0.035319</v>
      </c>
      <c r="M45" s="1">
        <v>0.0359949</v>
      </c>
      <c r="N45" s="1">
        <v>1</v>
      </c>
      <c r="O45" s="1">
        <v>3</v>
      </c>
      <c r="P45" s="1">
        <v>2</v>
      </c>
      <c r="Q45" s="1">
        <v>0.035319</v>
      </c>
      <c r="R45" s="1">
        <v>0.0351087</v>
      </c>
      <c r="S45" s="1">
        <v>1</v>
      </c>
      <c r="T45" s="1">
        <v>3</v>
      </c>
      <c r="U45" s="1">
        <v>2</v>
      </c>
      <c r="V45" s="1">
        <v>0.035319</v>
      </c>
      <c r="W45" s="1">
        <v>0.0353097</v>
      </c>
      <c r="X45" s="1">
        <v>1</v>
      </c>
      <c r="Y45" s="1">
        <f>ABS(M45-'true value and the measurement'!$F45)</f>
        <v>0.000452900000000006</v>
      </c>
      <c r="Z45" s="1">
        <f>ABS(R45-'true value and the measurement'!$F45)</f>
        <v>0.000433299999999998</v>
      </c>
      <c r="AA45" s="1">
        <f>ABS(W45-'true value and the measurement'!$F45)</f>
        <v>0.000232299999999998</v>
      </c>
      <c r="AB45" s="8">
        <f>(Y45)/'true value and the measurement'!$G45</f>
        <v>0.195468277945622</v>
      </c>
      <c r="AC45" s="8">
        <f>(Z45)/'true value and the measurement'!$G45</f>
        <v>0.187009063444108</v>
      </c>
      <c r="AD45" s="8">
        <f>(AA45)/'true value and the measurement'!$G45</f>
        <v>0.100258955545964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0.570534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0.570534</v>
      </c>
      <c r="M46" s="1">
        <v>0.553894</v>
      </c>
      <c r="N46" s="1">
        <v>1</v>
      </c>
      <c r="O46" s="1">
        <v>3</v>
      </c>
      <c r="P46" s="1">
        <v>6</v>
      </c>
      <c r="Q46" s="1">
        <v>0.570534</v>
      </c>
      <c r="R46" s="1">
        <v>0.55037</v>
      </c>
      <c r="S46" s="1">
        <v>3</v>
      </c>
      <c r="T46" s="1">
        <v>3</v>
      </c>
      <c r="U46" s="1">
        <v>6</v>
      </c>
      <c r="V46" s="1">
        <v>0.570534</v>
      </c>
      <c r="W46" s="1">
        <v>0.551044</v>
      </c>
      <c r="X46" s="1">
        <v>3</v>
      </c>
      <c r="Y46" s="1">
        <f>ABS(M46-'true value and the measurement'!$F46)</f>
        <v>0.008073</v>
      </c>
      <c r="Z46" s="1">
        <f>ABS(R46-'true value and the measurement'!$F46)</f>
        <v>0.011597</v>
      </c>
      <c r="AA46" s="1">
        <f>ABS(W46-'true value and the measurement'!$F46)</f>
        <v>0.010923</v>
      </c>
      <c r="AB46" s="8">
        <f>(Y46)/'true value and the measurement'!$G46</f>
        <v>1.38568486096807</v>
      </c>
      <c r="AC46" s="8">
        <f>(Z46)/'true value and the measurement'!$G46</f>
        <v>1.99055956059045</v>
      </c>
      <c r="AD46" s="8">
        <f>(AA46)/'true value and the measurement'!$G46</f>
        <v>1.87487126673533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-0.014539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-0.014539</v>
      </c>
      <c r="M47" s="1">
        <v>-0.00961959</v>
      </c>
      <c r="N47" s="1">
        <v>1</v>
      </c>
      <c r="O47" s="1">
        <v>3</v>
      </c>
      <c r="P47" s="1">
        <v>6</v>
      </c>
      <c r="Q47" s="1">
        <v>-0.014539</v>
      </c>
      <c r="R47" s="1">
        <v>-0.00964664</v>
      </c>
      <c r="S47" s="1">
        <v>1</v>
      </c>
      <c r="T47" s="1">
        <v>3</v>
      </c>
      <c r="U47" s="1">
        <v>6</v>
      </c>
      <c r="V47" s="1">
        <v>-0.014539</v>
      </c>
      <c r="W47" s="1">
        <v>-0.0107278</v>
      </c>
      <c r="X47" s="1">
        <v>1</v>
      </c>
      <c r="Y47" s="1">
        <f>ABS(M47-'true value and the measurement'!$F47)</f>
        <v>0.00470541</v>
      </c>
      <c r="Z47" s="1">
        <f>ABS(R47-'true value and the measurement'!$F47)</f>
        <v>0.00467836</v>
      </c>
      <c r="AA47" s="1">
        <f>ABS(W47-'true value and the measurement'!$F47)</f>
        <v>0.0035972</v>
      </c>
      <c r="AB47" s="8">
        <f>(Y47)/'true value and the measurement'!$G47</f>
        <v>2.16241268382353</v>
      </c>
      <c r="AC47" s="8">
        <f>(Z47)/'true value and the measurement'!$G47</f>
        <v>2.14998161764706</v>
      </c>
      <c r="AD47" s="8">
        <f>(AA47)/'true value and the measurement'!$G47</f>
        <v>1.653125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0.752789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0.752789</v>
      </c>
      <c r="M48" s="1">
        <v>0.746912</v>
      </c>
      <c r="N48" s="1">
        <v>1</v>
      </c>
      <c r="O48" s="1">
        <v>14</v>
      </c>
      <c r="P48" s="1">
        <v>4</v>
      </c>
      <c r="Q48" s="1">
        <v>0.752789</v>
      </c>
      <c r="R48" s="1">
        <v>0.741022</v>
      </c>
      <c r="S48" s="1">
        <v>1</v>
      </c>
      <c r="T48" s="1">
        <v>14</v>
      </c>
      <c r="U48" s="1">
        <v>4</v>
      </c>
      <c r="V48" s="1">
        <v>0.752789</v>
      </c>
      <c r="W48" s="1">
        <v>0.742638</v>
      </c>
      <c r="X48" s="1">
        <v>1</v>
      </c>
      <c r="Y48" s="1">
        <f>ABS(M48-'true value and the measurement'!$F48)</f>
        <v>0.00802000000000003</v>
      </c>
      <c r="Z48" s="1">
        <f>ABS(R48-'true value and the measurement'!$F48)</f>
        <v>0.0139100000000001</v>
      </c>
      <c r="AA48" s="1">
        <f>ABS(W48-'true value and the measurement'!$F48)</f>
        <v>0.012294</v>
      </c>
      <c r="AB48" s="8">
        <f>(Y48)/'true value and the measurement'!$G48</f>
        <v>1.12751300435822</v>
      </c>
      <c r="AC48" s="8">
        <f>(Z48)/'true value and the measurement'!$G48</f>
        <v>1.95557430057642</v>
      </c>
      <c r="AD48" s="8">
        <f>(AA48)/'true value and the measurement'!$G48</f>
        <v>1.72838464782792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0.036134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0.036134</v>
      </c>
      <c r="M49" s="1">
        <v>0.0386431</v>
      </c>
      <c r="N49" s="1">
        <v>1</v>
      </c>
      <c r="O49" s="1">
        <v>14</v>
      </c>
      <c r="P49" s="1">
        <v>4</v>
      </c>
      <c r="Q49" s="1">
        <v>0.036134</v>
      </c>
      <c r="R49" s="1">
        <v>0.0377061</v>
      </c>
      <c r="S49" s="1">
        <v>1</v>
      </c>
      <c r="T49" s="1">
        <v>14</v>
      </c>
      <c r="U49" s="1">
        <v>4</v>
      </c>
      <c r="V49" s="1">
        <v>0.036134</v>
      </c>
      <c r="W49" s="1">
        <v>0.0355714</v>
      </c>
      <c r="X49" s="1">
        <v>1</v>
      </c>
      <c r="Y49" s="1">
        <f>ABS(M49-'true value and the measurement'!$F49)</f>
        <v>0.000840099999999996</v>
      </c>
      <c r="Z49" s="1">
        <f>ABS(R49-'true value and the measurement'!$F49)</f>
        <v>9.69000000000039e-5</v>
      </c>
      <c r="AA49" s="1">
        <f>ABS(W49-'true value and the measurement'!$F49)</f>
        <v>0.0022316</v>
      </c>
      <c r="AB49" s="8">
        <f>(Y49)/'true value and the measurement'!$G49</f>
        <v>0.360248713550599</v>
      </c>
      <c r="AC49" s="8">
        <f>(Z49)/'true value and the measurement'!$G49</f>
        <v>0.0415523156089211</v>
      </c>
      <c r="AD49" s="8">
        <f>(AA49)/'true value and the measurement'!$G49</f>
        <v>0.956946826758148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0.41698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0.41698</v>
      </c>
      <c r="M50" s="1">
        <v>0.409609</v>
      </c>
      <c r="N50" s="1">
        <v>1</v>
      </c>
      <c r="O50" s="1">
        <v>3</v>
      </c>
      <c r="P50" s="1">
        <v>4</v>
      </c>
      <c r="Q50" s="1">
        <v>0.41698</v>
      </c>
      <c r="R50" s="1">
        <v>0.406979</v>
      </c>
      <c r="S50" s="1">
        <v>1</v>
      </c>
      <c r="T50" s="1">
        <v>3</v>
      </c>
      <c r="U50" s="1">
        <v>4</v>
      </c>
      <c r="V50" s="1">
        <v>0.41698</v>
      </c>
      <c r="W50" s="1">
        <v>0.407507</v>
      </c>
      <c r="X50" s="1">
        <v>1</v>
      </c>
      <c r="Y50" s="1">
        <f>ABS(M50-'true value and the measurement'!$F50)</f>
        <v>0.00495899999999999</v>
      </c>
      <c r="Z50" s="1">
        <f>ABS(R50-'true value and the measurement'!$F50)</f>
        <v>0.00758900000000001</v>
      </c>
      <c r="AA50" s="1">
        <f>ABS(W50-'true value and the measurement'!$F50)</f>
        <v>0.00706099999999998</v>
      </c>
      <c r="AB50" s="8">
        <f>(Y50)/'true value and the measurement'!$G50</f>
        <v>1.02374071015689</v>
      </c>
      <c r="AC50" s="8">
        <f>(Z50)/'true value and the measurement'!$G50</f>
        <v>1.56668042939719</v>
      </c>
      <c r="AD50" s="8">
        <f>(AA50)/'true value and the measurement'!$G50</f>
        <v>1.45767960363336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0.013259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0.013259</v>
      </c>
      <c r="M51" s="1">
        <v>0.0137837</v>
      </c>
      <c r="N51" s="1">
        <v>1</v>
      </c>
      <c r="O51" s="1">
        <v>3</v>
      </c>
      <c r="P51" s="1">
        <v>4</v>
      </c>
      <c r="Q51" s="1">
        <v>0.013259</v>
      </c>
      <c r="R51" s="1">
        <v>0.014337</v>
      </c>
      <c r="S51" s="1">
        <v>1</v>
      </c>
      <c r="T51" s="1">
        <v>3</v>
      </c>
      <c r="U51" s="1">
        <v>4</v>
      </c>
      <c r="V51" s="1">
        <v>0.013259</v>
      </c>
      <c r="W51" s="1">
        <v>0.0110886</v>
      </c>
      <c r="X51" s="1">
        <v>1</v>
      </c>
      <c r="Y51" s="1">
        <f>ABS(M51-'true value and the measurement'!$F51)</f>
        <v>0.0025627</v>
      </c>
      <c r="Z51" s="1">
        <f>ABS(R51-'true value and the measurement'!$F51)</f>
        <v>0.003116</v>
      </c>
      <c r="AA51" s="1">
        <f>ABS(W51-'true value and the measurement'!$F51)</f>
        <v>0.0001324</v>
      </c>
      <c r="AB51" s="8">
        <f>(Y51)/'true value and the measurement'!$G51</f>
        <v>1.1891879350348</v>
      </c>
      <c r="AC51" s="8">
        <f>(Z51)/'true value and the measurement'!$G51</f>
        <v>1.44593967517401</v>
      </c>
      <c r="AD51" s="8">
        <f>(AA51)/'true value and the measurement'!$G51</f>
        <v>0.0614385150812063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-0.230889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-0.230889</v>
      </c>
      <c r="M52" s="1">
        <v>-0.234905</v>
      </c>
      <c r="N52" s="1">
        <v>1</v>
      </c>
      <c r="O52" s="1">
        <v>2</v>
      </c>
      <c r="P52" s="1">
        <v>6</v>
      </c>
      <c r="Q52" s="1">
        <v>-0.230889</v>
      </c>
      <c r="R52" s="1">
        <v>-0.233832</v>
      </c>
      <c r="S52" s="1">
        <v>1</v>
      </c>
      <c r="T52" s="1">
        <v>2</v>
      </c>
      <c r="U52" s="1">
        <v>6</v>
      </c>
      <c r="V52" s="1">
        <v>-0.230889</v>
      </c>
      <c r="W52" s="1">
        <v>-0.232125</v>
      </c>
      <c r="X52" s="1">
        <v>1</v>
      </c>
      <c r="Y52" s="1">
        <f>ABS(M52-'true value and the measurement'!$F52)</f>
        <v>0.00262500000000002</v>
      </c>
      <c r="Z52" s="1">
        <f>ABS(R52-'true value and the measurement'!$F52)</f>
        <v>0.00155200000000003</v>
      </c>
      <c r="AA52" s="1">
        <f>ABS(W52-'true value and the measurement'!$F52)</f>
        <v>0.000154999999999988</v>
      </c>
      <c r="AB52" s="8">
        <f>(Y52)/'true value and the measurement'!$G52</f>
        <v>0.72333976302012</v>
      </c>
      <c r="AC52" s="8">
        <f>(Z52)/'true value and the measurement'!$G52</f>
        <v>0.427666023697996</v>
      </c>
      <c r="AD52" s="8">
        <f>(AA52)/'true value and the measurement'!$G52</f>
        <v>0.0427114907688037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0.041233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0.041233</v>
      </c>
      <c r="M53" s="1">
        <v>0.0406479</v>
      </c>
      <c r="N53" s="1">
        <v>1</v>
      </c>
      <c r="O53" s="1">
        <v>2</v>
      </c>
      <c r="P53" s="1">
        <v>6</v>
      </c>
      <c r="Q53" s="1">
        <v>0.041233</v>
      </c>
      <c r="R53" s="1">
        <v>0.0405878</v>
      </c>
      <c r="S53" s="1">
        <v>1</v>
      </c>
      <c r="T53" s="1">
        <v>2</v>
      </c>
      <c r="U53" s="1">
        <v>6</v>
      </c>
      <c r="V53" s="1">
        <v>0.041233</v>
      </c>
      <c r="W53" s="1">
        <v>0.039529</v>
      </c>
      <c r="X53" s="1">
        <v>1</v>
      </c>
      <c r="Y53" s="1">
        <f>ABS(M53-'true value and the measurement'!$F53)</f>
        <v>0.0039769</v>
      </c>
      <c r="Z53" s="1">
        <f>ABS(R53-'true value and the measurement'!$F53)</f>
        <v>0.0039168</v>
      </c>
      <c r="AA53" s="1">
        <f>ABS(W53-'true value and the measurement'!$F53)</f>
        <v>0.002858</v>
      </c>
      <c r="AB53" s="8">
        <f>(Y53)/'true value and the measurement'!$G53</f>
        <v>1.71123063683305</v>
      </c>
      <c r="AC53" s="8">
        <f>(Z53)/'true value and the measurement'!$G53</f>
        <v>1.68537005163511</v>
      </c>
      <c r="AD53" s="8">
        <f>(AA53)/'true value and the measurement'!$G53</f>
        <v>1.22977624784854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-0.587637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-0.587637</v>
      </c>
      <c r="M54" s="1">
        <v>-0.605262</v>
      </c>
      <c r="N54" s="1">
        <v>1</v>
      </c>
      <c r="O54" s="1">
        <v>6</v>
      </c>
      <c r="P54" s="1">
        <v>4</v>
      </c>
      <c r="Q54" s="1">
        <v>-0.587637</v>
      </c>
      <c r="R54" s="1">
        <v>-0.601526</v>
      </c>
      <c r="S54" s="1">
        <v>1</v>
      </c>
      <c r="T54" s="1">
        <v>6</v>
      </c>
      <c r="U54" s="1">
        <v>4</v>
      </c>
      <c r="V54" s="1">
        <v>-0.587637</v>
      </c>
      <c r="W54" s="1">
        <v>-0.602632</v>
      </c>
      <c r="X54" s="1">
        <v>1</v>
      </c>
      <c r="Y54" s="1">
        <f>ABS(M54-'true value and the measurement'!$F54)</f>
        <v>0.0123220000000001</v>
      </c>
      <c r="Z54" s="1">
        <f>ABS(R54-'true value and the measurement'!$F54)</f>
        <v>0.016058</v>
      </c>
      <c r="AA54" s="1">
        <f>ABS(W54-'true value and the measurement'!$F54)</f>
        <v>0.0149520000000001</v>
      </c>
      <c r="AB54" s="8">
        <f>(Y54)/'true value and the measurement'!$G54</f>
        <v>1.98838147490722</v>
      </c>
      <c r="AC54" s="8">
        <f>(Z54)/'true value and the measurement'!$G54</f>
        <v>2.5912538324996</v>
      </c>
      <c r="AD54" s="8">
        <f>(AA54)/'true value and the measurement'!$G54</f>
        <v>2.41278037760208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0.115437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0.115437</v>
      </c>
      <c r="M55" s="1">
        <v>0.125242</v>
      </c>
      <c r="N55" s="1">
        <v>3</v>
      </c>
      <c r="O55" s="1">
        <v>6</v>
      </c>
      <c r="P55" s="1">
        <v>4</v>
      </c>
      <c r="Q55" s="1">
        <v>0.115437</v>
      </c>
      <c r="R55" s="1">
        <v>0.12671</v>
      </c>
      <c r="S55" s="1">
        <v>3</v>
      </c>
      <c r="T55" s="1">
        <v>6</v>
      </c>
      <c r="U55" s="1">
        <v>4</v>
      </c>
      <c r="V55" s="1">
        <v>0.115437</v>
      </c>
      <c r="W55" s="1">
        <v>0.119093</v>
      </c>
      <c r="X55" s="1">
        <v>1</v>
      </c>
      <c r="Y55" s="1">
        <f>ABS(M55-'true value and the measurement'!$F55)</f>
        <v>0.01105</v>
      </c>
      <c r="Z55" s="1">
        <f>ABS(R55-'true value and the measurement'!$F55)</f>
        <v>0.00958200000000001</v>
      </c>
      <c r="AA55" s="1">
        <f>ABS(W55-'true value and the measurement'!$F55)</f>
        <v>0.017199</v>
      </c>
      <c r="AB55" s="8">
        <f>(Y55)/'true value and the measurement'!$G55</f>
        <v>3.69688859150218</v>
      </c>
      <c r="AC55" s="8">
        <f>(Z55)/'true value and the measurement'!$G55</f>
        <v>3.20575443292071</v>
      </c>
      <c r="AD55" s="8">
        <f>(AA55)/'true value and the measurement'!$G55</f>
        <v>5.75409836065574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0.431887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0.431887</v>
      </c>
      <c r="M56" s="1">
        <v>0.432293</v>
      </c>
      <c r="N56" s="1">
        <v>1</v>
      </c>
      <c r="O56" s="1">
        <v>4</v>
      </c>
      <c r="P56" s="1">
        <v>11</v>
      </c>
      <c r="Q56" s="1">
        <v>0.431887</v>
      </c>
      <c r="R56" s="1">
        <v>0.43047</v>
      </c>
      <c r="S56" s="1">
        <v>1</v>
      </c>
      <c r="T56" s="1">
        <v>4</v>
      </c>
      <c r="U56" s="1">
        <v>11</v>
      </c>
      <c r="V56" s="1">
        <v>0.431887</v>
      </c>
      <c r="W56" s="1">
        <v>0.430521</v>
      </c>
      <c r="X56" s="1">
        <v>1</v>
      </c>
      <c r="Y56" s="1">
        <f>ABS(M56-'true value and the measurement'!$F56)</f>
        <v>0.00181700000000001</v>
      </c>
      <c r="Z56" s="1">
        <f>ABS(R56-'true value and the measurement'!$F56)</f>
        <v>0.00363999999999998</v>
      </c>
      <c r="AA56" s="1">
        <f>ABS(W56-'true value and the measurement'!$F56)</f>
        <v>0.00358900000000001</v>
      </c>
      <c r="AB56" s="8">
        <f>(Y56)/'true value and the measurement'!$G56</f>
        <v>0.365299557700043</v>
      </c>
      <c r="AC56" s="8">
        <f>(Z56)/'true value and the measurement'!$G56</f>
        <v>0.731805388017687</v>
      </c>
      <c r="AD56" s="8">
        <f>(AA56)/'true value and the measurement'!$G56</f>
        <v>0.721552070767995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0.113766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0.113766</v>
      </c>
      <c r="M57" s="1">
        <v>0.113921</v>
      </c>
      <c r="N57" s="1">
        <v>1</v>
      </c>
      <c r="O57" s="1">
        <v>4</v>
      </c>
      <c r="P57" s="1">
        <v>11</v>
      </c>
      <c r="Q57" s="1">
        <v>0.113766</v>
      </c>
      <c r="R57" s="1">
        <v>0.114228</v>
      </c>
      <c r="S57" s="1">
        <v>1</v>
      </c>
      <c r="T57" s="1">
        <v>4</v>
      </c>
      <c r="U57" s="1">
        <v>11</v>
      </c>
      <c r="V57" s="1">
        <v>0.113766</v>
      </c>
      <c r="W57" s="1">
        <v>0.11575</v>
      </c>
      <c r="X57" s="1">
        <v>1</v>
      </c>
      <c r="Y57" s="1">
        <f>ABS(M57-'true value and the measurement'!$F57)</f>
        <v>0.000283000000000005</v>
      </c>
      <c r="Z57" s="1">
        <f>ABS(R57-'true value and the measurement'!$F57)</f>
        <v>2.39999999999962e-5</v>
      </c>
      <c r="AA57" s="1">
        <f>ABS(W57-'true value and the measurement'!$F57)</f>
        <v>0.00154600000000001</v>
      </c>
      <c r="AB57" s="8">
        <f>(Y57)/'true value and the measurement'!$G57</f>
        <v>0.0996128123900054</v>
      </c>
      <c r="AC57" s="8">
        <f>(Z57)/'true value and the measurement'!$G57</f>
        <v>0.00844772967264915</v>
      </c>
      <c r="AD57" s="8">
        <f>(AA57)/'true value and the measurement'!$G57</f>
        <v>0.544174586413237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0.287187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0.287187</v>
      </c>
      <c r="M58" s="1">
        <v>0.291321</v>
      </c>
      <c r="N58" s="1">
        <v>1</v>
      </c>
      <c r="O58" s="1">
        <v>6</v>
      </c>
      <c r="P58" s="1">
        <v>5</v>
      </c>
      <c r="Q58" s="1">
        <v>0.287187</v>
      </c>
      <c r="R58" s="1">
        <v>0.290326</v>
      </c>
      <c r="S58" s="1">
        <v>1</v>
      </c>
      <c r="T58" s="1">
        <v>6</v>
      </c>
      <c r="U58" s="1">
        <v>5</v>
      </c>
      <c r="V58" s="1">
        <v>0.287187</v>
      </c>
      <c r="W58" s="1">
        <v>0.290641</v>
      </c>
      <c r="X58" s="1">
        <v>1</v>
      </c>
      <c r="Y58" s="1">
        <f>ABS(M58-'true value and the measurement'!$F58)</f>
        <v>0.00233</v>
      </c>
      <c r="Z58" s="1">
        <f>ABS(R58-'true value and the measurement'!$F58)</f>
        <v>0.00133499999999998</v>
      </c>
      <c r="AA58" s="1">
        <f>ABS(W58-'true value and the measurement'!$F58)</f>
        <v>0.00164999999999998</v>
      </c>
      <c r="AB58" s="8">
        <f>(Y58)/'true value and the measurement'!$G58</f>
        <v>0.581482405789867</v>
      </c>
      <c r="AC58" s="8">
        <f>(Z58)/'true value and the measurement'!$G58</f>
        <v>0.333166957823802</v>
      </c>
      <c r="AD58" s="8">
        <f>(AA58)/'true value and the measurement'!$G58</f>
        <v>0.411779386074366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-0.067705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-0.067705</v>
      </c>
      <c r="M59" s="1">
        <v>-0.0725095</v>
      </c>
      <c r="N59" s="1">
        <v>1</v>
      </c>
      <c r="O59" s="1">
        <v>6</v>
      </c>
      <c r="P59" s="1">
        <v>5</v>
      </c>
      <c r="Q59" s="1">
        <v>-0.067705</v>
      </c>
      <c r="R59" s="1">
        <v>-0.0728142</v>
      </c>
      <c r="S59" s="1">
        <v>1</v>
      </c>
      <c r="T59" s="1">
        <v>6</v>
      </c>
      <c r="U59" s="1">
        <v>5</v>
      </c>
      <c r="V59" s="1">
        <v>-0.067705</v>
      </c>
      <c r="W59" s="1">
        <v>-0.0706358</v>
      </c>
      <c r="X59" s="1">
        <v>1</v>
      </c>
      <c r="Y59" s="1">
        <f>ABS(M59-'true value and the measurement'!$F59)</f>
        <v>0.000361500000000001</v>
      </c>
      <c r="Z59" s="1">
        <f>ABS(R59-'true value and the measurement'!$F59)</f>
        <v>5.68000000000096e-5</v>
      </c>
      <c r="AA59" s="1">
        <f>ABS(W59-'true value and the measurement'!$F59)</f>
        <v>0.00223520000000001</v>
      </c>
      <c r="AB59" s="8">
        <f>(Y59)/'true value and the measurement'!$G59</f>
        <v>0.140880748246298</v>
      </c>
      <c r="AC59" s="8">
        <f>(Z59)/'true value and the measurement'!$G59</f>
        <v>0.0221356196414691</v>
      </c>
      <c r="AD59" s="8">
        <f>(AA59)/'true value and the measurement'!$G59</f>
        <v>0.871083398285271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0.002269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0.002269</v>
      </c>
      <c r="M60" s="7">
        <v>0.00263392</v>
      </c>
      <c r="N60" s="1">
        <v>1</v>
      </c>
      <c r="O60" s="1">
        <v>5</v>
      </c>
      <c r="P60" s="1">
        <v>1</v>
      </c>
      <c r="Q60" s="7">
        <v>0.002269</v>
      </c>
      <c r="R60" s="7">
        <v>0.00249817</v>
      </c>
      <c r="S60" s="1">
        <v>1</v>
      </c>
      <c r="T60" s="1">
        <v>5</v>
      </c>
      <c r="U60" s="1">
        <v>1</v>
      </c>
      <c r="V60" s="1">
        <v>0.002269</v>
      </c>
      <c r="W60" s="1">
        <v>0.00258216</v>
      </c>
      <c r="X60" s="1">
        <v>1</v>
      </c>
      <c r="Y60" s="1">
        <f>ABS(M60-'true value and the measurement'!$F60)</f>
        <v>0.00263392</v>
      </c>
      <c r="Z60" s="1">
        <f>ABS(R60-'true value and the measurement'!$F60)</f>
        <v>0.00249817</v>
      </c>
      <c r="AA60" s="1">
        <f>ABS(W60-'true value and the measurement'!$F60)</f>
        <v>0.00258216</v>
      </c>
      <c r="AB60" s="8">
        <f>(Y60)/'true value and the measurement'!$G60</f>
        <v>1.26630769230769</v>
      </c>
      <c r="AC60" s="8">
        <f>(Z60)/'true value and the measurement'!$G60</f>
        <v>1.20104326923077</v>
      </c>
      <c r="AD60" s="8">
        <f>(AA60)/'true value and the measurement'!$G60</f>
        <v>1.24142307692308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-0.200233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-0.200233</v>
      </c>
      <c r="M61" s="1">
        <v>-0.196636</v>
      </c>
      <c r="N61" s="1">
        <v>1</v>
      </c>
      <c r="O61" s="1">
        <v>5</v>
      </c>
      <c r="P61" s="1">
        <v>1</v>
      </c>
      <c r="Q61" s="1">
        <v>-0.200233</v>
      </c>
      <c r="R61" s="1">
        <v>-0.19644</v>
      </c>
      <c r="S61" s="1">
        <v>1</v>
      </c>
      <c r="T61" s="1">
        <v>5</v>
      </c>
      <c r="U61" s="1">
        <v>1</v>
      </c>
      <c r="V61" s="1">
        <v>-0.200233</v>
      </c>
      <c r="W61" s="1">
        <v>-0.19591</v>
      </c>
      <c r="X61" s="1">
        <v>1</v>
      </c>
      <c r="Y61" s="1">
        <f>ABS(M61-'true value and the measurement'!$F61)</f>
        <v>0.001004</v>
      </c>
      <c r="Z61" s="1">
        <f>ABS(R61-'true value and the measurement'!$F61)</f>
        <v>0.00120000000000001</v>
      </c>
      <c r="AA61" s="1">
        <f>ABS(W61-'true value and the measurement'!$F61)</f>
        <v>0.00173000000000001</v>
      </c>
      <c r="AB61" s="8">
        <f>(Y61)/'true value and the measurement'!$G61</f>
        <v>0.295467922307241</v>
      </c>
      <c r="AC61" s="8">
        <f>(Z61)/'true value and the measurement'!$G61</f>
        <v>0.353148911124193</v>
      </c>
      <c r="AD61" s="8">
        <f>(AA61)/'true value and the measurement'!$G61</f>
        <v>0.509123013537378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0.159958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0.159958</v>
      </c>
      <c r="M62" s="1">
        <v>0.160592</v>
      </c>
      <c r="N62" s="1">
        <v>1</v>
      </c>
      <c r="O62" s="1">
        <v>6</v>
      </c>
      <c r="P62" s="1">
        <v>9</v>
      </c>
      <c r="Q62" s="1">
        <v>0.159958</v>
      </c>
      <c r="R62" s="1">
        <v>0.160086</v>
      </c>
      <c r="S62" s="1">
        <v>1</v>
      </c>
      <c r="T62" s="1">
        <v>6</v>
      </c>
      <c r="U62" s="1">
        <v>9</v>
      </c>
      <c r="V62" s="1">
        <v>0.159958</v>
      </c>
      <c r="W62" s="1">
        <v>0.160234</v>
      </c>
      <c r="X62" s="1">
        <v>1</v>
      </c>
      <c r="Y62" s="1">
        <f>ABS(M62-'true value and the measurement'!$F62)</f>
        <v>0.000857000000000024</v>
      </c>
      <c r="Z62" s="1">
        <f>ABS(R62-'true value and the measurement'!$F62)</f>
        <v>0.000351000000000018</v>
      </c>
      <c r="AA62" s="1">
        <f>ABS(W62-'true value and the measurement'!$F62)</f>
        <v>0.000498999999999999</v>
      </c>
      <c r="AB62" s="8">
        <f>(Y62)/'true value and the measurement'!$G62</f>
        <v>0.27249602543721</v>
      </c>
      <c r="AC62" s="8">
        <f>(Z62)/'true value and the measurement'!$G62</f>
        <v>0.111605723370435</v>
      </c>
      <c r="AD62" s="8">
        <f>(AA62)/'true value and the measurement'!$G62</f>
        <v>0.158664546899841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0.011286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0.011286</v>
      </c>
      <c r="M63" s="1">
        <v>0.0132723</v>
      </c>
      <c r="N63" s="1">
        <v>1</v>
      </c>
      <c r="O63" s="1">
        <v>6</v>
      </c>
      <c r="P63" s="1">
        <v>9</v>
      </c>
      <c r="Q63" s="1">
        <v>0.011286</v>
      </c>
      <c r="R63" s="1">
        <v>0.013221</v>
      </c>
      <c r="S63" s="1">
        <v>1</v>
      </c>
      <c r="T63" s="1">
        <v>6</v>
      </c>
      <c r="U63" s="1">
        <v>9</v>
      </c>
      <c r="V63" s="1">
        <v>0.011286</v>
      </c>
      <c r="W63" s="1">
        <v>0.0140269</v>
      </c>
      <c r="X63" s="1">
        <v>1</v>
      </c>
      <c r="Y63" s="1">
        <f>ABS(M63-'true value and the measurement'!$F63)</f>
        <v>0.000572300000000001</v>
      </c>
      <c r="Z63" s="1">
        <f>ABS(R63-'true value and the measurement'!$F63)</f>
        <v>0.000521000000000001</v>
      </c>
      <c r="AA63" s="1">
        <f>ABS(W63-'true value and the measurement'!$F63)</f>
        <v>0.0013269</v>
      </c>
      <c r="AB63" s="8">
        <f>(Y63)/'true value and the measurement'!$G63</f>
        <v>0.264341801385682</v>
      </c>
      <c r="AC63" s="8">
        <f>(Z63)/'true value and the measurement'!$G63</f>
        <v>0.240646651270208</v>
      </c>
      <c r="AD63" s="8">
        <f>(AA63)/'true value and the measurement'!$G63</f>
        <v>0.612886836027714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0.291778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0.291778</v>
      </c>
      <c r="M64" s="1">
        <v>0.28909</v>
      </c>
      <c r="N64" s="1">
        <v>1</v>
      </c>
      <c r="O64" s="1">
        <v>5</v>
      </c>
      <c r="P64" s="1">
        <v>9</v>
      </c>
      <c r="Q64" s="1">
        <v>0.291778</v>
      </c>
      <c r="R64" s="1">
        <v>0.288302</v>
      </c>
      <c r="S64" s="1">
        <v>1</v>
      </c>
      <c r="T64" s="1">
        <v>5</v>
      </c>
      <c r="U64" s="1">
        <v>9</v>
      </c>
      <c r="V64" s="1">
        <v>0.291778</v>
      </c>
      <c r="W64" s="1">
        <v>0.288566</v>
      </c>
      <c r="X64" s="1">
        <v>1</v>
      </c>
      <c r="Y64" s="1">
        <f>ABS(M64-'true value and the measurement'!$F64)</f>
        <v>9.90000000000157e-5</v>
      </c>
      <c r="Z64" s="1">
        <f>ABS(R64-'true value and the measurement'!$F64)</f>
        <v>0.000688999999999995</v>
      </c>
      <c r="AA64" s="1">
        <f>ABS(W64-'true value and the measurement'!$F64)</f>
        <v>0.000425000000000009</v>
      </c>
      <c r="AB64" s="8">
        <f>(Y64)/'true value and the measurement'!$G64</f>
        <v>0.0247067631644661</v>
      </c>
      <c r="AC64" s="8">
        <f>(Z64)/'true value and the measurement'!$G64</f>
        <v>0.171949089094084</v>
      </c>
      <c r="AD64" s="8">
        <f>(AA64)/'true value and the measurement'!$G64</f>
        <v>0.106064387322188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0.109801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0.109801</v>
      </c>
      <c r="M65" s="1">
        <v>0.108939</v>
      </c>
      <c r="N65" s="1">
        <v>1</v>
      </c>
      <c r="O65" s="1">
        <v>5</v>
      </c>
      <c r="P65" s="1">
        <v>9</v>
      </c>
      <c r="Q65" s="1">
        <v>0.109801</v>
      </c>
      <c r="R65" s="1">
        <v>0.109079</v>
      </c>
      <c r="S65" s="1">
        <v>1</v>
      </c>
      <c r="T65" s="1">
        <v>5</v>
      </c>
      <c r="U65" s="1">
        <v>9</v>
      </c>
      <c r="V65" s="1">
        <v>0.109801</v>
      </c>
      <c r="W65" s="1">
        <v>0.109951</v>
      </c>
      <c r="X65" s="1">
        <v>1</v>
      </c>
      <c r="Y65" s="1">
        <f>ABS(M65-'true value and the measurement'!$F65)</f>
        <v>0.00212599999999999</v>
      </c>
      <c r="Z65" s="1">
        <f>ABS(R65-'true value and the measurement'!$F65)</f>
        <v>0.00226599999999999</v>
      </c>
      <c r="AA65" s="1">
        <f>ABS(W65-'true value and the measurement'!$F65)</f>
        <v>0.00313799999999999</v>
      </c>
      <c r="AB65" s="8">
        <f>(Y65)/'true value and the measurement'!$G65</f>
        <v>0.761461318051572</v>
      </c>
      <c r="AC65" s="8">
        <f>(Z65)/'true value and the measurement'!$G65</f>
        <v>0.811604584527217</v>
      </c>
      <c r="AD65" s="8">
        <f>(AA65)/'true value and the measurement'!$G65</f>
        <v>1.12392550143266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0.058475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0.058475</v>
      </c>
      <c r="M66" s="1">
        <v>0.060352</v>
      </c>
      <c r="N66" s="1">
        <v>1</v>
      </c>
      <c r="O66" s="1">
        <v>9</v>
      </c>
      <c r="P66" s="1">
        <v>7</v>
      </c>
      <c r="Q66" s="1">
        <v>0.058475</v>
      </c>
      <c r="R66" s="1">
        <v>0.060038</v>
      </c>
      <c r="S66" s="1">
        <v>1</v>
      </c>
      <c r="T66" s="1">
        <v>9</v>
      </c>
      <c r="U66" s="1">
        <v>7</v>
      </c>
      <c r="V66" s="1">
        <v>0.058475</v>
      </c>
      <c r="W66" s="1">
        <v>0.0598222</v>
      </c>
      <c r="X66" s="1">
        <v>1</v>
      </c>
      <c r="Y66" s="1">
        <f>ABS(M66-'true value and the measurement'!$F66)</f>
        <v>0.00171</v>
      </c>
      <c r="Z66" s="1">
        <f>ABS(R66-'true value and the measurement'!$F66)</f>
        <v>0.001396</v>
      </c>
      <c r="AA66" s="1">
        <f>ABS(W66-'true value and the measurement'!$F66)</f>
        <v>0.0011802</v>
      </c>
      <c r="AB66" s="8">
        <f>(Y66)/'true value and the measurement'!$G66</f>
        <v>0.692027519222988</v>
      </c>
      <c r="AC66" s="8">
        <f>(Z66)/'true value and the measurement'!$G66</f>
        <v>0.564953460137597</v>
      </c>
      <c r="AD66" s="8">
        <f>(AA66)/'true value and the measurement'!$G66</f>
        <v>0.477620396600566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0.02018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0.02018</v>
      </c>
      <c r="M67" s="1">
        <v>0.0192197</v>
      </c>
      <c r="N67" s="1">
        <v>1</v>
      </c>
      <c r="O67" s="1">
        <v>9</v>
      </c>
      <c r="P67" s="1">
        <v>7</v>
      </c>
      <c r="Q67" s="1">
        <v>0.02018</v>
      </c>
      <c r="R67" s="1">
        <v>0.0194422</v>
      </c>
      <c r="S67" s="1">
        <v>1</v>
      </c>
      <c r="T67" s="1">
        <v>9</v>
      </c>
      <c r="U67" s="1">
        <v>7</v>
      </c>
      <c r="V67" s="1">
        <v>0.02018</v>
      </c>
      <c r="W67" s="1">
        <v>0.0196668</v>
      </c>
      <c r="X67" s="1">
        <v>1</v>
      </c>
      <c r="Y67" s="1">
        <f>ABS(M67-'true value and the measurement'!$F67)</f>
        <v>0.000808699999999999</v>
      </c>
      <c r="Z67" s="1">
        <f>ABS(R67-'true value and the measurement'!$F67)</f>
        <v>0.0010312</v>
      </c>
      <c r="AA67" s="1">
        <f>ABS(W67-'true value and the measurement'!$F67)</f>
        <v>0.0012558</v>
      </c>
      <c r="AB67" s="8">
        <f>(Y67)/'true value and the measurement'!$G67</f>
        <v>0.367090331366318</v>
      </c>
      <c r="AC67" s="8">
        <f>(Z67)/'true value and the measurement'!$G67</f>
        <v>0.468088969586927</v>
      </c>
      <c r="AD67" s="8">
        <f>(AA67)/'true value and the measurement'!$G67</f>
        <v>0.570040853381753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0.068748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0.068748</v>
      </c>
      <c r="M68" s="1">
        <v>0.0688796</v>
      </c>
      <c r="N68" s="1">
        <v>1</v>
      </c>
      <c r="O68" s="1">
        <v>11</v>
      </c>
      <c r="P68" s="1">
        <v>8</v>
      </c>
      <c r="Q68" s="1">
        <v>0.068748</v>
      </c>
      <c r="R68" s="1">
        <v>0.0687235</v>
      </c>
      <c r="S68" s="1">
        <v>1</v>
      </c>
      <c r="T68" s="1">
        <v>11</v>
      </c>
      <c r="U68" s="1">
        <v>8</v>
      </c>
      <c r="V68" s="1">
        <v>0.068748</v>
      </c>
      <c r="W68" s="1">
        <v>0.0686122</v>
      </c>
      <c r="X68" s="1">
        <v>1</v>
      </c>
      <c r="Y68" s="1">
        <f>ABS(M68-'true value and the measurement'!$F68)</f>
        <v>0.00154459999999999</v>
      </c>
      <c r="Z68" s="1">
        <f>ABS(R68-'true value and the measurement'!$F68)</f>
        <v>0.0013885</v>
      </c>
      <c r="AA68" s="1">
        <f>ABS(W68-'true value and the measurement'!$F68)</f>
        <v>0.00127719999999999</v>
      </c>
      <c r="AB68" s="8">
        <f>(Y68)/'true value and the measurement'!$G68</f>
        <v>0.610755239224987</v>
      </c>
      <c r="AC68" s="8">
        <f>(Z68)/'true value and the measurement'!$G68</f>
        <v>0.549031237643338</v>
      </c>
      <c r="AD68" s="8">
        <f>(AA68)/'true value and the measurement'!$G68</f>
        <v>0.505021747726371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0.06214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0.06214</v>
      </c>
      <c r="M69" s="1">
        <v>0.0623258</v>
      </c>
      <c r="N69" s="1">
        <v>1</v>
      </c>
      <c r="O69" s="1">
        <v>11</v>
      </c>
      <c r="P69" s="1">
        <v>8</v>
      </c>
      <c r="Q69" s="1">
        <v>0.06214</v>
      </c>
      <c r="R69" s="1">
        <v>0.0620114</v>
      </c>
      <c r="S69" s="1">
        <v>1</v>
      </c>
      <c r="T69" s="1">
        <v>11</v>
      </c>
      <c r="U69" s="1">
        <v>8</v>
      </c>
      <c r="V69" s="1">
        <v>0.06214</v>
      </c>
      <c r="W69" s="1">
        <v>0.0620463</v>
      </c>
      <c r="X69" s="1">
        <v>1</v>
      </c>
      <c r="Y69" s="1">
        <f>ABS(M69-'true value and the measurement'!$F69)</f>
        <v>0.0025818</v>
      </c>
      <c r="Z69" s="1">
        <f>ABS(R69-'true value and the measurement'!$F69)</f>
        <v>0.0022674</v>
      </c>
      <c r="AA69" s="1">
        <f>ABS(W69-'true value and the measurement'!$F69)</f>
        <v>0.0023023</v>
      </c>
      <c r="AB69" s="8">
        <f>(Y69)/'true value and the measurement'!$G69</f>
        <v>1.04188861985472</v>
      </c>
      <c r="AC69" s="8">
        <f>(Z69)/'true value and the measurement'!$G69</f>
        <v>0.915012106537531</v>
      </c>
      <c r="AD69" s="8">
        <f>(AA69)/'true value and the measurement'!$G69</f>
        <v>0.92909604519774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0.08753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0.08753</v>
      </c>
      <c r="M70" s="1">
        <v>0.0905407</v>
      </c>
      <c r="N70" s="1">
        <v>1</v>
      </c>
      <c r="O70" s="1">
        <v>11</v>
      </c>
      <c r="P70" s="1">
        <v>10</v>
      </c>
      <c r="Q70" s="1">
        <v>0.08753</v>
      </c>
      <c r="R70" s="1">
        <v>0.0902224</v>
      </c>
      <c r="S70" s="1">
        <v>1</v>
      </c>
      <c r="T70" s="1">
        <v>11</v>
      </c>
      <c r="U70" s="1">
        <v>10</v>
      </c>
      <c r="V70" s="1">
        <v>0.08753</v>
      </c>
      <c r="W70" s="1">
        <v>0.0903024</v>
      </c>
      <c r="X70" s="1">
        <v>1</v>
      </c>
      <c r="Y70" s="1">
        <f>ABS(M70-'true value and the measurement'!$F70)</f>
        <v>0.000124700000000005</v>
      </c>
      <c r="Z70" s="1">
        <f>ABS(R70-'true value and the measurement'!$F70)</f>
        <v>0.000193600000000002</v>
      </c>
      <c r="AA70" s="1">
        <f>ABS(W70-'true value and the measurement'!$F70)</f>
        <v>0.000113599999999991</v>
      </c>
      <c r="AB70" s="8">
        <f>(Y70)/'true value and the measurement'!$G70</f>
        <v>0.0464778233320929</v>
      </c>
      <c r="AC70" s="8">
        <f>(Z70)/'true value and the measurement'!$G70</f>
        <v>0.072158032053672</v>
      </c>
      <c r="AD70" s="8">
        <f>(AA70)/'true value and the measurement'!$G70</f>
        <v>0.0423406634364486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0.023632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0.023632</v>
      </c>
      <c r="M71" s="1">
        <v>0.0230621</v>
      </c>
      <c r="N71" s="1">
        <v>1</v>
      </c>
      <c r="O71" s="1">
        <v>11</v>
      </c>
      <c r="P71" s="1">
        <v>10</v>
      </c>
      <c r="Q71" s="1">
        <v>0.023632</v>
      </c>
      <c r="R71" s="1">
        <v>0.0233335</v>
      </c>
      <c r="S71" s="1">
        <v>1</v>
      </c>
      <c r="T71" s="1">
        <v>11</v>
      </c>
      <c r="U71" s="1">
        <v>10</v>
      </c>
      <c r="V71" s="1">
        <v>0.023632</v>
      </c>
      <c r="W71" s="1">
        <v>0.0235016</v>
      </c>
      <c r="X71" s="1">
        <v>1</v>
      </c>
      <c r="Y71" s="1">
        <f>ABS(M71-'true value and the measurement'!$F71)</f>
        <v>0.0001659</v>
      </c>
      <c r="Z71" s="1">
        <f>ABS(R71-'true value and the measurement'!$F71)</f>
        <v>0.000105500000000001</v>
      </c>
      <c r="AA71" s="1">
        <f>ABS(W71-'true value and the measurement'!$F71)</f>
        <v>0.000273600000000002</v>
      </c>
      <c r="AB71" s="8">
        <f>(Y71)/'true value and the measurement'!$G71</f>
        <v>0.0742281879194631</v>
      </c>
      <c r="AC71" s="8">
        <f>(Z71)/'true value and the measurement'!$G71</f>
        <v>0.0472035794183452</v>
      </c>
      <c r="AD71" s="8">
        <f>(AA71)/'true value and the measurement'!$G71</f>
        <v>0.122416107382551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0.164673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0.164673</v>
      </c>
      <c r="M72" s="1">
        <v>0.1651</v>
      </c>
      <c r="N72" s="1">
        <v>1</v>
      </c>
      <c r="O72" s="1">
        <v>11</v>
      </c>
      <c r="P72" s="1">
        <v>12</v>
      </c>
      <c r="Q72" s="1">
        <v>0.164673</v>
      </c>
      <c r="R72" s="1">
        <v>0.164557</v>
      </c>
      <c r="S72" s="1">
        <v>1</v>
      </c>
      <c r="T72" s="1">
        <v>11</v>
      </c>
      <c r="U72" s="1">
        <v>12</v>
      </c>
      <c r="V72" s="1">
        <v>0.164673</v>
      </c>
      <c r="W72" s="1">
        <v>0.164585</v>
      </c>
      <c r="X72" s="1">
        <v>1</v>
      </c>
      <c r="Y72" s="1">
        <f>ABS(M72-'true value and the measurement'!$F72)</f>
        <v>0.000740999999999992</v>
      </c>
      <c r="Z72" s="1">
        <f>ABS(R72-'true value and the measurement'!$F72)</f>
        <v>0.000198000000000004</v>
      </c>
      <c r="AA72" s="1">
        <f>ABS(W72-'true value and the measurement'!$F72)</f>
        <v>0.000226000000000004</v>
      </c>
      <c r="AB72" s="8">
        <f>(Y72)/'true value and the measurement'!$G72</f>
        <v>0.233312342569267</v>
      </c>
      <c r="AC72" s="8">
        <f>(Z72)/'true value and the measurement'!$G72</f>
        <v>0.0623425692695226</v>
      </c>
      <c r="AD72" s="8">
        <f>(AA72)/'true value and the measurement'!$G72</f>
        <v>0.0711586901763237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0.089019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0.089019</v>
      </c>
      <c r="M73" s="1">
        <v>0.0878442</v>
      </c>
      <c r="N73" s="1">
        <v>1</v>
      </c>
      <c r="O73" s="1">
        <v>11</v>
      </c>
      <c r="P73" s="1">
        <v>12</v>
      </c>
      <c r="Q73" s="1">
        <v>0.089019</v>
      </c>
      <c r="R73" s="1">
        <v>0.088049</v>
      </c>
      <c r="S73" s="1">
        <v>1</v>
      </c>
      <c r="T73" s="1">
        <v>11</v>
      </c>
      <c r="U73" s="1">
        <v>12</v>
      </c>
      <c r="V73" s="1">
        <v>0.089019</v>
      </c>
      <c r="W73" s="1">
        <v>0.0881565</v>
      </c>
      <c r="X73" s="1">
        <v>1</v>
      </c>
      <c r="Y73" s="1">
        <f>ABS(M73-'true value and the measurement'!$F73)</f>
        <v>0.0004358</v>
      </c>
      <c r="Z73" s="1">
        <f>ABS(R73-'true value and the measurement'!$F73)</f>
        <v>0.000230999999999995</v>
      </c>
      <c r="AA73" s="1">
        <f>ABS(W73-'true value and the measurement'!$F73)</f>
        <v>0.000123499999999999</v>
      </c>
      <c r="AB73" s="8">
        <f>(Y73)/'true value and the measurement'!$G73</f>
        <v>0.163282128137879</v>
      </c>
      <c r="AC73" s="8">
        <f>(Z73)/'true value and the measurement'!$G73</f>
        <v>0.0865492693892825</v>
      </c>
      <c r="AD73" s="8">
        <f>(AA73)/'true value and the measurement'!$G73</f>
        <v>0.0462720119895087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0.092888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0.092888</v>
      </c>
      <c r="M74" s="1">
        <v>0.0930178</v>
      </c>
      <c r="N74" s="1">
        <v>1</v>
      </c>
      <c r="O74" s="1">
        <v>9</v>
      </c>
      <c r="P74" s="1">
        <v>13</v>
      </c>
      <c r="Q74" s="1">
        <v>0.092888</v>
      </c>
      <c r="R74" s="1">
        <v>0.0928045</v>
      </c>
      <c r="S74" s="1">
        <v>1</v>
      </c>
      <c r="T74" s="1">
        <v>9</v>
      </c>
      <c r="U74" s="1">
        <v>13</v>
      </c>
      <c r="V74" s="1">
        <v>0.092888</v>
      </c>
      <c r="W74" s="1">
        <v>0.0928609</v>
      </c>
      <c r="X74" s="1">
        <v>1</v>
      </c>
      <c r="Y74" s="1">
        <f>ABS(M74-'true value and the measurement'!$F74)</f>
        <v>0.0020662</v>
      </c>
      <c r="Z74" s="1">
        <f>ABS(R74-'true value and the measurement'!$F74)</f>
        <v>0.0022795</v>
      </c>
      <c r="AA74" s="1">
        <f>ABS(W74-'true value and the measurement'!$F74)</f>
        <v>0.00222310000000001</v>
      </c>
      <c r="AB74" s="8">
        <f>(Y74)/'true value and the measurement'!$G74</f>
        <v>0.761311717022846</v>
      </c>
      <c r="AC74" s="8">
        <f>(Z74)/'true value and the measurement'!$G74</f>
        <v>0.839904200442153</v>
      </c>
      <c r="AD74" s="8">
        <f>(AA74)/'true value and the measurement'!$G74</f>
        <v>0.819123065585853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0.019893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0.019893</v>
      </c>
      <c r="M75" s="1">
        <v>0.0200367</v>
      </c>
      <c r="N75" s="1">
        <v>1</v>
      </c>
      <c r="O75" s="1">
        <v>9</v>
      </c>
      <c r="P75" s="1">
        <v>13</v>
      </c>
      <c r="Q75" s="1">
        <v>0.019893</v>
      </c>
      <c r="R75" s="1">
        <v>0.0203195</v>
      </c>
      <c r="S75" s="1">
        <v>1</v>
      </c>
      <c r="T75" s="1">
        <v>9</v>
      </c>
      <c r="U75" s="1">
        <v>13</v>
      </c>
      <c r="V75" s="1">
        <v>0.019893</v>
      </c>
      <c r="W75" s="1">
        <v>0.0205012</v>
      </c>
      <c r="X75" s="1">
        <v>1</v>
      </c>
      <c r="Y75" s="1">
        <f>ABS(M75-'true value and the measurement'!$F75)</f>
        <v>0.0014063</v>
      </c>
      <c r="Z75" s="1">
        <f>ABS(R75-'true value and the measurement'!$F75)</f>
        <v>0.0011235</v>
      </c>
      <c r="AA75" s="1">
        <f>ABS(W75-'true value and the measurement'!$F75)</f>
        <v>0.0009418</v>
      </c>
      <c r="AB75" s="8">
        <f>(Y75)/'true value and the measurement'!$G75</f>
        <v>0.632613585245164</v>
      </c>
      <c r="AC75" s="8">
        <f>(Z75)/'true value and the measurement'!$G75</f>
        <v>0.505398110661268</v>
      </c>
      <c r="AD75" s="8">
        <f>(AA75)/'true value and the measurement'!$G75</f>
        <v>0.42366171839856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-0.033287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-0.033287</v>
      </c>
      <c r="M76" s="1">
        <v>-0.0337286</v>
      </c>
      <c r="N76" s="1">
        <v>1</v>
      </c>
      <c r="O76" s="1">
        <v>7</v>
      </c>
      <c r="P76" s="1">
        <v>8</v>
      </c>
      <c r="Q76" s="1">
        <v>-0.033287</v>
      </c>
      <c r="R76" s="1">
        <v>-0.0335988</v>
      </c>
      <c r="S76" s="1">
        <v>1</v>
      </c>
      <c r="T76" s="1">
        <v>7</v>
      </c>
      <c r="U76" s="1">
        <v>8</v>
      </c>
      <c r="V76" s="1">
        <v>-0.033287</v>
      </c>
      <c r="W76" s="1">
        <v>-0.0336957</v>
      </c>
      <c r="X76" s="1">
        <v>1</v>
      </c>
      <c r="Y76" s="1">
        <f>ABS(M76-'true value and the measurement'!$F76)</f>
        <v>0.00226059999999999</v>
      </c>
      <c r="Z76" s="1">
        <f>ABS(R76-'true value and the measurement'!$F76)</f>
        <v>0.0021308</v>
      </c>
      <c r="AA76" s="1">
        <f>ABS(W76-'true value and the measurement'!$F76)</f>
        <v>0.0022277</v>
      </c>
      <c r="AB76" s="8">
        <f>(Y76)/'true value and the measurement'!$G76</f>
        <v>0.987161572052399</v>
      </c>
      <c r="AC76" s="8">
        <f>(Z76)/'true value and the measurement'!$G76</f>
        <v>0.930480349344976</v>
      </c>
      <c r="AD76" s="8">
        <f>(AA76)/'true value and the measurement'!$G76</f>
        <v>0.972794759825327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-0.03727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-0.03727</v>
      </c>
      <c r="M77" s="1">
        <v>-0.039701</v>
      </c>
      <c r="N77" s="1">
        <v>1</v>
      </c>
      <c r="O77" s="1">
        <v>7</v>
      </c>
      <c r="P77" s="1">
        <v>8</v>
      </c>
      <c r="Q77" s="1">
        <v>-0.03727</v>
      </c>
      <c r="R77" s="1">
        <v>-0.0395796</v>
      </c>
      <c r="S77" s="1">
        <v>1</v>
      </c>
      <c r="T77" s="1">
        <v>7</v>
      </c>
      <c r="U77" s="1">
        <v>8</v>
      </c>
      <c r="V77" s="1">
        <v>-0.03727</v>
      </c>
      <c r="W77" s="1">
        <v>-0.0391234</v>
      </c>
      <c r="X77" s="1">
        <v>1</v>
      </c>
      <c r="Y77" s="1">
        <f>ABS(M77-'true value and the measurement'!$F77)</f>
        <v>0.000178999999999999</v>
      </c>
      <c r="Z77" s="1">
        <f>ABS(R77-'true value and the measurement'!$F77)</f>
        <v>0.000300399999999999</v>
      </c>
      <c r="AA77" s="1">
        <f>ABS(W77-'true value and the measurement'!$F77)</f>
        <v>0.000756599999999996</v>
      </c>
      <c r="AB77" s="8">
        <f>(Y77)/'true value and the measurement'!$G77</f>
        <v>0.0763000852514913</v>
      </c>
      <c r="AC77" s="8">
        <f>(Z77)/'true value and the measurement'!$G77</f>
        <v>0.128047740835464</v>
      </c>
      <c r="AD77" s="8">
        <f>(AA77)/'true value and the measurement'!$G77</f>
        <v>0.322506393861891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0.02964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0.02964</v>
      </c>
      <c r="M78" s="1">
        <v>0.0286756</v>
      </c>
      <c r="N78" s="1">
        <v>1</v>
      </c>
      <c r="O78" s="1">
        <v>10</v>
      </c>
      <c r="P78" s="1">
        <v>12</v>
      </c>
      <c r="Q78" s="1">
        <v>0.02964</v>
      </c>
      <c r="R78" s="1">
        <v>0.0286425</v>
      </c>
      <c r="S78" s="1">
        <v>1</v>
      </c>
      <c r="T78" s="1">
        <v>10</v>
      </c>
      <c r="U78" s="1">
        <v>12</v>
      </c>
      <c r="V78" s="1">
        <v>0.02964</v>
      </c>
      <c r="W78" s="1">
        <v>0.0285983</v>
      </c>
      <c r="X78" s="1">
        <v>1</v>
      </c>
      <c r="Y78" s="1">
        <f>ABS(M78-'true value and the measurement'!$F78)</f>
        <v>0.000195600000000001</v>
      </c>
      <c r="Z78" s="1">
        <f>ABS(R78-'true value and the measurement'!$F78)</f>
        <v>0.000162500000000003</v>
      </c>
      <c r="AA78" s="1">
        <f>ABS(W78-'true value and the measurement'!$F78)</f>
        <v>0.000118300000000002</v>
      </c>
      <c r="AB78" s="8">
        <f>(Y78)/'true value and the measurement'!$G78</f>
        <v>0.0861674008810576</v>
      </c>
      <c r="AC78" s="8">
        <f>(Z78)/'true value and the measurement'!$G78</f>
        <v>0.0715859030837017</v>
      </c>
      <c r="AD78" s="8">
        <f>(AA78)/'true value and the measurement'!$G78</f>
        <v>0.0521145374449347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0.005114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0.005114</v>
      </c>
      <c r="M79" s="1">
        <v>0.00583607</v>
      </c>
      <c r="N79" s="1">
        <v>1</v>
      </c>
      <c r="O79" s="1">
        <v>10</v>
      </c>
      <c r="P79" s="1">
        <v>12</v>
      </c>
      <c r="Q79" s="1">
        <v>0.005114</v>
      </c>
      <c r="R79" s="1">
        <v>0.00581537</v>
      </c>
      <c r="S79" s="1">
        <v>1</v>
      </c>
      <c r="T79" s="1">
        <v>10</v>
      </c>
      <c r="U79" s="1">
        <v>12</v>
      </c>
      <c r="V79" s="1">
        <v>0.005114</v>
      </c>
      <c r="W79" s="1">
        <v>0.00575449</v>
      </c>
      <c r="X79" s="1">
        <v>1</v>
      </c>
      <c r="Y79" s="1">
        <f>ABS(M79-'true value and the measurement'!$F79)</f>
        <v>0.00020593</v>
      </c>
      <c r="Z79" s="1">
        <f>ABS(R79-'true value and the measurement'!$F79)</f>
        <v>0.000226629999999999</v>
      </c>
      <c r="AA79" s="1">
        <f>ABS(W79-'true value and the measurement'!$F79)</f>
        <v>0.00028751</v>
      </c>
      <c r="AB79" s="8">
        <f>(Y79)/'true value and the measurement'!$G79</f>
        <v>0.0971367924528302</v>
      </c>
      <c r="AC79" s="8">
        <f>(Z79)/'true value and the measurement'!$G79</f>
        <v>0.106900943396226</v>
      </c>
      <c r="AD79" s="8">
        <f>(AA79)/'true value and the measurement'!$G79</f>
        <v>0.135617924528302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0.05752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0.05752</v>
      </c>
      <c r="M80" s="1">
        <v>0.0555</v>
      </c>
      <c r="N80" s="1">
        <v>1</v>
      </c>
      <c r="O80" s="1">
        <v>12</v>
      </c>
      <c r="P80" s="1">
        <v>13</v>
      </c>
      <c r="Q80" s="1">
        <v>0.05752</v>
      </c>
      <c r="R80" s="1">
        <v>0.0554299</v>
      </c>
      <c r="S80" s="1">
        <v>1</v>
      </c>
      <c r="T80" s="1">
        <v>12</v>
      </c>
      <c r="U80" s="1">
        <v>13</v>
      </c>
      <c r="V80" s="1">
        <v>0.05752</v>
      </c>
      <c r="W80" s="1">
        <v>0.0554917</v>
      </c>
      <c r="X80" s="1">
        <v>1</v>
      </c>
      <c r="Y80" s="1">
        <f>ABS(M80-'true value and the measurement'!$F80)</f>
        <v>0.000161000000000001</v>
      </c>
      <c r="Z80" s="1">
        <f>ABS(R80-'true value and the measurement'!$F80)</f>
        <v>0.000231100000000005</v>
      </c>
      <c r="AA80" s="1">
        <f>ABS(W80-'true value and the measurement'!$F80)</f>
        <v>0.000169300000000004</v>
      </c>
      <c r="AB80" s="8">
        <f>(Y80)/'true value and the measurement'!$G80</f>
        <v>0.0656874745002046</v>
      </c>
      <c r="AC80" s="8">
        <f>(Z80)/'true value and the measurement'!$G80</f>
        <v>0.0942880456956364</v>
      </c>
      <c r="AD80" s="8">
        <f>(AA80)/'true value and the measurement'!$G80</f>
        <v>0.0690738474092224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0.03395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0.03395</v>
      </c>
      <c r="M81" s="1">
        <v>0.0324762</v>
      </c>
      <c r="N81" s="1">
        <v>1</v>
      </c>
      <c r="O81" s="1">
        <v>12</v>
      </c>
      <c r="P81" s="1">
        <v>13</v>
      </c>
      <c r="Q81" s="1">
        <v>0.03395</v>
      </c>
      <c r="R81" s="1">
        <v>0.0323311</v>
      </c>
      <c r="S81" s="1">
        <v>1</v>
      </c>
      <c r="T81" s="1">
        <v>12</v>
      </c>
      <c r="U81" s="1">
        <v>13</v>
      </c>
      <c r="V81" s="1">
        <v>0.03395</v>
      </c>
      <c r="W81" s="1">
        <v>0.0321438</v>
      </c>
      <c r="X81" s="1">
        <v>1</v>
      </c>
      <c r="Y81" s="1">
        <f>ABS(M81-'true value and the measurement'!$F81)</f>
        <v>0.000266199999999994</v>
      </c>
      <c r="Z81" s="1">
        <f>ABS(R81-'true value and the measurement'!$F81)</f>
        <v>0.000121099999999999</v>
      </c>
      <c r="AA81" s="1">
        <f>ABS(W81-'true value and the measurement'!$F81)</f>
        <v>6.62000000000024e-5</v>
      </c>
      <c r="AB81" s="8">
        <f>(Y81)/'true value and the measurement'!$G81</f>
        <v>0.115991285403048</v>
      </c>
      <c r="AC81" s="8">
        <f>(Z81)/'true value and the measurement'!$G81</f>
        <v>0.05276688453159</v>
      </c>
      <c r="AD81" s="8">
        <f>(AA81)/'true value and the measurement'!$G81</f>
        <v>0.0288453159041405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0.002435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0.002435</v>
      </c>
      <c r="M82" s="1">
        <v>0</v>
      </c>
      <c r="N82" s="1">
        <v>1</v>
      </c>
      <c r="O82" s="1">
        <v>9</v>
      </c>
      <c r="P82" s="1">
        <v>9</v>
      </c>
      <c r="Q82" s="7">
        <v>0.002435</v>
      </c>
      <c r="R82" s="1">
        <v>0</v>
      </c>
      <c r="S82" s="1">
        <v>1</v>
      </c>
      <c r="T82" s="1">
        <v>9</v>
      </c>
      <c r="U82" s="1">
        <v>9</v>
      </c>
      <c r="V82" s="1">
        <v>0.002435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-0.107494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-0.107494</v>
      </c>
      <c r="M83" s="1">
        <v>-0.109541</v>
      </c>
      <c r="N83" s="1">
        <v>1</v>
      </c>
      <c r="O83" s="1">
        <v>9</v>
      </c>
      <c r="P83" s="1">
        <v>9</v>
      </c>
      <c r="Q83" s="1">
        <v>-0.107494</v>
      </c>
      <c r="R83" s="1">
        <v>-0.109964</v>
      </c>
      <c r="S83" s="1">
        <v>1</v>
      </c>
      <c r="T83" s="1">
        <v>9</v>
      </c>
      <c r="U83" s="1">
        <v>9</v>
      </c>
      <c r="V83" s="1">
        <v>-0.107494</v>
      </c>
      <c r="W83" s="1">
        <v>-0.108494</v>
      </c>
      <c r="X83" s="1">
        <v>1</v>
      </c>
      <c r="Y83" s="1">
        <f>ABS(M83-'true value and the measurement'!$F83)</f>
        <v>4.99999999999945e-5</v>
      </c>
      <c r="Z83" s="1">
        <f>ABS(R83-'true value and the measurement'!$F83)</f>
        <v>0.000473000000000001</v>
      </c>
      <c r="AA83" s="1">
        <f>ABS(W83-'true value and the measurement'!$F83)</f>
        <v>0.000997000000000012</v>
      </c>
      <c r="AB83" s="8">
        <f>(Y83)/'true value and the measurement'!$G83</f>
        <v>0.0177935943060479</v>
      </c>
      <c r="AC83" s="8">
        <f>(Z83)/'true value and the measurement'!$G83</f>
        <v>0.168327402135232</v>
      </c>
      <c r="AD83" s="8">
        <f>(AA83)/'true value and the measurement'!$G83</f>
        <v>0.354804270462638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50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1.106372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1.10637</v>
      </c>
      <c r="M2" s="1">
        <v>1.09148</v>
      </c>
      <c r="N2" s="1">
        <v>1</v>
      </c>
      <c r="O2" s="6">
        <v>1</v>
      </c>
      <c r="P2" s="1">
        <v>1</v>
      </c>
      <c r="Q2" s="1">
        <v>1.10637</v>
      </c>
      <c r="R2" s="1">
        <v>1.08862</v>
      </c>
      <c r="S2" s="1">
        <v>1</v>
      </c>
      <c r="T2" s="6">
        <v>1</v>
      </c>
      <c r="U2" s="1">
        <v>1</v>
      </c>
      <c r="V2" s="1">
        <v>1.10637</v>
      </c>
      <c r="W2" s="1">
        <v>1.077</v>
      </c>
      <c r="X2" s="1">
        <v>3</v>
      </c>
      <c r="Y2" s="1">
        <f>ABS(M2-'true value and the measurement'!$F2)</f>
        <v>0.00147999999999993</v>
      </c>
      <c r="Z2" s="1">
        <f>ABS(R2-'true value and the measurement'!$F2)</f>
        <v>0.00138000000000016</v>
      </c>
      <c r="AA2" s="1">
        <f>ABS(W2-'true value and the measurement'!$F2)</f>
        <v>0.0130000000000001</v>
      </c>
      <c r="AB2" s="8">
        <f>(Y2)/'true value and the measurement'!$G2</f>
        <v>0.158339574194921</v>
      </c>
      <c r="AC2" s="8">
        <f>(Z2)/'true value and the measurement'!$G2</f>
        <v>0.14764095431691</v>
      </c>
      <c r="AD2" s="8">
        <f>(AA2)/'true value and the measurement'!$G2</f>
        <v>1.39082058414466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1.010427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1.01043</v>
      </c>
      <c r="M3" s="1">
        <v>1.01201</v>
      </c>
      <c r="N3" s="1">
        <v>1</v>
      </c>
      <c r="O3" s="1">
        <v>2</v>
      </c>
      <c r="P3" s="1">
        <v>2</v>
      </c>
      <c r="Q3" s="1">
        <v>1.01043</v>
      </c>
      <c r="R3" s="1">
        <v>1.00868</v>
      </c>
      <c r="S3" s="1">
        <v>1</v>
      </c>
      <c r="T3" s="1">
        <v>2</v>
      </c>
      <c r="U3" s="1">
        <v>2</v>
      </c>
      <c r="V3" s="1">
        <v>1.01043</v>
      </c>
      <c r="W3" s="1">
        <v>0.997249</v>
      </c>
      <c r="X3" s="1">
        <v>1</v>
      </c>
      <c r="Y3" s="1">
        <f>ABS(M3-'true value and the measurement'!$F3)</f>
        <v>0.00201000000000007</v>
      </c>
      <c r="Z3" s="1">
        <f>ABS(R3-'true value and the measurement'!$F3)</f>
        <v>0.00131999999999999</v>
      </c>
      <c r="AA3" s="1">
        <f>ABS(W3-'true value and the measurement'!$F3)</f>
        <v>0.012751</v>
      </c>
      <c r="AB3" s="8">
        <f>(Y3)/'true value and the measurement'!$G3</f>
        <v>0.228072166118242</v>
      </c>
      <c r="AC3" s="8">
        <f>(Z3)/'true value and the measurement'!$G3</f>
        <v>0.149778735958242</v>
      </c>
      <c r="AD3" s="8">
        <f>(AA3)/'true value and the measurement'!$G3</f>
        <v>1.44683989560875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1.053626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1.05363</v>
      </c>
      <c r="M4" s="1">
        <v>1.04691</v>
      </c>
      <c r="N4" s="1">
        <v>1</v>
      </c>
      <c r="O4" s="1">
        <v>3</v>
      </c>
      <c r="P4" s="1">
        <v>3</v>
      </c>
      <c r="Q4" s="1">
        <v>1.05363</v>
      </c>
      <c r="R4" s="1">
        <v>1.04376</v>
      </c>
      <c r="S4" s="1">
        <v>1</v>
      </c>
      <c r="T4" s="1">
        <v>3</v>
      </c>
      <c r="U4" s="1">
        <v>3</v>
      </c>
      <c r="V4" s="1">
        <v>1.05363</v>
      </c>
      <c r="W4" s="1">
        <v>1.03243</v>
      </c>
      <c r="X4" s="1">
        <v>1</v>
      </c>
      <c r="Y4" s="1">
        <f>ABS(M4-'true value and the measurement'!$F4)</f>
        <v>0.00191000000000008</v>
      </c>
      <c r="Z4" s="1">
        <f>ABS(R4-'true value and the measurement'!$F4)</f>
        <v>0.00123999999999991</v>
      </c>
      <c r="AA4" s="1">
        <f>ABS(W4-'true value and the measurement'!$F4)</f>
        <v>0.01257</v>
      </c>
      <c r="AB4" s="8">
        <f>(Y4)/'true value and the measurement'!$G4</f>
        <v>0.211119708190569</v>
      </c>
      <c r="AC4" s="8">
        <f>(Z4)/'true value and the measurement'!$G4</f>
        <v>0.137062009505903</v>
      </c>
      <c r="AD4" s="8">
        <f>(AA4)/'true value and the measurement'!$G4</f>
        <v>1.38941085442688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1.028759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1.02876</v>
      </c>
      <c r="M5" s="1">
        <v>1.02159</v>
      </c>
      <c r="N5" s="1">
        <v>1</v>
      </c>
      <c r="O5" s="1">
        <v>4</v>
      </c>
      <c r="P5" s="1">
        <v>4</v>
      </c>
      <c r="Q5" s="1">
        <v>1.02876</v>
      </c>
      <c r="R5" s="1">
        <v>1.01858</v>
      </c>
      <c r="S5" s="1">
        <v>1</v>
      </c>
      <c r="T5" s="1">
        <v>4</v>
      </c>
      <c r="U5" s="1">
        <v>4</v>
      </c>
      <c r="V5" s="1">
        <v>1.02876</v>
      </c>
      <c r="W5" s="1">
        <v>1.00712</v>
      </c>
      <c r="X5" s="1">
        <v>1</v>
      </c>
      <c r="Y5" s="1">
        <f>ABS(M5-'true value and the measurement'!$F5)</f>
        <v>0.00191199999999991</v>
      </c>
      <c r="Z5" s="1">
        <f>ABS(R5-'true value and the measurement'!$F5)</f>
        <v>0.00109800000000004</v>
      </c>
      <c r="AA5" s="1">
        <f>ABS(W5-'true value and the measurement'!$F5)</f>
        <v>0.0125580000000001</v>
      </c>
      <c r="AB5" s="8">
        <f>(Y5)/'true value and the measurement'!$G5</f>
        <v>0.215363820680324</v>
      </c>
      <c r="AC5" s="8">
        <f>(Z5)/'true value and the measurement'!$G5</f>
        <v>0.123676503717058</v>
      </c>
      <c r="AD5" s="8">
        <f>(AA5)/'true value and the measurement'!$G5</f>
        <v>1.41450777202073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1.063271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1.06327</v>
      </c>
      <c r="M6" s="1">
        <v>1.05882</v>
      </c>
      <c r="N6" s="1">
        <v>1</v>
      </c>
      <c r="O6" s="1">
        <v>5</v>
      </c>
      <c r="P6" s="1">
        <v>5</v>
      </c>
      <c r="Q6" s="1">
        <v>1.06327</v>
      </c>
      <c r="R6" s="1">
        <v>1.05598</v>
      </c>
      <c r="S6" s="1">
        <v>1</v>
      </c>
      <c r="T6" s="1">
        <v>5</v>
      </c>
      <c r="U6" s="1">
        <v>5</v>
      </c>
      <c r="V6" s="1">
        <v>1.06327</v>
      </c>
      <c r="W6" s="1">
        <v>1.04401</v>
      </c>
      <c r="X6" s="1">
        <v>1</v>
      </c>
      <c r="Y6" s="1">
        <f>ABS(M6-'true value and the measurement'!$F6)</f>
        <v>0.00175500000000017</v>
      </c>
      <c r="Z6" s="1">
        <f>ABS(R6-'true value and the measurement'!$F6)</f>
        <v>0.001085</v>
      </c>
      <c r="AA6" s="1">
        <f>ABS(W6-'true value and the measurement'!$F6)</f>
        <v>0.0130549999999998</v>
      </c>
      <c r="AB6" s="8">
        <f>(Y6)/'true value and the measurement'!$G6</f>
        <v>0.192286622110241</v>
      </c>
      <c r="AC6" s="8">
        <f>(Z6)/'true value and the measurement'!$G6</f>
        <v>0.118878054125124</v>
      </c>
      <c r="AD6" s="8">
        <f>(AA6)/'true value and the measurement'!$G6</f>
        <v>1.43037142544098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1.010441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1.01044</v>
      </c>
      <c r="M7" s="1">
        <v>1.01948</v>
      </c>
      <c r="N7" s="1">
        <v>1</v>
      </c>
      <c r="O7" s="1">
        <v>6</v>
      </c>
      <c r="P7" s="1">
        <v>6</v>
      </c>
      <c r="Q7" s="1">
        <v>1.01044</v>
      </c>
      <c r="R7" s="1">
        <v>1.0164</v>
      </c>
      <c r="S7" s="1">
        <v>1</v>
      </c>
      <c r="T7" s="1">
        <v>6</v>
      </c>
      <c r="U7" s="1">
        <v>6</v>
      </c>
      <c r="V7" s="1">
        <v>1.01044</v>
      </c>
      <c r="W7" s="1">
        <v>1.00504</v>
      </c>
      <c r="X7" s="1">
        <v>1</v>
      </c>
      <c r="Y7" s="1">
        <f>ABS(M7-'true value and the measurement'!$F7)</f>
        <v>0.00236099999999984</v>
      </c>
      <c r="Z7" s="1">
        <f>ABS(R7-'true value and the measurement'!$F7)</f>
        <v>0.000719000000000136</v>
      </c>
      <c r="AA7" s="1">
        <f>ABS(W7-'true value and the measurement'!$F7)</f>
        <v>0.0120790000000002</v>
      </c>
      <c r="AB7" s="8">
        <f>(Y7)/'true value and the measurement'!$G7</f>
        <v>0.26644848211261</v>
      </c>
      <c r="AC7" s="8">
        <f>(Z7)/'true value and the measurement'!$G7</f>
        <v>0.0811420832863262</v>
      </c>
      <c r="AD7" s="8">
        <f>(AA7)/'true value and the measurement'!$G7</f>
        <v>1.36316442839411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1.044281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1.04428</v>
      </c>
      <c r="M8" s="1">
        <v>1.04462</v>
      </c>
      <c r="N8" s="1">
        <v>1</v>
      </c>
      <c r="O8" s="1">
        <v>7</v>
      </c>
      <c r="P8" s="1">
        <v>7</v>
      </c>
      <c r="Q8" s="1">
        <v>1.04428</v>
      </c>
      <c r="R8" s="1">
        <v>1.04164</v>
      </c>
      <c r="S8" s="1">
        <v>1</v>
      </c>
      <c r="T8" s="1">
        <v>7</v>
      </c>
      <c r="U8" s="1">
        <v>7</v>
      </c>
      <c r="V8" s="1">
        <v>1.04428</v>
      </c>
      <c r="W8" s="1">
        <v>1.02955</v>
      </c>
      <c r="X8" s="1">
        <v>1</v>
      </c>
      <c r="Y8" s="1">
        <f>ABS(M8-'true value and the measurement'!$F8)</f>
        <v>0.00150000000000006</v>
      </c>
      <c r="Z8" s="1">
        <f>ABS(R8-'true value and the measurement'!$F8)</f>
        <v>0.00148000000000015</v>
      </c>
      <c r="AA8" s="1">
        <f>ABS(W8-'true value and the measurement'!$F8)</f>
        <v>0.0135700000000001</v>
      </c>
      <c r="AB8" s="8">
        <f>(Y8)/'true value and the measurement'!$G8</f>
        <v>0.16603940668586</v>
      </c>
      <c r="AC8" s="8">
        <f>(Z8)/'true value and the measurement'!$G8</f>
        <v>0.163825547930058</v>
      </c>
      <c r="AD8" s="8">
        <f>(AA8)/'true value and the measurement'!$G8</f>
        <v>1.50210316581803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1.05637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1.05637</v>
      </c>
      <c r="M9" s="1">
        <v>1.05407</v>
      </c>
      <c r="N9" s="1">
        <v>1</v>
      </c>
      <c r="O9" s="1">
        <v>8</v>
      </c>
      <c r="P9" s="1">
        <v>8</v>
      </c>
      <c r="Q9" s="1">
        <v>1.05637</v>
      </c>
      <c r="R9" s="1">
        <v>1.05082</v>
      </c>
      <c r="S9" s="1">
        <v>1</v>
      </c>
      <c r="T9" s="1">
        <v>8</v>
      </c>
      <c r="U9" s="1">
        <v>8</v>
      </c>
      <c r="V9" s="1">
        <v>1.05637</v>
      </c>
      <c r="W9" s="1">
        <v>1.03908</v>
      </c>
      <c r="X9" s="1">
        <v>1</v>
      </c>
      <c r="Y9" s="1">
        <f>ABS(M9-'true value and the measurement'!$F9)</f>
        <v>0.00112800000000002</v>
      </c>
      <c r="Z9" s="1">
        <f>ABS(R9-'true value and the measurement'!$F9)</f>
        <v>0.00212199999999996</v>
      </c>
      <c r="AA9" s="1">
        <f>ABS(W9-'true value and the measurement'!$F9)</f>
        <v>0.013862</v>
      </c>
      <c r="AB9" s="8">
        <f>(Y9)/'true value and the measurement'!$G9</f>
        <v>0.123956043956046</v>
      </c>
      <c r="AC9" s="8">
        <f>(Z9)/'true value and the measurement'!$G9</f>
        <v>0.233186813186808</v>
      </c>
      <c r="AD9" s="8">
        <f>(AA9)/'true value and the measurement'!$G9</f>
        <v>1.52329670329671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1.04084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1.04084</v>
      </c>
      <c r="M10" s="1">
        <v>1.04805</v>
      </c>
      <c r="N10" s="1">
        <v>1</v>
      </c>
      <c r="O10" s="1">
        <v>9</v>
      </c>
      <c r="P10" s="1">
        <v>9</v>
      </c>
      <c r="Q10" s="1">
        <v>1.04084</v>
      </c>
      <c r="R10" s="1">
        <v>1.04512</v>
      </c>
      <c r="S10" s="1">
        <v>1</v>
      </c>
      <c r="T10" s="1">
        <v>9</v>
      </c>
      <c r="U10" s="1">
        <v>9</v>
      </c>
      <c r="V10" s="1">
        <v>1.04084</v>
      </c>
      <c r="W10" s="1">
        <v>1.033</v>
      </c>
      <c r="X10" s="1">
        <v>1</v>
      </c>
      <c r="Y10" s="1">
        <f>ABS(M10-'true value and the measurement'!$F10)</f>
        <v>0.00166899999999992</v>
      </c>
      <c r="Z10" s="1">
        <f>ABS(R10-'true value and the measurement'!$F10)</f>
        <v>0.00126099999999996</v>
      </c>
      <c r="AA10" s="1">
        <f>ABS(W10-'true value and the measurement'!$F10)</f>
        <v>0.0133810000000001</v>
      </c>
      <c r="AB10" s="8">
        <f>(Y10)/'true value and the measurement'!$G10</f>
        <v>0.184297703180203</v>
      </c>
      <c r="AC10" s="8">
        <f>(Z10)/'true value and the measurement'!$G10</f>
        <v>0.139244699646638</v>
      </c>
      <c r="AD10" s="8">
        <f>(AA10)/'true value and the measurement'!$G10</f>
        <v>1.47758392226149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1.070291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1.07029</v>
      </c>
      <c r="M11" s="1">
        <v>1.05732</v>
      </c>
      <c r="N11" s="1">
        <v>1</v>
      </c>
      <c r="O11" s="1">
        <v>10</v>
      </c>
      <c r="P11" s="1">
        <v>10</v>
      </c>
      <c r="Q11" s="1">
        <v>1.07029</v>
      </c>
      <c r="R11" s="1">
        <v>1.05435</v>
      </c>
      <c r="S11" s="1">
        <v>1</v>
      </c>
      <c r="T11" s="1">
        <v>10</v>
      </c>
      <c r="U11" s="1">
        <v>10</v>
      </c>
      <c r="V11" s="1">
        <v>1.07029</v>
      </c>
      <c r="W11" s="1">
        <v>1.04222</v>
      </c>
      <c r="X11" s="1">
        <v>3</v>
      </c>
      <c r="Y11" s="1">
        <f>ABS(M11-'true value and the measurement'!$F11)</f>
        <v>0.00103600000000004</v>
      </c>
      <c r="Z11" s="1">
        <f>ABS(R11-'true value and the measurement'!$F11)</f>
        <v>0.0019340000000001</v>
      </c>
      <c r="AA11" s="1">
        <f>ABS(W11-'true value and the measurement'!$F11)</f>
        <v>0.0140640000000001</v>
      </c>
      <c r="AB11" s="8">
        <f>(Y11)/'true value and the measurement'!$G11</f>
        <v>0.113571585178693</v>
      </c>
      <c r="AC11" s="8">
        <f>(Z11)/'true value and the measurement'!$G11</f>
        <v>0.212014909011193</v>
      </c>
      <c r="AD11" s="8">
        <f>(AA11)/'true value and the measurement'!$G11</f>
        <v>1.54176715632538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1.073362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1.07336</v>
      </c>
      <c r="M12" s="1">
        <v>1.07108</v>
      </c>
      <c r="N12" s="1">
        <v>1</v>
      </c>
      <c r="O12" s="1">
        <v>11</v>
      </c>
      <c r="P12" s="1">
        <v>11</v>
      </c>
      <c r="Q12" s="1">
        <v>1.07336</v>
      </c>
      <c r="R12" s="1">
        <v>1.06812</v>
      </c>
      <c r="S12" s="1">
        <v>1</v>
      </c>
      <c r="T12" s="1">
        <v>11</v>
      </c>
      <c r="U12" s="1">
        <v>11</v>
      </c>
      <c r="V12" s="1">
        <v>1.07336</v>
      </c>
      <c r="W12" s="1">
        <v>1.05614</v>
      </c>
      <c r="X12" s="1">
        <v>1</v>
      </c>
      <c r="Y12" s="1">
        <f>ABS(M12-'true value and the measurement'!$F12)</f>
        <v>0.00107999999999997</v>
      </c>
      <c r="Z12" s="1">
        <f>ABS(R12-'true value and the measurement'!$F12)</f>
        <v>0.0018800000000001</v>
      </c>
      <c r="AA12" s="1">
        <f>ABS(W12-'true value and the measurement'!$F12)</f>
        <v>0.01386</v>
      </c>
      <c r="AB12" s="8">
        <f>(Y12)/'true value and the measurement'!$G12</f>
        <v>0.117225659394331</v>
      </c>
      <c r="AC12" s="8">
        <f>(Z12)/'true value and the measurement'!$G12</f>
        <v>0.204059481167926</v>
      </c>
      <c r="AD12" s="8">
        <f>(AA12)/'true value and the measurement'!$G12</f>
        <v>1.50439596222729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1.066314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1.06631</v>
      </c>
      <c r="M13" s="1">
        <v>1.05036</v>
      </c>
      <c r="N13" s="1">
        <v>1</v>
      </c>
      <c r="O13" s="1">
        <v>12</v>
      </c>
      <c r="P13" s="1">
        <v>12</v>
      </c>
      <c r="Q13" s="1">
        <v>1.06631</v>
      </c>
      <c r="R13" s="1">
        <v>1.04739</v>
      </c>
      <c r="S13" s="1">
        <v>1</v>
      </c>
      <c r="T13" s="1">
        <v>12</v>
      </c>
      <c r="U13" s="1">
        <v>12</v>
      </c>
      <c r="V13" s="1">
        <v>1.06631</v>
      </c>
      <c r="W13" s="1">
        <v>1.03519</v>
      </c>
      <c r="X13" s="1">
        <v>3</v>
      </c>
      <c r="Y13" s="1">
        <f>ABS(M13-'true value and the measurement'!$F13)</f>
        <v>0.00116800000000006</v>
      </c>
      <c r="Z13" s="1">
        <f>ABS(R13-'true value and the measurement'!$F13)</f>
        <v>0.00180199999999986</v>
      </c>
      <c r="AA13" s="1">
        <f>ABS(W13-'true value and the measurement'!$F13)</f>
        <v>0.0140019999999998</v>
      </c>
      <c r="AB13" s="8">
        <f>(Y13)/'true value and the measurement'!$G13</f>
        <v>0.128705234159786</v>
      </c>
      <c r="AC13" s="8">
        <f>(Z13)/'true value and the measurement'!$G13</f>
        <v>0.198567493112932</v>
      </c>
      <c r="AD13" s="8">
        <f>(AA13)/'true value and the measurement'!$G13</f>
        <v>1.54292011019282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1.035752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1.03575</v>
      </c>
      <c r="M14" s="1">
        <v>1.03078</v>
      </c>
      <c r="N14" s="1">
        <v>1</v>
      </c>
      <c r="O14" s="1">
        <v>13</v>
      </c>
      <c r="P14" s="1">
        <v>13</v>
      </c>
      <c r="Q14" s="1">
        <v>1.03575</v>
      </c>
      <c r="R14" s="1">
        <v>1.02785</v>
      </c>
      <c r="S14" s="1">
        <v>1</v>
      </c>
      <c r="T14" s="1">
        <v>13</v>
      </c>
      <c r="U14" s="1">
        <v>13</v>
      </c>
      <c r="V14" s="1">
        <v>1.03575</v>
      </c>
      <c r="W14" s="1">
        <v>1.0155</v>
      </c>
      <c r="X14" s="1">
        <v>1</v>
      </c>
      <c r="Y14" s="1">
        <f>ABS(M14-'true value and the measurement'!$F14)</f>
        <v>0.00125599999999992</v>
      </c>
      <c r="Z14" s="1">
        <f>ABS(R14-'true value and the measurement'!$F14)</f>
        <v>0.00167400000000018</v>
      </c>
      <c r="AA14" s="1">
        <f>ABS(W14-'true value and the measurement'!$F14)</f>
        <v>0.014024</v>
      </c>
      <c r="AB14" s="8">
        <f>(Y14)/'true value and the measurement'!$G14</f>
        <v>0.140445040814036</v>
      </c>
      <c r="AC14" s="8">
        <f>(Z14)/'true value and the measurement'!$G14</f>
        <v>0.187185508218738</v>
      </c>
      <c r="AD14" s="8">
        <f>(AA14)/'true value and the measurement'!$G14</f>
        <v>1.56815386335682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1.064337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1.06434</v>
      </c>
      <c r="M15" s="1">
        <v>1.06192</v>
      </c>
      <c r="N15" s="1">
        <v>1</v>
      </c>
      <c r="O15" s="1">
        <v>14</v>
      </c>
      <c r="P15" s="1">
        <v>14</v>
      </c>
      <c r="Q15" s="1">
        <v>1.06434</v>
      </c>
      <c r="R15" s="1">
        <v>1.05898</v>
      </c>
      <c r="S15" s="1">
        <v>1</v>
      </c>
      <c r="T15" s="1">
        <v>14</v>
      </c>
      <c r="U15" s="1">
        <v>14</v>
      </c>
      <c r="V15" s="1">
        <v>1.06434</v>
      </c>
      <c r="W15" s="1">
        <v>1.0473</v>
      </c>
      <c r="X15" s="1">
        <v>1</v>
      </c>
      <c r="Y15" s="1">
        <f>ABS(M15-'true value and the measurement'!$F15)</f>
        <v>0.00191999999999992</v>
      </c>
      <c r="Z15" s="1">
        <f>ABS(R15-'true value and the measurement'!$F15)</f>
        <v>0.00102000000000002</v>
      </c>
      <c r="AA15" s="1">
        <f>ABS(W15-'true value and the measurement'!$F15)</f>
        <v>0.0127000000000002</v>
      </c>
      <c r="AB15" s="8">
        <f>(Y15)/'true value and the measurement'!$G15</f>
        <v>0.209904886848138</v>
      </c>
      <c r="AC15" s="8">
        <f>(Z15)/'true value and the measurement'!$G15</f>
        <v>0.11151197113808</v>
      </c>
      <c r="AD15" s="8">
        <f>(AA15)/'true value and the measurement'!$G15</f>
        <v>1.38843336613099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0.000342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0.000342</v>
      </c>
      <c r="M16" s="7">
        <v>0.00241046</v>
      </c>
      <c r="N16" s="1">
        <v>1</v>
      </c>
      <c r="O16" s="1">
        <v>1</v>
      </c>
      <c r="P16" s="1">
        <v>1</v>
      </c>
      <c r="Q16" s="1">
        <v>0.000342</v>
      </c>
      <c r="R16" s="7">
        <v>0.00222295</v>
      </c>
      <c r="S16" s="1">
        <v>1</v>
      </c>
      <c r="T16" s="1">
        <v>1</v>
      </c>
      <c r="U16" s="1">
        <v>1</v>
      </c>
      <c r="V16" s="1">
        <v>0.000342</v>
      </c>
      <c r="W16" s="1">
        <v>0.00209757</v>
      </c>
      <c r="X16" s="1">
        <v>1</v>
      </c>
      <c r="Y16" s="1">
        <f>ABS(M16-'true value and the measurement'!$F16)</f>
        <v>0.00241046</v>
      </c>
      <c r="Z16" s="1">
        <f>ABS(R16-'true value and the measurement'!$F16)</f>
        <v>0.00222295</v>
      </c>
      <c r="AA16" s="1">
        <f>ABS(W16-'true value and the measurement'!$F16)</f>
        <v>0.00209757</v>
      </c>
      <c r="AB16" s="8">
        <f>(Y16)/'true value and the measurement'!$G16</f>
        <v>1.158875</v>
      </c>
      <c r="AC16" s="8">
        <f>(Z16)/'true value and the measurement'!$G16</f>
        <v>1.06872596153846</v>
      </c>
      <c r="AD16" s="8">
        <f>(AA16)/'true value and the measurement'!$G16</f>
        <v>1.00844711538462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0.205964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0.205964</v>
      </c>
      <c r="M17" s="1">
        <v>0.202361</v>
      </c>
      <c r="N17" s="1">
        <v>1</v>
      </c>
      <c r="O17" s="1">
        <v>1</v>
      </c>
      <c r="P17" s="1">
        <v>1</v>
      </c>
      <c r="Q17" s="1">
        <v>0.205964</v>
      </c>
      <c r="R17" s="1">
        <v>0.201711</v>
      </c>
      <c r="S17" s="1">
        <v>1</v>
      </c>
      <c r="T17" s="1">
        <v>1</v>
      </c>
      <c r="U17" s="1">
        <v>1</v>
      </c>
      <c r="V17" s="1">
        <v>0.205964</v>
      </c>
      <c r="W17" s="1">
        <v>0.201699</v>
      </c>
      <c r="X17" s="1">
        <v>1</v>
      </c>
      <c r="Y17" s="1">
        <f>ABS(M17-'true value and the measurement'!$F17)</f>
        <v>0.00143599999999999</v>
      </c>
      <c r="Z17" s="1">
        <f>ABS(R17-'true value and the measurement'!$F17)</f>
        <v>0.002086</v>
      </c>
      <c r="AA17" s="1">
        <f>ABS(W17-'true value and the measurement'!$F17)</f>
        <v>0.00209800000000002</v>
      </c>
      <c r="AB17" s="8">
        <f>(Y17)/'true value and the measurement'!$G17</f>
        <v>0.417563245129396</v>
      </c>
      <c r="AC17" s="8">
        <f>(Z17)/'true value and the measurement'!$G17</f>
        <v>0.606571677813319</v>
      </c>
      <c r="AD17" s="8">
        <f>(AA17)/'true value and the measurement'!$G17</f>
        <v>0.610061064262872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-0.940413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-0.940413</v>
      </c>
      <c r="M18" s="1">
        <v>-0.946003</v>
      </c>
      <c r="N18" s="1">
        <v>1</v>
      </c>
      <c r="O18" s="1">
        <v>2</v>
      </c>
      <c r="P18" s="1">
        <v>2</v>
      </c>
      <c r="Q18" s="1">
        <v>-0.940413</v>
      </c>
      <c r="R18" s="1">
        <v>-0.951411</v>
      </c>
      <c r="S18" s="1">
        <v>1</v>
      </c>
      <c r="T18" s="1">
        <v>2</v>
      </c>
      <c r="U18" s="1">
        <v>2</v>
      </c>
      <c r="V18" s="1">
        <v>-0.940413</v>
      </c>
      <c r="W18" s="1">
        <v>-0.941739</v>
      </c>
      <c r="X18" s="1">
        <v>1</v>
      </c>
      <c r="Y18" s="1">
        <f>ABS(M18-'true value and the measurement'!$F18)</f>
        <v>0.00400300000000009</v>
      </c>
      <c r="Z18" s="1">
        <f>ABS(R18-'true value and the measurement'!$F18)</f>
        <v>0.00941100000000006</v>
      </c>
      <c r="AA18" s="1">
        <f>ABS(W18-'true value and the measurement'!$F18)</f>
        <v>0.000260999999999956</v>
      </c>
      <c r="AB18" s="8">
        <f>(Y18)/'true value and the measurement'!$G18</f>
        <v>0.478827751196183</v>
      </c>
      <c r="AC18" s="8">
        <f>(Z18)/'true value and the measurement'!$G18</f>
        <v>1.12571770334929</v>
      </c>
      <c r="AD18" s="8">
        <f>(AA18)/'true value and the measurement'!$G18</f>
        <v>0.0312200956937746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0.052749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0.052749</v>
      </c>
      <c r="M19" s="1">
        <v>0.0518637</v>
      </c>
      <c r="N19" s="1">
        <v>1</v>
      </c>
      <c r="O19" s="1">
        <v>2</v>
      </c>
      <c r="P19" s="1">
        <v>2</v>
      </c>
      <c r="Q19" s="1">
        <v>0.052749</v>
      </c>
      <c r="R19" s="1">
        <v>0.0530797</v>
      </c>
      <c r="S19" s="1">
        <v>1</v>
      </c>
      <c r="T19" s="1">
        <v>2</v>
      </c>
      <c r="U19" s="1">
        <v>2</v>
      </c>
      <c r="V19" s="1">
        <v>0.052749</v>
      </c>
      <c r="W19" s="1">
        <v>0.0531287</v>
      </c>
      <c r="X19" s="1">
        <v>1</v>
      </c>
      <c r="Y19" s="1">
        <f>ABS(M19-'true value and the measurement'!$F19)</f>
        <v>0.0010523</v>
      </c>
      <c r="Z19" s="1">
        <f>ABS(R19-'true value and the measurement'!$F19)</f>
        <v>0.000163700000000003</v>
      </c>
      <c r="AA19" s="1">
        <f>ABS(W19-'true value and the measurement'!$F19)</f>
        <v>0.000212700000000003</v>
      </c>
      <c r="AB19" s="8">
        <f>(Y19)/'true value and the measurement'!$G19</f>
        <v>0.432511302918208</v>
      </c>
      <c r="AC19" s="8">
        <f>(Z19)/'true value and the measurement'!$G19</f>
        <v>0.0672831894780118</v>
      </c>
      <c r="AD19" s="8">
        <f>(AA19)/'true value and the measurement'!$G19</f>
        <v>0.0874229346485833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0.183739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0.183739</v>
      </c>
      <c r="M20" s="1">
        <v>0.184082</v>
      </c>
      <c r="N20" s="1">
        <v>1</v>
      </c>
      <c r="O20" s="1">
        <v>3</v>
      </c>
      <c r="P20" s="1">
        <v>3</v>
      </c>
      <c r="Q20" s="1">
        <v>0.183739</v>
      </c>
      <c r="R20" s="1">
        <v>0.182745</v>
      </c>
      <c r="S20" s="1">
        <v>1</v>
      </c>
      <c r="T20" s="1">
        <v>3</v>
      </c>
      <c r="U20" s="1">
        <v>3</v>
      </c>
      <c r="V20" s="1">
        <v>0.183739</v>
      </c>
      <c r="W20" s="1">
        <v>0.183821</v>
      </c>
      <c r="X20" s="1">
        <v>1</v>
      </c>
      <c r="Y20" s="1">
        <f>ABS(M20-'true value and the measurement'!$F20)</f>
        <v>0.001082</v>
      </c>
      <c r="Z20" s="1">
        <f>ABS(R20-'true value and the measurement'!$F20)</f>
        <v>0.000255000000000005</v>
      </c>
      <c r="AA20" s="1">
        <f>ABS(W20-'true value and the measurement'!$F20)</f>
        <v>0.000821000000000016</v>
      </c>
      <c r="AB20" s="8">
        <f>(Y20)/'true value and the measurement'!$G20</f>
        <v>0.327878787878788</v>
      </c>
      <c r="AC20" s="8">
        <f>(Z20)/'true value and the measurement'!$G20</f>
        <v>0.0772727272727289</v>
      </c>
      <c r="AD20" s="8">
        <f>(AA20)/'true value and the measurement'!$G20</f>
        <v>0.248787878787884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0.313137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0.313137</v>
      </c>
      <c r="M21" s="1">
        <v>0.311221</v>
      </c>
      <c r="N21" s="1">
        <v>1</v>
      </c>
      <c r="O21" s="1">
        <v>3</v>
      </c>
      <c r="P21" s="1">
        <v>3</v>
      </c>
      <c r="Q21" s="1">
        <v>0.313137</v>
      </c>
      <c r="R21" s="1">
        <v>0.310311</v>
      </c>
      <c r="S21" s="1">
        <v>1</v>
      </c>
      <c r="T21" s="1">
        <v>3</v>
      </c>
      <c r="U21" s="1">
        <v>3</v>
      </c>
      <c r="V21" s="1">
        <v>0.313137</v>
      </c>
      <c r="W21" s="1">
        <v>0.313621</v>
      </c>
      <c r="X21" s="1">
        <v>1</v>
      </c>
      <c r="Y21" s="1">
        <f>ABS(M21-'true value and the measurement'!$F21)</f>
        <v>0.00173300000000004</v>
      </c>
      <c r="Z21" s="1">
        <f>ABS(R21-'true value and the measurement'!$F21)</f>
        <v>0.000823000000000018</v>
      </c>
      <c r="AA21" s="1">
        <f>ABS(W21-'true value and the measurement'!$F21)</f>
        <v>0.004133</v>
      </c>
      <c r="AB21" s="8">
        <f>(Y21)/'true value and the measurement'!$G21</f>
        <v>0.418295920830326</v>
      </c>
      <c r="AC21" s="8">
        <f>(Z21)/'true value and the measurement'!$G21</f>
        <v>0.198648322471643</v>
      </c>
      <c r="AD21" s="8">
        <f>(AA21)/'true value and the measurement'!$G21</f>
        <v>0.997586290127926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-0.076769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-0.076769</v>
      </c>
      <c r="M22" s="1">
        <v>-0.0741239</v>
      </c>
      <c r="N22" s="1">
        <v>1</v>
      </c>
      <c r="O22" s="1">
        <v>4</v>
      </c>
      <c r="P22" s="1">
        <v>4</v>
      </c>
      <c r="Q22" s="1">
        <v>-0.076769</v>
      </c>
      <c r="R22" s="1">
        <v>-0.076769</v>
      </c>
      <c r="S22" s="1">
        <v>1</v>
      </c>
      <c r="T22" s="1">
        <v>4</v>
      </c>
      <c r="U22" s="1">
        <v>4</v>
      </c>
      <c r="V22" s="1">
        <v>-0.076769</v>
      </c>
      <c r="W22" s="1">
        <v>-0.076714</v>
      </c>
      <c r="X22" s="1">
        <v>1</v>
      </c>
      <c r="Y22" s="1">
        <f>ABS(M22-'true value and the measurement'!$F22)</f>
        <v>0.00187609999999999</v>
      </c>
      <c r="Z22" s="1">
        <f>ABS(R22-'true value and the measurement'!$F22)</f>
        <v>0.000769000000000006</v>
      </c>
      <c r="AA22" s="1">
        <f>ABS(W22-'true value and the measurement'!$F22)</f>
        <v>0.000714000000000006</v>
      </c>
      <c r="AB22" s="8">
        <f>(Y22)/'true value and the measurement'!$G22</f>
        <v>0.725202937765749</v>
      </c>
      <c r="AC22" s="8">
        <f>(Z22)/'true value and the measurement'!$G22</f>
        <v>0.297255508310787</v>
      </c>
      <c r="AD22" s="8">
        <f>(AA22)/'true value and the measurement'!$G22</f>
        <v>0.2759953614225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-0.01807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-0.01807</v>
      </c>
      <c r="M23" s="1">
        <v>-0.0225168</v>
      </c>
      <c r="N23" s="1">
        <v>1</v>
      </c>
      <c r="O23" s="1">
        <v>4</v>
      </c>
      <c r="P23" s="1">
        <v>4</v>
      </c>
      <c r="Q23" s="1">
        <v>-0.01807</v>
      </c>
      <c r="R23" s="1">
        <v>-0.01807</v>
      </c>
      <c r="S23" s="1">
        <v>1</v>
      </c>
      <c r="T23" s="1">
        <v>4</v>
      </c>
      <c r="U23" s="1">
        <v>4</v>
      </c>
      <c r="V23" s="1">
        <v>-0.01807</v>
      </c>
      <c r="W23" s="1">
        <v>-0.0189895</v>
      </c>
      <c r="X23" s="1">
        <v>1</v>
      </c>
      <c r="Y23" s="1">
        <f>ABS(M23-'true value and the measurement'!$F23)</f>
        <v>0.0065168</v>
      </c>
      <c r="Z23" s="1">
        <f>ABS(R23-'true value and the measurement'!$F23)</f>
        <v>0.00207</v>
      </c>
      <c r="AA23" s="1">
        <f>ABS(W23-'true value and the measurement'!$F23)</f>
        <v>0.0029895</v>
      </c>
      <c r="AB23" s="8">
        <f>(Y23)/'true value and the measurement'!$G23</f>
        <v>2.97978966620942</v>
      </c>
      <c r="AC23" s="8">
        <f>(Z23)/'true value and the measurement'!$G23</f>
        <v>0.946502057613168</v>
      </c>
      <c r="AD23" s="8">
        <f>(AA23)/'true value and the measurement'!$G23</f>
        <v>1.36694101508916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0.003948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0.003948</v>
      </c>
      <c r="M24" s="1">
        <v>0.00465688</v>
      </c>
      <c r="N24" s="1">
        <v>1</v>
      </c>
      <c r="O24" s="1">
        <v>5</v>
      </c>
      <c r="P24" s="1">
        <v>5</v>
      </c>
      <c r="Q24" s="7">
        <v>0.003948</v>
      </c>
      <c r="R24" s="7">
        <v>0.003948</v>
      </c>
      <c r="S24" s="1">
        <v>1</v>
      </c>
      <c r="T24" s="1">
        <v>5</v>
      </c>
      <c r="U24" s="1">
        <v>5</v>
      </c>
      <c r="V24" s="1">
        <v>0.003948</v>
      </c>
      <c r="W24" s="1">
        <v>0.00402242</v>
      </c>
      <c r="X24" s="1">
        <v>1</v>
      </c>
      <c r="Y24" s="1">
        <f>ABS(M24-'true value and the measurement'!$F24)</f>
        <v>0.00465688</v>
      </c>
      <c r="Z24" s="1">
        <f>ABS(R24-'true value and the measurement'!$F24)</f>
        <v>0.003948</v>
      </c>
      <c r="AA24" s="1">
        <f>ABS(W24-'true value and the measurement'!$F24)</f>
        <v>0.00402242</v>
      </c>
      <c r="AB24" s="8">
        <f>(Y24)/'true value and the measurement'!$G24</f>
        <v>2.23888461538462</v>
      </c>
      <c r="AC24" s="8">
        <f>(Z24)/'true value and the measurement'!$G24</f>
        <v>1.89807692307692</v>
      </c>
      <c r="AD24" s="8">
        <f>(AA24)/'true value and the measurement'!$G24</f>
        <v>1.93385576923077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0.001525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0.001525</v>
      </c>
      <c r="M25" s="7">
        <v>-0.00106767</v>
      </c>
      <c r="N25" s="1">
        <v>1</v>
      </c>
      <c r="O25" s="1">
        <v>5</v>
      </c>
      <c r="P25" s="1">
        <v>5</v>
      </c>
      <c r="Q25" s="7">
        <v>0.001525</v>
      </c>
      <c r="R25" s="7">
        <v>0.001525</v>
      </c>
      <c r="S25" s="1">
        <v>1</v>
      </c>
      <c r="T25" s="1">
        <v>5</v>
      </c>
      <c r="U25" s="1">
        <v>5</v>
      </c>
      <c r="V25" s="1">
        <v>0.001525</v>
      </c>
      <c r="W25" s="1">
        <v>-0.00030556</v>
      </c>
      <c r="X25" s="1">
        <v>1</v>
      </c>
      <c r="Y25" s="1">
        <f>ABS(M25-'true value and the measurement'!$F25)</f>
        <v>0.00106767</v>
      </c>
      <c r="Z25" s="1">
        <f>ABS(R25-'true value and the measurement'!$F25)</f>
        <v>0.001525</v>
      </c>
      <c r="AA25" s="1">
        <f>ABS(W25-'true value and the measurement'!$F25)</f>
        <v>0.00030556</v>
      </c>
      <c r="AB25" s="8">
        <f>(Y25)/'true value and the measurement'!$G25</f>
        <v>0.513302884615385</v>
      </c>
      <c r="AC25" s="8">
        <f>(Z25)/'true value and the measurement'!$G25</f>
        <v>0.733173076923077</v>
      </c>
      <c r="AD25" s="8">
        <f>(AA25)/'true value and the measurement'!$G25</f>
        <v>0.146903846153846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-0.527992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-0.527992</v>
      </c>
      <c r="M26" s="1">
        <v>-0.522848</v>
      </c>
      <c r="N26" s="1">
        <v>1</v>
      </c>
      <c r="O26" s="1">
        <v>6</v>
      </c>
      <c r="P26" s="1">
        <v>6</v>
      </c>
      <c r="Q26" s="1">
        <v>-0.527992</v>
      </c>
      <c r="R26" s="1">
        <v>-0.521227</v>
      </c>
      <c r="S26" s="1">
        <v>1</v>
      </c>
      <c r="T26" s="1">
        <v>6</v>
      </c>
      <c r="U26" s="1">
        <v>6</v>
      </c>
      <c r="V26" s="1">
        <v>-0.527992</v>
      </c>
      <c r="W26" s="1">
        <v>-0.485233</v>
      </c>
      <c r="X26" s="1">
        <v>3</v>
      </c>
      <c r="Y26" s="1">
        <f>ABS(M26-'true value and the measurement'!$F26)</f>
        <v>0.044848</v>
      </c>
      <c r="Z26" s="1">
        <f>ABS(R26-'true value and the measurement'!$F26)</f>
        <v>0.043227</v>
      </c>
      <c r="AA26" s="1">
        <f>ABS(W26-'true value and the measurement'!$F26)</f>
        <v>0.00723300000000004</v>
      </c>
      <c r="AB26" s="8">
        <f>(Y26)/'true value and the measurement'!$G26</f>
        <v>8.5149041199924</v>
      </c>
      <c r="AC26" s="8">
        <f>(Z26)/'true value and the measurement'!$G26</f>
        <v>8.20713878868426</v>
      </c>
      <c r="AD26" s="8">
        <f>(AA26)/'true value and the measurement'!$G26</f>
        <v>1.37326751471427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0.072524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0.072524</v>
      </c>
      <c r="M27" s="1">
        <v>0.0707938</v>
      </c>
      <c r="N27" s="1">
        <v>1</v>
      </c>
      <c r="O27" s="1">
        <v>6</v>
      </c>
      <c r="P27" s="1">
        <v>6</v>
      </c>
      <c r="Q27" s="1">
        <v>0.072524</v>
      </c>
      <c r="R27" s="1">
        <v>0.070787</v>
      </c>
      <c r="S27" s="1">
        <v>1</v>
      </c>
      <c r="T27" s="1">
        <v>6</v>
      </c>
      <c r="U27" s="1">
        <v>6</v>
      </c>
      <c r="V27" s="1">
        <v>0.072524</v>
      </c>
      <c r="W27" s="1">
        <v>0.0681483</v>
      </c>
      <c r="X27" s="1">
        <v>1</v>
      </c>
      <c r="Y27" s="1">
        <f>ABS(M27-'true value and the measurement'!$F27)</f>
        <v>0.0317938</v>
      </c>
      <c r="Z27" s="1">
        <f>ABS(R27-'true value and the measurement'!$F27)</f>
        <v>0.031787</v>
      </c>
      <c r="AA27" s="1">
        <f>ABS(W27-'true value and the measurement'!$F27)</f>
        <v>0.0291483</v>
      </c>
      <c r="AB27" s="8">
        <f>(Y27)/'true value and the measurement'!$G27</f>
        <v>13.587094017094</v>
      </c>
      <c r="AC27" s="8">
        <f>(Z27)/'true value and the measurement'!$G27</f>
        <v>13.584188034188</v>
      </c>
      <c r="AD27" s="8">
        <f>(AA27)/'true value and the measurement'!$G27</f>
        <v>12.4565384615385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-0.08827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-0.08827</v>
      </c>
      <c r="M28" s="1">
        <v>-0.0870924</v>
      </c>
      <c r="N28" s="1">
        <v>1</v>
      </c>
      <c r="O28" s="1">
        <v>7</v>
      </c>
      <c r="P28" s="1">
        <v>7</v>
      </c>
      <c r="Q28" s="1">
        <v>-0.08827</v>
      </c>
      <c r="R28" s="1">
        <v>-0.0874652</v>
      </c>
      <c r="S28" s="1">
        <v>1</v>
      </c>
      <c r="T28" s="1">
        <v>7</v>
      </c>
      <c r="U28" s="1">
        <v>7</v>
      </c>
      <c r="V28" s="1">
        <v>-0.08827</v>
      </c>
      <c r="W28" s="1">
        <v>-0.0871325</v>
      </c>
      <c r="X28" s="1">
        <v>1</v>
      </c>
      <c r="Y28" s="1">
        <f>ABS(M28-'true value and the measurement'!$F28)</f>
        <v>0.0029076</v>
      </c>
      <c r="Z28" s="1">
        <f>ABS(R28-'true value and the measurement'!$F28)</f>
        <v>0.00253479999999999</v>
      </c>
      <c r="AA28" s="1">
        <f>ABS(W28-'true value and the measurement'!$F28)</f>
        <v>0.0028675</v>
      </c>
      <c r="AB28" s="8">
        <f>(Y28)/'true value and the measurement'!$G28</f>
        <v>1.08492537313433</v>
      </c>
      <c r="AC28" s="8">
        <f>(Z28)/'true value and the measurement'!$G28</f>
        <v>0.945820895522384</v>
      </c>
      <c r="AD28" s="8">
        <f>(AA28)/'true value and the measurement'!$G28</f>
        <v>1.06996268656716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-0.058417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-0.058417</v>
      </c>
      <c r="M29" s="1">
        <v>-0.0594397</v>
      </c>
      <c r="N29" s="1">
        <v>1</v>
      </c>
      <c r="O29" s="1">
        <v>7</v>
      </c>
      <c r="P29" s="1">
        <v>7</v>
      </c>
      <c r="Q29" s="1">
        <v>-0.058417</v>
      </c>
      <c r="R29" s="1">
        <v>-0.0579901</v>
      </c>
      <c r="S29" s="1">
        <v>1</v>
      </c>
      <c r="T29" s="1">
        <v>7</v>
      </c>
      <c r="U29" s="1">
        <v>7</v>
      </c>
      <c r="V29" s="1">
        <v>-0.058417</v>
      </c>
      <c r="W29" s="1">
        <v>-0.0587242</v>
      </c>
      <c r="X29" s="1">
        <v>1</v>
      </c>
      <c r="Y29" s="1">
        <f>ABS(M29-'true value and the measurement'!$F29)</f>
        <v>0.0014397</v>
      </c>
      <c r="Z29" s="1">
        <f>ABS(R29-'true value and the measurement'!$F29)</f>
        <v>9.90000000000019e-6</v>
      </c>
      <c r="AA29" s="1">
        <f>ABS(W29-'true value and the measurement'!$F29)</f>
        <v>0.000724199999999994</v>
      </c>
      <c r="AB29" s="8">
        <f>(Y29)/'true value and the measurement'!$G29</f>
        <v>0.583583299554112</v>
      </c>
      <c r="AC29" s="8">
        <f>(Z29)/'true value and the measurement'!$G29</f>
        <v>0.00401297122010547</v>
      </c>
      <c r="AD29" s="8">
        <f>(AA29)/'true value and the measurement'!$G29</f>
        <v>0.293554925010131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-0.033106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-0.033106</v>
      </c>
      <c r="M30" s="1">
        <v>-0.0338319</v>
      </c>
      <c r="N30" s="1">
        <v>1</v>
      </c>
      <c r="O30" s="1">
        <v>8</v>
      </c>
      <c r="P30" s="1">
        <v>8</v>
      </c>
      <c r="Q30" s="1">
        <v>-0.033106</v>
      </c>
      <c r="R30" s="1">
        <v>-0.033106</v>
      </c>
      <c r="S30" s="1">
        <v>1</v>
      </c>
      <c r="T30" s="1">
        <v>8</v>
      </c>
      <c r="U30" s="1">
        <v>8</v>
      </c>
      <c r="V30" s="1">
        <v>-0.033106</v>
      </c>
      <c r="W30" s="1">
        <v>-0.0338698</v>
      </c>
      <c r="X30" s="1">
        <v>1</v>
      </c>
      <c r="Y30" s="1">
        <f>ABS(M30-'true value and the measurement'!$F30)</f>
        <v>0.00116810000000001</v>
      </c>
      <c r="Z30" s="1">
        <f>ABS(R30-'true value and the measurement'!$F30)</f>
        <v>0.00189400000000001</v>
      </c>
      <c r="AA30" s="1">
        <f>ABS(W30-'true value and the measurement'!$F30)</f>
        <v>0.0011302</v>
      </c>
      <c r="AB30" s="8">
        <f>(Y30)/'true value and the measurement'!$G30</f>
        <v>0.505015131863383</v>
      </c>
      <c r="AC30" s="8">
        <f>(Z30)/'true value and the measurement'!$G30</f>
        <v>0.818849978383055</v>
      </c>
      <c r="AD30" s="8">
        <f>(AA30)/'true value and the measurement'!$G30</f>
        <v>0.488629485516647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-0.023689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-0.023689</v>
      </c>
      <c r="M31" s="1">
        <v>-0.0203866</v>
      </c>
      <c r="N31" s="1">
        <v>1</v>
      </c>
      <c r="O31" s="1">
        <v>8</v>
      </c>
      <c r="P31" s="1">
        <v>8</v>
      </c>
      <c r="Q31" s="1">
        <v>-0.023689</v>
      </c>
      <c r="R31" s="1">
        <v>-0.023689</v>
      </c>
      <c r="S31" s="1">
        <v>1</v>
      </c>
      <c r="T31" s="1">
        <v>8</v>
      </c>
      <c r="U31" s="1">
        <v>8</v>
      </c>
      <c r="V31" s="1">
        <v>-0.023689</v>
      </c>
      <c r="W31" s="1">
        <v>-0.0196741</v>
      </c>
      <c r="X31" s="1">
        <v>1</v>
      </c>
      <c r="Y31" s="1">
        <f>ABS(M31-'true value and the measurement'!$F31)</f>
        <v>0.0023866</v>
      </c>
      <c r="Z31" s="1">
        <f>ABS(R31-'true value and the measurement'!$F31)</f>
        <v>0.005689</v>
      </c>
      <c r="AA31" s="1">
        <f>ABS(W31-'true value and the measurement'!$F31)</f>
        <v>0.0016741</v>
      </c>
      <c r="AB31" s="8">
        <f>(Y31)/'true value and the measurement'!$G31</f>
        <v>1.08481818181818</v>
      </c>
      <c r="AC31" s="8">
        <f>(Z31)/'true value and the measurement'!$G31</f>
        <v>2.58590909090909</v>
      </c>
      <c r="AD31" s="8">
        <f>(AA31)/'true value and the measurement'!$G31</f>
        <v>0.760954545454546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-0.296359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-0.296359</v>
      </c>
      <c r="M32" s="1">
        <v>-0.293758</v>
      </c>
      <c r="N32" s="1">
        <v>1</v>
      </c>
      <c r="O32" s="1">
        <v>9</v>
      </c>
      <c r="P32" s="1">
        <v>9</v>
      </c>
      <c r="Q32" s="1">
        <v>-0.296359</v>
      </c>
      <c r="R32" s="1">
        <v>-0.294155</v>
      </c>
      <c r="S32" s="1">
        <v>1</v>
      </c>
      <c r="T32" s="1">
        <v>9</v>
      </c>
      <c r="U32" s="1">
        <v>9</v>
      </c>
      <c r="V32" s="1">
        <v>-0.296359</v>
      </c>
      <c r="W32" s="1">
        <v>-0.294518</v>
      </c>
      <c r="X32" s="1">
        <v>1</v>
      </c>
      <c r="Y32" s="1">
        <f>ABS(M32-'true value and the measurement'!$F32)</f>
        <v>0.00124199999999997</v>
      </c>
      <c r="Z32" s="1">
        <f>ABS(R32-'true value and the measurement'!$F32)</f>
        <v>0.000844999999999985</v>
      </c>
      <c r="AA32" s="1">
        <f>ABS(W32-'true value and the measurement'!$F32)</f>
        <v>0.000481999999999982</v>
      </c>
      <c r="AB32" s="8">
        <f>(Y32)/'true value and the measurement'!$G32</f>
        <v>0.306893995552252</v>
      </c>
      <c r="AC32" s="8">
        <f>(Z32)/'true value and the measurement'!$G32</f>
        <v>0.208796639486035</v>
      </c>
      <c r="AD32" s="8">
        <f>(AA32)/'true value and the measurement'!$G32</f>
        <v>0.11910056832221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-0.160394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-0.160394</v>
      </c>
      <c r="M33" s="1">
        <v>-0.16481</v>
      </c>
      <c r="N33" s="1">
        <v>1</v>
      </c>
      <c r="O33" s="1">
        <v>9</v>
      </c>
      <c r="P33" s="1">
        <v>9</v>
      </c>
      <c r="Q33" s="1">
        <v>-0.160394</v>
      </c>
      <c r="R33" s="1">
        <v>-0.164162</v>
      </c>
      <c r="S33" s="1">
        <v>1</v>
      </c>
      <c r="T33" s="1">
        <v>9</v>
      </c>
      <c r="U33" s="1">
        <v>9</v>
      </c>
      <c r="V33" s="1">
        <v>-0.160394</v>
      </c>
      <c r="W33" s="1">
        <v>-0.163413</v>
      </c>
      <c r="X33" s="1">
        <v>1</v>
      </c>
      <c r="Y33" s="1">
        <f>ABS(M33-'true value and the measurement'!$F33)</f>
        <v>0.00119</v>
      </c>
      <c r="Z33" s="1">
        <f>ABS(R33-'true value and the measurement'!$F33)</f>
        <v>0.00183800000000001</v>
      </c>
      <c r="AA33" s="1">
        <f>ABS(W33-'true value and the measurement'!$F33)</f>
        <v>0.00258700000000001</v>
      </c>
      <c r="AB33" s="8">
        <f>(Y33)/'true value and the measurement'!$G33</f>
        <v>0.373391904612487</v>
      </c>
      <c r="AC33" s="8">
        <f>(Z33)/'true value and the measurement'!$G33</f>
        <v>0.576717916535929</v>
      </c>
      <c r="AD33" s="8">
        <f>(AA33)/'true value and the measurement'!$G33</f>
        <v>0.811735174144966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-0.061204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-0.061204</v>
      </c>
      <c r="M34" s="1">
        <v>-0.0589755</v>
      </c>
      <c r="N34" s="1">
        <v>1</v>
      </c>
      <c r="O34" s="1">
        <v>10</v>
      </c>
      <c r="P34" s="1">
        <v>10</v>
      </c>
      <c r="Q34" s="1">
        <v>-0.061204</v>
      </c>
      <c r="R34" s="1">
        <v>-0.0594398</v>
      </c>
      <c r="S34" s="1">
        <v>1</v>
      </c>
      <c r="T34" s="1">
        <v>10</v>
      </c>
      <c r="U34" s="1">
        <v>10</v>
      </c>
      <c r="V34" s="1">
        <v>-0.061204</v>
      </c>
      <c r="W34" s="1">
        <v>-0.0592552</v>
      </c>
      <c r="X34" s="1">
        <v>1</v>
      </c>
      <c r="Y34" s="1">
        <f>ABS(M34-'true value and the measurement'!$F34)</f>
        <v>0.0020245</v>
      </c>
      <c r="Z34" s="1">
        <f>ABS(R34-'true value and the measurement'!$F34)</f>
        <v>0.0015602</v>
      </c>
      <c r="AA34" s="1">
        <f>ABS(W34-'true value and the measurement'!$F34)</f>
        <v>0.0017448</v>
      </c>
      <c r="AB34" s="8">
        <f>(Y34)/'true value and the measurement'!$G34</f>
        <v>0.814032971451547</v>
      </c>
      <c r="AC34" s="8">
        <f>(Z34)/'true value and the measurement'!$G34</f>
        <v>0.627342179332528</v>
      </c>
      <c r="AD34" s="8">
        <f>(AA34)/'true value and the measurement'!$G34</f>
        <v>0.701568154402894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-0.018045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-0.018045</v>
      </c>
      <c r="M35" s="1">
        <v>-0.0188719</v>
      </c>
      <c r="N35" s="1">
        <v>1</v>
      </c>
      <c r="O35" s="1">
        <v>10</v>
      </c>
      <c r="P35" s="1">
        <v>10</v>
      </c>
      <c r="Q35" s="1">
        <v>-0.018045</v>
      </c>
      <c r="R35" s="1">
        <v>-0.018405</v>
      </c>
      <c r="S35" s="1">
        <v>1</v>
      </c>
      <c r="T35" s="1">
        <v>10</v>
      </c>
      <c r="U35" s="1">
        <v>10</v>
      </c>
      <c r="V35" s="1">
        <v>-0.018045</v>
      </c>
      <c r="W35" s="1">
        <v>-0.0184824</v>
      </c>
      <c r="X35" s="1">
        <v>1</v>
      </c>
      <c r="Y35" s="1">
        <f>ABS(M35-'true value and the measurement'!$F35)</f>
        <v>0.0028719</v>
      </c>
      <c r="Z35" s="1">
        <f>ABS(R35-'true value and the measurement'!$F35)</f>
        <v>0.002405</v>
      </c>
      <c r="AA35" s="1">
        <f>ABS(W35-'true value and the measurement'!$F35)</f>
        <v>0.0024824</v>
      </c>
      <c r="AB35" s="8">
        <f>(Y35)/'true value and the measurement'!$G35</f>
        <v>1.31316872427984</v>
      </c>
      <c r="AC35" s="8">
        <f>(Z35)/'true value and the measurement'!$G35</f>
        <v>1.09967992684042</v>
      </c>
      <c r="AD35" s="8">
        <f>(AA35)/'true value and the measurement'!$G35</f>
        <v>1.13507087334248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-0.113965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-0.113965</v>
      </c>
      <c r="M36" s="1">
        <v>-0.114407</v>
      </c>
      <c r="N36" s="1">
        <v>1</v>
      </c>
      <c r="O36" s="1">
        <v>11</v>
      </c>
      <c r="P36" s="1">
        <v>11</v>
      </c>
      <c r="Q36" s="1">
        <v>-0.113965</v>
      </c>
      <c r="R36" s="1">
        <v>-0.115244</v>
      </c>
      <c r="S36" s="1">
        <v>1</v>
      </c>
      <c r="T36" s="1">
        <v>11</v>
      </c>
      <c r="U36" s="1">
        <v>11</v>
      </c>
      <c r="V36" s="1">
        <v>-0.113965</v>
      </c>
      <c r="W36" s="1">
        <v>-0.114905</v>
      </c>
      <c r="X36" s="1">
        <v>1</v>
      </c>
      <c r="Y36" s="1">
        <f>ABS(M36-'true value and the measurement'!$F36)</f>
        <v>0.00240699999999999</v>
      </c>
      <c r="Z36" s="1">
        <f>ABS(R36-'true value and the measurement'!$F36)</f>
        <v>0.003244</v>
      </c>
      <c r="AA36" s="1">
        <f>ABS(W36-'true value and the measurement'!$F36)</f>
        <v>0.00290499999999999</v>
      </c>
      <c r="AB36" s="8">
        <f>(Y36)/'true value and the measurement'!$G36</f>
        <v>0.851432614078526</v>
      </c>
      <c r="AC36" s="8">
        <f>(Z36)/'true value and the measurement'!$G36</f>
        <v>1.14750619030775</v>
      </c>
      <c r="AD36" s="8">
        <f>(AA36)/'true value and the measurement'!$G36</f>
        <v>1.02759108595684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0.102549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0.102549</v>
      </c>
      <c r="M37" s="1">
        <v>0.103724</v>
      </c>
      <c r="N37" s="1">
        <v>1</v>
      </c>
      <c r="O37" s="1">
        <v>11</v>
      </c>
      <c r="P37" s="1">
        <v>11</v>
      </c>
      <c r="Q37" s="1">
        <v>0.102549</v>
      </c>
      <c r="R37" s="1">
        <v>0.105619</v>
      </c>
      <c r="S37" s="1">
        <v>1</v>
      </c>
      <c r="T37" s="1">
        <v>11</v>
      </c>
      <c r="U37" s="1">
        <v>11</v>
      </c>
      <c r="V37" s="1">
        <v>0.102549</v>
      </c>
      <c r="W37" s="1">
        <v>0.106039</v>
      </c>
      <c r="X37" s="1">
        <v>1</v>
      </c>
      <c r="Y37" s="1">
        <f>ABS(M37-'true value and the measurement'!$F37)</f>
        <v>0.002164</v>
      </c>
      <c r="Z37" s="1">
        <f>ABS(R37-'true value and the measurement'!$F37)</f>
        <v>0.000268999999999991</v>
      </c>
      <c r="AA37" s="1">
        <f>ABS(W37-'true value and the measurement'!$F37)</f>
        <v>0.000150999999999998</v>
      </c>
      <c r="AB37" s="8">
        <f>(Y37)/'true value and the measurement'!$G37</f>
        <v>0.776740847092606</v>
      </c>
      <c r="AC37" s="8">
        <f>(Z37)/'true value and the measurement'!$G37</f>
        <v>0.0965541995692719</v>
      </c>
      <c r="AD37" s="8">
        <f>(AA37)/'true value and the measurement'!$G37</f>
        <v>0.0541995692749456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-0.135195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-0.135195</v>
      </c>
      <c r="M38" s="1">
        <v>-0.135896</v>
      </c>
      <c r="N38" s="1">
        <v>1</v>
      </c>
      <c r="O38" s="1">
        <v>12</v>
      </c>
      <c r="P38" s="1">
        <v>12</v>
      </c>
      <c r="Q38" s="1">
        <v>-0.135195</v>
      </c>
      <c r="R38" s="1">
        <v>-0.136522</v>
      </c>
      <c r="S38" s="1">
        <v>1</v>
      </c>
      <c r="T38" s="1">
        <v>12</v>
      </c>
      <c r="U38" s="1">
        <v>12</v>
      </c>
      <c r="V38" s="1">
        <v>-0.135195</v>
      </c>
      <c r="W38" s="1">
        <v>-0.136731</v>
      </c>
      <c r="X38" s="1">
        <v>1</v>
      </c>
      <c r="Y38" s="1">
        <f>ABS(M38-'true value and the measurement'!$F38)</f>
        <v>0.00089599999999998</v>
      </c>
      <c r="Z38" s="1">
        <f>ABS(R38-'true value and the measurement'!$F38)</f>
        <v>0.001522</v>
      </c>
      <c r="AA38" s="1">
        <f>ABS(W38-'true value and the measurement'!$F38)</f>
        <v>0.00173099999999998</v>
      </c>
      <c r="AB38" s="8">
        <f>(Y38)/'true value and the measurement'!$G38</f>
        <v>0.300671140939591</v>
      </c>
      <c r="AC38" s="8">
        <f>(Z38)/'true value and the measurement'!$G38</f>
        <v>0.510738255033556</v>
      </c>
      <c r="AD38" s="8">
        <f>(AA38)/'true value and the measurement'!$G38</f>
        <v>0.580872483221471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-0.056018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-0.056018</v>
      </c>
      <c r="M39" s="1">
        <v>-0.0562343</v>
      </c>
      <c r="N39" s="1">
        <v>1</v>
      </c>
      <c r="O39" s="1">
        <v>12</v>
      </c>
      <c r="P39" s="1">
        <v>12</v>
      </c>
      <c r="Q39" s="1">
        <v>-0.056018</v>
      </c>
      <c r="R39" s="1">
        <v>-0.0556696</v>
      </c>
      <c r="S39" s="1">
        <v>1</v>
      </c>
      <c r="T39" s="1">
        <v>12</v>
      </c>
      <c r="U39" s="1">
        <v>12</v>
      </c>
      <c r="V39" s="1">
        <v>-0.056018</v>
      </c>
      <c r="W39" s="1">
        <v>-0.0555512</v>
      </c>
      <c r="X39" s="1">
        <v>1</v>
      </c>
      <c r="Y39" s="1">
        <f>ABS(M39-'true value and the measurement'!$F39)</f>
        <v>0.0017657</v>
      </c>
      <c r="Z39" s="1">
        <f>ABS(R39-'true value and the measurement'!$F39)</f>
        <v>0.0023304</v>
      </c>
      <c r="AA39" s="1">
        <f>ABS(W39-'true value and the measurement'!$F39)</f>
        <v>0.0024488</v>
      </c>
      <c r="AB39" s="8">
        <f>(Y39)/'true value and the measurement'!$G39</f>
        <v>0.715727604377788</v>
      </c>
      <c r="AC39" s="8">
        <f>(Z39)/'true value and the measurement'!$G39</f>
        <v>0.944629104175113</v>
      </c>
      <c r="AD39" s="8">
        <f>(AA39)/'true value and the measurement'!$G39</f>
        <v>0.992622618565059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-0.150487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-0.150487</v>
      </c>
      <c r="M40" s="1">
        <v>-0.150025</v>
      </c>
      <c r="N40" s="1">
        <v>1</v>
      </c>
      <c r="O40" s="1">
        <v>13</v>
      </c>
      <c r="P40" s="1">
        <v>13</v>
      </c>
      <c r="Q40" s="1">
        <v>-0.150487</v>
      </c>
      <c r="R40" s="1">
        <v>-0.150317</v>
      </c>
      <c r="S40" s="1">
        <v>1</v>
      </c>
      <c r="T40" s="1">
        <v>13</v>
      </c>
      <c r="U40" s="1">
        <v>13</v>
      </c>
      <c r="V40" s="1">
        <v>-0.150487</v>
      </c>
      <c r="W40" s="1">
        <v>-0.150345</v>
      </c>
      <c r="X40" s="1">
        <v>1</v>
      </c>
      <c r="Y40" s="1">
        <f>ABS(M40-'true value and the measurement'!$F40)</f>
        <v>0.001025</v>
      </c>
      <c r="Z40" s="1">
        <f>ABS(R40-'true value and the measurement'!$F40)</f>
        <v>0.00131700000000001</v>
      </c>
      <c r="AA40" s="1">
        <f>ABS(W40-'true value and the measurement'!$F40)</f>
        <v>0.00134500000000001</v>
      </c>
      <c r="AB40" s="8">
        <f>(Y40)/'true value and the measurement'!$G40</f>
        <v>0.333550276602668</v>
      </c>
      <c r="AC40" s="8">
        <f>(Z40)/'true value and the measurement'!$G40</f>
        <v>0.428571428571433</v>
      </c>
      <c r="AD40" s="8">
        <f>(AA40)/'true value and the measurement'!$G40</f>
        <v>0.437683045883506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-0.04831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-0.04831</v>
      </c>
      <c r="M41" s="1">
        <v>-0.0509703</v>
      </c>
      <c r="N41" s="1">
        <v>1</v>
      </c>
      <c r="O41" s="1">
        <v>13</v>
      </c>
      <c r="P41" s="1">
        <v>13</v>
      </c>
      <c r="Q41" s="1">
        <v>-0.04831</v>
      </c>
      <c r="R41" s="1">
        <v>-0.0503773</v>
      </c>
      <c r="S41" s="1">
        <v>1</v>
      </c>
      <c r="T41" s="1">
        <v>13</v>
      </c>
      <c r="U41" s="1">
        <v>13</v>
      </c>
      <c r="V41" s="1">
        <v>-0.04831</v>
      </c>
      <c r="W41" s="1">
        <v>-0.050097</v>
      </c>
      <c r="X41" s="1">
        <v>1</v>
      </c>
      <c r="Y41" s="1">
        <f>ABS(M41-'true value and the measurement'!$F41)</f>
        <v>0.0009703</v>
      </c>
      <c r="Z41" s="1">
        <f>ABS(R41-'true value and the measurement'!$F41)</f>
        <v>0.000377299999999997</v>
      </c>
      <c r="AA41" s="1">
        <f>ABS(W41-'true value and the measurement'!$F41)</f>
        <v>9.69999999999999e-5</v>
      </c>
      <c r="AB41" s="8">
        <f>(Y41)/'true value and the measurement'!$G41</f>
        <v>0.402113551595524</v>
      </c>
      <c r="AC41" s="8">
        <f>(Z41)/'true value and the measurement'!$G41</f>
        <v>0.156361375880645</v>
      </c>
      <c r="AD41" s="8">
        <f>(AA41)/'true value and the measurement'!$G41</f>
        <v>0.0401989225031081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1.567326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1.56733</v>
      </c>
      <c r="M42" s="1">
        <v>1.5962</v>
      </c>
      <c r="N42" s="1">
        <v>1</v>
      </c>
      <c r="O42" s="1">
        <v>14</v>
      </c>
      <c r="P42" s="1">
        <v>3</v>
      </c>
      <c r="Q42" s="1">
        <v>1.56733</v>
      </c>
      <c r="R42" s="1">
        <v>1.60529</v>
      </c>
      <c r="S42" s="1">
        <v>3</v>
      </c>
      <c r="T42" s="1">
        <v>14</v>
      </c>
      <c r="U42" s="1">
        <v>3</v>
      </c>
      <c r="V42" s="1">
        <v>1.56733</v>
      </c>
      <c r="W42" s="1">
        <v>1.5723</v>
      </c>
      <c r="X42" s="1">
        <v>1</v>
      </c>
      <c r="Y42" s="1">
        <f>ABS(M42-'true value and the measurement'!$F42)</f>
        <v>0.0266580000000001</v>
      </c>
      <c r="Z42" s="1">
        <f>ABS(R42-'true value and the measurement'!$F42)</f>
        <v>0.0357480000000001</v>
      </c>
      <c r="AA42" s="1">
        <f>ABS(W42-'true value and the measurement'!$F42)</f>
        <v>0.00275800000000004</v>
      </c>
      <c r="AB42" s="8">
        <f>(Y42)/'true value and the measurement'!$G42</f>
        <v>2.12515943877552</v>
      </c>
      <c r="AC42" s="8">
        <f>(Z42)/'true value and the measurement'!$G42</f>
        <v>2.8498086734694</v>
      </c>
      <c r="AD42" s="8">
        <f>(AA42)/'true value and the measurement'!$G42</f>
        <v>0.219866071428574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-0.204871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-0.204871</v>
      </c>
      <c r="M43" s="1">
        <v>-0.210132</v>
      </c>
      <c r="N43" s="1">
        <v>1</v>
      </c>
      <c r="O43" s="1">
        <v>14</v>
      </c>
      <c r="P43" s="1">
        <v>3</v>
      </c>
      <c r="Q43" s="1">
        <v>-0.204871</v>
      </c>
      <c r="R43" s="1">
        <v>-0.208624</v>
      </c>
      <c r="S43" s="1">
        <v>1</v>
      </c>
      <c r="T43" s="1">
        <v>14</v>
      </c>
      <c r="U43" s="1">
        <v>3</v>
      </c>
      <c r="V43" s="1">
        <v>-0.204871</v>
      </c>
      <c r="W43" s="1">
        <v>-0.207822</v>
      </c>
      <c r="X43" s="1">
        <v>1</v>
      </c>
      <c r="Y43" s="1">
        <f>ABS(M43-'true value and the measurement'!$F43)</f>
        <v>0.00592200000000001</v>
      </c>
      <c r="Z43" s="1">
        <f>ABS(R43-'true value and the measurement'!$F43)</f>
        <v>0.004414</v>
      </c>
      <c r="AA43" s="1">
        <f>ABS(W43-'true value and the measurement'!$F43)</f>
        <v>0.003612</v>
      </c>
      <c r="AB43" s="8">
        <f>(Y43)/'true value and the measurement'!$G43</f>
        <v>1.72101133391456</v>
      </c>
      <c r="AC43" s="8">
        <f>(Z43)/'true value and the measurement'!$G43</f>
        <v>1.28276663760535</v>
      </c>
      <c r="AD43" s="8">
        <f>(AA43)/'true value and the measurement'!$G43</f>
        <v>1.04969485614647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0.735905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0.735905</v>
      </c>
      <c r="M44" s="1">
        <v>0.740554</v>
      </c>
      <c r="N44" s="1">
        <v>1</v>
      </c>
      <c r="O44" s="1">
        <v>3</v>
      </c>
      <c r="P44" s="1">
        <v>2</v>
      </c>
      <c r="Q44" s="1">
        <v>0.735905</v>
      </c>
      <c r="R44" s="1">
        <v>0.744172</v>
      </c>
      <c r="S44" s="1">
        <v>1</v>
      </c>
      <c r="T44" s="1">
        <v>3</v>
      </c>
      <c r="U44" s="1">
        <v>2</v>
      </c>
      <c r="V44" s="1">
        <v>0.735905</v>
      </c>
      <c r="W44" s="1">
        <v>0.733479</v>
      </c>
      <c r="X44" s="1">
        <v>1</v>
      </c>
      <c r="Y44" s="1">
        <f>ABS(M44-'true value and the measurement'!$F44)</f>
        <v>0.0075630000000001</v>
      </c>
      <c r="Z44" s="1">
        <f>ABS(R44-'true value and the measurement'!$F44)</f>
        <v>0.011181</v>
      </c>
      <c r="AA44" s="1">
        <f>ABS(W44-'true value and the measurement'!$F44)</f>
        <v>0.000488000000000044</v>
      </c>
      <c r="AB44" s="8">
        <f>(Y44)/'true value and the measurement'!$G44</f>
        <v>1.08554614611742</v>
      </c>
      <c r="AC44" s="8">
        <f>(Z44)/'true value and the measurement'!$G44</f>
        <v>1.60485144251471</v>
      </c>
      <c r="AD44" s="8">
        <f>(AA44)/'true value and the measurement'!$G44</f>
        <v>0.0700444954786915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0.034369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0.034369</v>
      </c>
      <c r="M45" s="1">
        <v>0.0343555</v>
      </c>
      <c r="N45" s="1">
        <v>1</v>
      </c>
      <c r="O45" s="1">
        <v>3</v>
      </c>
      <c r="P45" s="1">
        <v>2</v>
      </c>
      <c r="Q45" s="1">
        <v>0.034369</v>
      </c>
      <c r="R45" s="1">
        <v>0.0348101</v>
      </c>
      <c r="S45" s="1">
        <v>1</v>
      </c>
      <c r="T45" s="1">
        <v>3</v>
      </c>
      <c r="U45" s="1">
        <v>2</v>
      </c>
      <c r="V45" s="1">
        <v>0.034369</v>
      </c>
      <c r="W45" s="1">
        <v>0.0360378</v>
      </c>
      <c r="X45" s="1">
        <v>1</v>
      </c>
      <c r="Y45" s="1">
        <f>ABS(M45-'true value and the measurement'!$F45)</f>
        <v>0.0011865</v>
      </c>
      <c r="Z45" s="1">
        <f>ABS(R45-'true value and the measurement'!$F45)</f>
        <v>0.000731900000000001</v>
      </c>
      <c r="AA45" s="1">
        <f>ABS(W45-'true value and the measurement'!$F45)</f>
        <v>0.000495800000000005</v>
      </c>
      <c r="AB45" s="8">
        <f>(Y45)/'true value and the measurement'!$G45</f>
        <v>0.512084592145015</v>
      </c>
      <c r="AC45" s="8">
        <f>(Z45)/'true value and the measurement'!$G45</f>
        <v>0.315882606819163</v>
      </c>
      <c r="AD45" s="8">
        <f>(AA45)/'true value and the measurement'!$G45</f>
        <v>0.213983599482091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0.55842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0.55842</v>
      </c>
      <c r="M46" s="1">
        <v>0.574046</v>
      </c>
      <c r="N46" s="1">
        <v>1</v>
      </c>
      <c r="O46" s="1">
        <v>3</v>
      </c>
      <c r="P46" s="1">
        <v>6</v>
      </c>
      <c r="Q46" s="1">
        <v>0.55842</v>
      </c>
      <c r="R46" s="1">
        <v>0.575837</v>
      </c>
      <c r="S46" s="1">
        <v>1</v>
      </c>
      <c r="T46" s="1">
        <v>3</v>
      </c>
      <c r="U46" s="1">
        <v>6</v>
      </c>
      <c r="V46" s="1">
        <v>0.55842</v>
      </c>
      <c r="W46" s="1">
        <v>0.563133</v>
      </c>
      <c r="X46" s="1">
        <v>1</v>
      </c>
      <c r="Y46" s="1">
        <f>ABS(M46-'true value and the measurement'!$F46)</f>
        <v>0.012079</v>
      </c>
      <c r="Z46" s="1">
        <f>ABS(R46-'true value and the measurement'!$F46)</f>
        <v>0.01387</v>
      </c>
      <c r="AA46" s="1">
        <f>ABS(W46-'true value and the measurement'!$F46)</f>
        <v>0.001166</v>
      </c>
      <c r="AB46" s="8">
        <f>(Y46)/'true value and the measurement'!$G46</f>
        <v>2.07329213868863</v>
      </c>
      <c r="AC46" s="8">
        <f>(Z46)/'true value and the measurement'!$G46</f>
        <v>2.38070717473396</v>
      </c>
      <c r="AD46" s="8">
        <f>(AA46)/'true value and the measurement'!$G46</f>
        <v>0.200137315482321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-0.010973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-0.010973</v>
      </c>
      <c r="M47" s="1">
        <v>-0.019566</v>
      </c>
      <c r="N47" s="1">
        <v>3</v>
      </c>
      <c r="O47" s="1">
        <v>3</v>
      </c>
      <c r="P47" s="1">
        <v>6</v>
      </c>
      <c r="Q47" s="1">
        <v>-0.010973</v>
      </c>
      <c r="R47" s="1">
        <v>-0.0205591</v>
      </c>
      <c r="S47" s="1">
        <v>3</v>
      </c>
      <c r="T47" s="1">
        <v>3</v>
      </c>
      <c r="U47" s="1">
        <v>6</v>
      </c>
      <c r="V47" s="1">
        <v>-0.010973</v>
      </c>
      <c r="W47" s="1">
        <v>-0.0182056</v>
      </c>
      <c r="X47" s="1">
        <v>3</v>
      </c>
      <c r="Y47" s="1">
        <f>ABS(M47-'true value and the measurement'!$F47)</f>
        <v>0.005241</v>
      </c>
      <c r="Z47" s="1">
        <f>ABS(R47-'true value and the measurement'!$F47)</f>
        <v>0.0062341</v>
      </c>
      <c r="AA47" s="1">
        <f>ABS(W47-'true value and the measurement'!$F47)</f>
        <v>0.0038806</v>
      </c>
      <c r="AB47" s="8">
        <f>(Y47)/'true value and the measurement'!$G47</f>
        <v>2.40854779411765</v>
      </c>
      <c r="AC47" s="8">
        <f>(Z47)/'true value and the measurement'!$G47</f>
        <v>2.86493566176471</v>
      </c>
      <c r="AD47" s="8">
        <f>(AA47)/'true value and the measurement'!$G47</f>
        <v>1.78336397058824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0.756837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0.756837</v>
      </c>
      <c r="M48" s="1">
        <v>0.767769</v>
      </c>
      <c r="N48" s="1">
        <v>1</v>
      </c>
      <c r="O48" s="1">
        <v>14</v>
      </c>
      <c r="P48" s="1">
        <v>4</v>
      </c>
      <c r="Q48" s="1">
        <v>0.756837</v>
      </c>
      <c r="R48" s="1">
        <v>0.771692</v>
      </c>
      <c r="S48" s="1">
        <v>1</v>
      </c>
      <c r="T48" s="1">
        <v>14</v>
      </c>
      <c r="U48" s="1">
        <v>4</v>
      </c>
      <c r="V48" s="1">
        <v>0.756837</v>
      </c>
      <c r="W48" s="1">
        <v>0.756384</v>
      </c>
      <c r="X48" s="1">
        <v>1</v>
      </c>
      <c r="Y48" s="1">
        <f>ABS(M48-'true value and the measurement'!$F48)</f>
        <v>0.012837</v>
      </c>
      <c r="Z48" s="1">
        <f>ABS(R48-'true value and the measurement'!$F48)</f>
        <v>0.01676</v>
      </c>
      <c r="AA48" s="1">
        <f>ABS(W48-'true value and the measurement'!$F48)</f>
        <v>0.0014519999999999</v>
      </c>
      <c r="AB48" s="8">
        <f>(Y48)/'true value and the measurement'!$G48</f>
        <v>1.80472374525516</v>
      </c>
      <c r="AC48" s="8">
        <f>(Z48)/'true value and the measurement'!$G48</f>
        <v>2.35624912132715</v>
      </c>
      <c r="AD48" s="8">
        <f>(AA48)/'true value and the measurement'!$G48</f>
        <v>0.204133277098256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0.035207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0.035207</v>
      </c>
      <c r="M49" s="1">
        <v>0.036773</v>
      </c>
      <c r="N49" s="1">
        <v>1</v>
      </c>
      <c r="O49" s="1">
        <v>14</v>
      </c>
      <c r="P49" s="1">
        <v>4</v>
      </c>
      <c r="Q49" s="1">
        <v>0.035207</v>
      </c>
      <c r="R49" s="1">
        <v>0.0367892</v>
      </c>
      <c r="S49" s="1">
        <v>1</v>
      </c>
      <c r="T49" s="1">
        <v>14</v>
      </c>
      <c r="U49" s="1">
        <v>4</v>
      </c>
      <c r="V49" s="1">
        <v>0.035207</v>
      </c>
      <c r="W49" s="1">
        <v>0.0368755</v>
      </c>
      <c r="X49" s="1">
        <v>1</v>
      </c>
      <c r="Y49" s="1">
        <f>ABS(M49-'true value and the measurement'!$F49)</f>
        <v>0.00103</v>
      </c>
      <c r="Z49" s="1">
        <f>ABS(R49-'true value and the measurement'!$F49)</f>
        <v>0.0010138</v>
      </c>
      <c r="AA49" s="1">
        <f>ABS(W49-'true value and the measurement'!$F49)</f>
        <v>0.000927500000000005</v>
      </c>
      <c r="AB49" s="8">
        <f>(Y49)/'true value and the measurement'!$G49</f>
        <v>0.441680960548886</v>
      </c>
      <c r="AC49" s="8">
        <f>(Z49)/'true value and the measurement'!$G49</f>
        <v>0.434734133790739</v>
      </c>
      <c r="AD49" s="8">
        <f>(AA49)/'true value and the measurement'!$G49</f>
        <v>0.397727272727275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0.415045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0.415045</v>
      </c>
      <c r="M50" s="1">
        <v>0.421335</v>
      </c>
      <c r="N50" s="1">
        <v>1</v>
      </c>
      <c r="O50" s="1">
        <v>3</v>
      </c>
      <c r="P50" s="1">
        <v>4</v>
      </c>
      <c r="Q50" s="1">
        <v>0.415045</v>
      </c>
      <c r="R50" s="1">
        <v>0.422936</v>
      </c>
      <c r="S50" s="1">
        <v>1</v>
      </c>
      <c r="T50" s="1">
        <v>3</v>
      </c>
      <c r="U50" s="1">
        <v>4</v>
      </c>
      <c r="V50" s="1">
        <v>0.415045</v>
      </c>
      <c r="W50" s="1">
        <v>0.415266</v>
      </c>
      <c r="X50" s="1">
        <v>1</v>
      </c>
      <c r="Y50" s="1">
        <f>ABS(M50-'true value and the measurement'!$F50)</f>
        <v>0.00676700000000002</v>
      </c>
      <c r="Z50" s="1">
        <f>ABS(R50-'true value and the measurement'!$F50)</f>
        <v>0.00836799999999999</v>
      </c>
      <c r="AA50" s="1">
        <f>ABS(W50-'true value and the measurement'!$F50)</f>
        <v>0.000698000000000032</v>
      </c>
      <c r="AB50" s="8">
        <f>(Y50)/'true value and the measurement'!$G50</f>
        <v>1.39698596201487</v>
      </c>
      <c r="AC50" s="8">
        <f>(Z50)/'true value and the measurement'!$G50</f>
        <v>1.72749793559042</v>
      </c>
      <c r="AD50" s="8">
        <f>(AA50)/'true value and the measurement'!$G50</f>
        <v>0.144095788604466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0.011147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0.011147</v>
      </c>
      <c r="M51" s="1">
        <v>0.00961019</v>
      </c>
      <c r="N51" s="1">
        <v>1</v>
      </c>
      <c r="O51" s="1">
        <v>3</v>
      </c>
      <c r="P51" s="1">
        <v>4</v>
      </c>
      <c r="Q51" s="1">
        <v>0.011147</v>
      </c>
      <c r="R51" s="1">
        <v>0.00814781</v>
      </c>
      <c r="S51" s="1">
        <v>1</v>
      </c>
      <c r="T51" s="1">
        <v>3</v>
      </c>
      <c r="U51" s="1">
        <v>4</v>
      </c>
      <c r="V51" s="1">
        <v>0.011147</v>
      </c>
      <c r="W51" s="1">
        <v>0.00997648</v>
      </c>
      <c r="X51" s="1">
        <v>1</v>
      </c>
      <c r="Y51" s="1">
        <f>ABS(M51-'true value and the measurement'!$F51)</f>
        <v>0.00161081</v>
      </c>
      <c r="Z51" s="1">
        <f>ABS(R51-'true value and the measurement'!$F51)</f>
        <v>0.00307319</v>
      </c>
      <c r="AA51" s="1">
        <f>ABS(W51-'true value and the measurement'!$F51)</f>
        <v>0.00124452</v>
      </c>
      <c r="AB51" s="8">
        <f>(Y51)/'true value and the measurement'!$G51</f>
        <v>0.747475638051044</v>
      </c>
      <c r="AC51" s="8">
        <f>(Z51)/'true value and the measurement'!$G51</f>
        <v>1.42607424593968</v>
      </c>
      <c r="AD51" s="8">
        <f>(AA51)/'true value and the measurement'!$G51</f>
        <v>0.577503480278423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-0.234387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-0.234387</v>
      </c>
      <c r="M52" s="1">
        <v>-0.229108</v>
      </c>
      <c r="N52" s="1">
        <v>1</v>
      </c>
      <c r="O52" s="1">
        <v>2</v>
      </c>
      <c r="P52" s="1">
        <v>6</v>
      </c>
      <c r="Q52" s="1">
        <v>-0.234387</v>
      </c>
      <c r="R52" s="1">
        <v>-0.231274</v>
      </c>
      <c r="S52" s="1">
        <v>1</v>
      </c>
      <c r="T52" s="1">
        <v>2</v>
      </c>
      <c r="U52" s="1">
        <v>6</v>
      </c>
      <c r="V52" s="1">
        <v>-0.234387</v>
      </c>
      <c r="W52" s="1">
        <v>-0.232132</v>
      </c>
      <c r="X52" s="1">
        <v>1</v>
      </c>
      <c r="Y52" s="1">
        <f>ABS(M52-'true value and the measurement'!$F52)</f>
        <v>0.00317199999999998</v>
      </c>
      <c r="Z52" s="1">
        <f>ABS(R52-'true value and the measurement'!$F52)</f>
        <v>0.00100599999999998</v>
      </c>
      <c r="AA52" s="1">
        <f>ABS(W52-'true value and the measurement'!$F52)</f>
        <v>0.000147999999999981</v>
      </c>
      <c r="AB52" s="8">
        <f>(Y52)/'true value and the measurement'!$G52</f>
        <v>0.874069991733255</v>
      </c>
      <c r="AC52" s="8">
        <f>(Z52)/'true value and the measurement'!$G52</f>
        <v>0.277211352989799</v>
      </c>
      <c r="AD52" s="8">
        <f>(AA52)/'true value and the measurement'!$G52</f>
        <v>0.0407825847340814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0.033924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0.033924</v>
      </c>
      <c r="M53" s="1">
        <v>0.032977</v>
      </c>
      <c r="N53" s="1">
        <v>1</v>
      </c>
      <c r="O53" s="1">
        <v>2</v>
      </c>
      <c r="P53" s="1">
        <v>6</v>
      </c>
      <c r="Q53" s="1">
        <v>0.033924</v>
      </c>
      <c r="R53" s="1">
        <v>0.0327705</v>
      </c>
      <c r="S53" s="1">
        <v>1</v>
      </c>
      <c r="T53" s="1">
        <v>2</v>
      </c>
      <c r="U53" s="1">
        <v>6</v>
      </c>
      <c r="V53" s="1">
        <v>0.033924</v>
      </c>
      <c r="W53" s="1">
        <v>0.0337151</v>
      </c>
      <c r="X53" s="1">
        <v>1</v>
      </c>
      <c r="Y53" s="1">
        <f>ABS(M53-'true value and the measurement'!$F53)</f>
        <v>0.003694</v>
      </c>
      <c r="Z53" s="1">
        <f>ABS(R53-'true value and the measurement'!$F53)</f>
        <v>0.0039005</v>
      </c>
      <c r="AA53" s="1">
        <f>ABS(W53-'true value and the measurement'!$F53)</f>
        <v>0.0029559</v>
      </c>
      <c r="AB53" s="8">
        <f>(Y53)/'true value and the measurement'!$G53</f>
        <v>1.5895008605852</v>
      </c>
      <c r="AC53" s="8">
        <f>(Z53)/'true value and the measurement'!$G53</f>
        <v>1.67835628227195</v>
      </c>
      <c r="AD53" s="8">
        <f>(AA53)/'true value and the measurement'!$G53</f>
        <v>1.27190189328744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-0.667576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-0.667576</v>
      </c>
      <c r="M54" s="1">
        <v>-0.638448</v>
      </c>
      <c r="N54" s="1">
        <v>3</v>
      </c>
      <c r="O54" s="1">
        <v>6</v>
      </c>
      <c r="P54" s="1">
        <v>4</v>
      </c>
      <c r="Q54" s="1">
        <v>-0.667576</v>
      </c>
      <c r="R54" s="1">
        <v>-0.63932</v>
      </c>
      <c r="S54" s="1">
        <v>3</v>
      </c>
      <c r="T54" s="1">
        <v>6</v>
      </c>
      <c r="U54" s="1">
        <v>4</v>
      </c>
      <c r="V54" s="1">
        <v>-0.667576</v>
      </c>
      <c r="W54" s="1">
        <v>-0.618319</v>
      </c>
      <c r="X54" s="1">
        <v>3</v>
      </c>
      <c r="Y54" s="1">
        <f>ABS(M54-'true value and the measurement'!$F54)</f>
        <v>0.020864</v>
      </c>
      <c r="Z54" s="1">
        <f>ABS(R54-'true value and the measurement'!$F54)</f>
        <v>0.021736</v>
      </c>
      <c r="AA54" s="1">
        <f>ABS(W54-'true value and the measurement'!$F54)</f>
        <v>0.00073499999999993</v>
      </c>
      <c r="AB54" s="8">
        <f>(Y54)/'true value and the measurement'!$G54</f>
        <v>3.36679038244312</v>
      </c>
      <c r="AC54" s="8">
        <f>(Z54)/'true value and the measurement'!$G54</f>
        <v>3.50750363078909</v>
      </c>
      <c r="AD54" s="8">
        <f>(AA54)/'true value and the measurement'!$G54</f>
        <v>0.118605776988854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0.169816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0.169816</v>
      </c>
      <c r="M55" s="1">
        <v>0.154169</v>
      </c>
      <c r="N55" s="1">
        <v>3</v>
      </c>
      <c r="O55" s="1">
        <v>6</v>
      </c>
      <c r="P55" s="1">
        <v>4</v>
      </c>
      <c r="Q55" s="1">
        <v>0.169816</v>
      </c>
      <c r="R55" s="1">
        <v>0.153093</v>
      </c>
      <c r="S55" s="1">
        <v>3</v>
      </c>
      <c r="T55" s="1">
        <v>6</v>
      </c>
      <c r="U55" s="1">
        <v>4</v>
      </c>
      <c r="V55" s="1">
        <v>0.169816</v>
      </c>
      <c r="W55" s="1">
        <v>0.149331</v>
      </c>
      <c r="X55" s="1">
        <v>3</v>
      </c>
      <c r="Y55" s="1">
        <f>ABS(M55-'true value and the measurement'!$F55)</f>
        <v>0.017877</v>
      </c>
      <c r="Z55" s="1">
        <f>ABS(R55-'true value and the measurement'!$F55)</f>
        <v>0.016801</v>
      </c>
      <c r="AA55" s="1">
        <f>ABS(W55-'true value and the measurement'!$F55)</f>
        <v>0.013039</v>
      </c>
      <c r="AB55" s="8">
        <f>(Y55)/'true value and the measurement'!$G55</f>
        <v>5.98093007694881</v>
      </c>
      <c r="AC55" s="8">
        <f>(Z55)/'true value and the measurement'!$G55</f>
        <v>5.62094345935096</v>
      </c>
      <c r="AD55" s="8">
        <f>(AA55)/'true value and the measurement'!$G55</f>
        <v>4.36232853797256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0.435286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0.435286</v>
      </c>
      <c r="M56" s="1">
        <v>0.433256</v>
      </c>
      <c r="N56" s="1">
        <v>1</v>
      </c>
      <c r="O56" s="1">
        <v>4</v>
      </c>
      <c r="P56" s="1">
        <v>11</v>
      </c>
      <c r="Q56" s="1">
        <v>0.435286</v>
      </c>
      <c r="R56" s="1">
        <v>0.434649</v>
      </c>
      <c r="S56" s="1">
        <v>1</v>
      </c>
      <c r="T56" s="1">
        <v>4</v>
      </c>
      <c r="U56" s="1">
        <v>11</v>
      </c>
      <c r="V56" s="1">
        <v>0.435286</v>
      </c>
      <c r="W56" s="1">
        <v>0.433605</v>
      </c>
      <c r="X56" s="1">
        <v>1</v>
      </c>
      <c r="Y56" s="1">
        <f>ABS(M56-'true value and the measurement'!$F56)</f>
        <v>0.000854000000000021</v>
      </c>
      <c r="Z56" s="1">
        <f>ABS(R56-'true value and the measurement'!$F56)</f>
        <v>0.000539000000000012</v>
      </c>
      <c r="AA56" s="1">
        <f>ABS(W56-'true value and the measurement'!$F56)</f>
        <v>0.000504999999999978</v>
      </c>
      <c r="AB56" s="8">
        <f>(Y56)/'true value and the measurement'!$G56</f>
        <v>0.171692802573386</v>
      </c>
      <c r="AC56" s="8">
        <f>(Z56)/'true value and the measurement'!$G56</f>
        <v>0.108363490148776</v>
      </c>
      <c r="AD56" s="8">
        <f>(AA56)/'true value and the measurement'!$G56</f>
        <v>0.101527945315637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0.110292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0.110292</v>
      </c>
      <c r="M57" s="1">
        <v>0.11789</v>
      </c>
      <c r="N57" s="1">
        <v>1</v>
      </c>
      <c r="O57" s="1">
        <v>4</v>
      </c>
      <c r="P57" s="1">
        <v>11</v>
      </c>
      <c r="Q57" s="1">
        <v>0.110292</v>
      </c>
      <c r="R57" s="1">
        <v>0.116854</v>
      </c>
      <c r="S57" s="1">
        <v>1</v>
      </c>
      <c r="T57" s="1">
        <v>4</v>
      </c>
      <c r="U57" s="1">
        <v>11</v>
      </c>
      <c r="V57" s="1">
        <v>0.110292</v>
      </c>
      <c r="W57" s="1">
        <v>0.11507</v>
      </c>
      <c r="X57" s="1">
        <v>1</v>
      </c>
      <c r="Y57" s="1">
        <f>ABS(M57-'true value and the measurement'!$F57)</f>
        <v>0.00368599999999999</v>
      </c>
      <c r="Z57" s="1">
        <f>ABS(R57-'true value and the measurement'!$F57)</f>
        <v>0.00265</v>
      </c>
      <c r="AA57" s="1">
        <f>ABS(W57-'true value and the measurement'!$F57)</f>
        <v>0.000866000000000006</v>
      </c>
      <c r="AB57" s="8">
        <f>(Y57)/'true value and the measurement'!$G57</f>
        <v>1.29743048222457</v>
      </c>
      <c r="AC57" s="8">
        <f>(Z57)/'true value and the measurement'!$G57</f>
        <v>0.932770151355156</v>
      </c>
      <c r="AD57" s="8">
        <f>(AA57)/'true value and the measurement'!$G57</f>
        <v>0.30482224568814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0.284866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0.284866</v>
      </c>
      <c r="M58" s="1">
        <v>0.282168</v>
      </c>
      <c r="N58" s="1">
        <v>1</v>
      </c>
      <c r="O58" s="1">
        <v>6</v>
      </c>
      <c r="P58" s="1">
        <v>5</v>
      </c>
      <c r="Q58" s="1">
        <v>0.284866</v>
      </c>
      <c r="R58" s="1">
        <v>0.283462</v>
      </c>
      <c r="S58" s="1">
        <v>1</v>
      </c>
      <c r="T58" s="1">
        <v>6</v>
      </c>
      <c r="U58" s="1">
        <v>5</v>
      </c>
      <c r="V58" s="1">
        <v>0.284866</v>
      </c>
      <c r="W58" s="1">
        <v>0.28459</v>
      </c>
      <c r="X58" s="1">
        <v>1</v>
      </c>
      <c r="Y58" s="1">
        <f>ABS(M58-'true value and the measurement'!$F58)</f>
        <v>0.00682300000000002</v>
      </c>
      <c r="Z58" s="1">
        <f>ABS(R58-'true value and the measurement'!$F58)</f>
        <v>0.00552900000000001</v>
      </c>
      <c r="AA58" s="1">
        <f>ABS(W58-'true value and the measurement'!$F58)</f>
        <v>0.00440099999999999</v>
      </c>
      <c r="AB58" s="8">
        <f>(Y58)/'true value and the measurement'!$G58</f>
        <v>1.7027701522336</v>
      </c>
      <c r="AC58" s="8">
        <f>(Z58)/'true value and the measurement'!$G58</f>
        <v>1.37983528824557</v>
      </c>
      <c r="AD58" s="8">
        <f>(AA58)/'true value and the measurement'!$G58</f>
        <v>1.09832792612927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-0.068614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-0.068614</v>
      </c>
      <c r="M59" s="1">
        <v>-0.0703795</v>
      </c>
      <c r="N59" s="1">
        <v>1</v>
      </c>
      <c r="O59" s="1">
        <v>6</v>
      </c>
      <c r="P59" s="1">
        <v>5</v>
      </c>
      <c r="Q59" s="1">
        <v>-0.068614</v>
      </c>
      <c r="R59" s="1">
        <v>-0.0714732</v>
      </c>
      <c r="S59" s="1">
        <v>1</v>
      </c>
      <c r="T59" s="1">
        <v>6</v>
      </c>
      <c r="U59" s="1">
        <v>5</v>
      </c>
      <c r="V59" s="1">
        <v>-0.068614</v>
      </c>
      <c r="W59" s="1">
        <v>-0.0686447</v>
      </c>
      <c r="X59" s="1">
        <v>1</v>
      </c>
      <c r="Y59" s="1">
        <f>ABS(M59-'true value and the measurement'!$F59)</f>
        <v>0.00249150000000001</v>
      </c>
      <c r="Z59" s="1">
        <f>ABS(R59-'true value and the measurement'!$F59)</f>
        <v>0.0013978</v>
      </c>
      <c r="AA59" s="1">
        <f>ABS(W59-'true value and the measurement'!$F59)</f>
        <v>0.0042263</v>
      </c>
      <c r="AB59" s="8">
        <f>(Y59)/'true value and the measurement'!$G59</f>
        <v>0.97096648480125</v>
      </c>
      <c r="AC59" s="8">
        <f>(Z59)/'true value and the measurement'!$G59</f>
        <v>0.54473889321902</v>
      </c>
      <c r="AD59" s="8">
        <f>(AA59)/'true value and the measurement'!$G59</f>
        <v>1.64703819173811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-0.003769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-0.003769</v>
      </c>
      <c r="M60" s="7">
        <v>-0.00241046</v>
      </c>
      <c r="N60" s="1">
        <v>1</v>
      </c>
      <c r="O60" s="1">
        <v>5</v>
      </c>
      <c r="P60" s="1">
        <v>1</v>
      </c>
      <c r="Q60" s="7">
        <v>-0.003769</v>
      </c>
      <c r="R60" s="7">
        <v>-0.00222295</v>
      </c>
      <c r="S60" s="1">
        <v>1</v>
      </c>
      <c r="T60" s="1">
        <v>5</v>
      </c>
      <c r="U60" s="1">
        <v>1</v>
      </c>
      <c r="V60" s="1">
        <v>-0.003769</v>
      </c>
      <c r="W60" s="1">
        <v>-0.00209757</v>
      </c>
      <c r="X60" s="1">
        <v>1</v>
      </c>
      <c r="Y60" s="1">
        <f>ABS(M60-'true value and the measurement'!$F60)</f>
        <v>0.00241046</v>
      </c>
      <c r="Z60" s="1">
        <f>ABS(R60-'true value and the measurement'!$F60)</f>
        <v>0.00222295</v>
      </c>
      <c r="AA60" s="1">
        <f>ABS(W60-'true value and the measurement'!$F60)</f>
        <v>0.00209757</v>
      </c>
      <c r="AB60" s="8">
        <f>(Y60)/'true value and the measurement'!$G60</f>
        <v>1.158875</v>
      </c>
      <c r="AC60" s="8">
        <f>(Z60)/'true value and the measurement'!$G60</f>
        <v>1.06872596153846</v>
      </c>
      <c r="AD60" s="8">
        <f>(AA60)/'true value and the measurement'!$G60</f>
        <v>1.00844711538462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-0.199168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-0.199168</v>
      </c>
      <c r="M61" s="1">
        <v>-0.196305</v>
      </c>
      <c r="N61" s="1">
        <v>1</v>
      </c>
      <c r="O61" s="1">
        <v>5</v>
      </c>
      <c r="P61" s="1">
        <v>1</v>
      </c>
      <c r="Q61" s="1">
        <v>-0.199168</v>
      </c>
      <c r="R61" s="1">
        <v>-0.195663</v>
      </c>
      <c r="S61" s="1">
        <v>1</v>
      </c>
      <c r="T61" s="1">
        <v>5</v>
      </c>
      <c r="U61" s="1">
        <v>1</v>
      </c>
      <c r="V61" s="1">
        <v>-0.199168</v>
      </c>
      <c r="W61" s="1">
        <v>-0.19552</v>
      </c>
      <c r="X61" s="1">
        <v>1</v>
      </c>
      <c r="Y61" s="1">
        <f>ABS(M61-'true value and the measurement'!$F61)</f>
        <v>0.001335</v>
      </c>
      <c r="Z61" s="1">
        <f>ABS(R61-'true value and the measurement'!$F61)</f>
        <v>0.00197700000000001</v>
      </c>
      <c r="AA61" s="1">
        <f>ABS(W61-'true value and the measurement'!$F61)</f>
        <v>0.00212000000000001</v>
      </c>
      <c r="AB61" s="8">
        <f>(Y61)/'true value and the measurement'!$G61</f>
        <v>0.392878163625663</v>
      </c>
      <c r="AC61" s="8">
        <f>(Z61)/'true value and the measurement'!$G61</f>
        <v>0.581812831077106</v>
      </c>
      <c r="AD61" s="8">
        <f>(AA61)/'true value and the measurement'!$G61</f>
        <v>0.62389640965274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0.159322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0.159322</v>
      </c>
      <c r="M62" s="1">
        <v>0.157297</v>
      </c>
      <c r="N62" s="1">
        <v>1</v>
      </c>
      <c r="O62" s="1">
        <v>6</v>
      </c>
      <c r="P62" s="1">
        <v>9</v>
      </c>
      <c r="Q62" s="1">
        <v>0.159322</v>
      </c>
      <c r="R62" s="1">
        <v>0.157816</v>
      </c>
      <c r="S62" s="1">
        <v>1</v>
      </c>
      <c r="T62" s="1">
        <v>6</v>
      </c>
      <c r="U62" s="1">
        <v>9</v>
      </c>
      <c r="V62" s="1">
        <v>0.159322</v>
      </c>
      <c r="W62" s="1">
        <v>0.158403</v>
      </c>
      <c r="X62" s="1">
        <v>1</v>
      </c>
      <c r="Y62" s="1">
        <f>ABS(M62-'true value and the measurement'!$F62)</f>
        <v>0.002438</v>
      </c>
      <c r="Z62" s="1">
        <f>ABS(R62-'true value and the measurement'!$F62)</f>
        <v>0.00191899999999998</v>
      </c>
      <c r="AA62" s="1">
        <f>ABS(W62-'true value and the measurement'!$F62)</f>
        <v>0.001332</v>
      </c>
      <c r="AB62" s="8">
        <f>(Y62)/'true value and the measurement'!$G62</f>
        <v>0.775198728139903</v>
      </c>
      <c r="AC62" s="8">
        <f>(Z62)/'true value and the measurement'!$G62</f>
        <v>0.610174880763109</v>
      </c>
      <c r="AD62" s="8">
        <f>(AA62)/'true value and the measurement'!$G62</f>
        <v>0.423529411764706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0.014682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0.014682</v>
      </c>
      <c r="M63" s="1">
        <v>0.0138374</v>
      </c>
      <c r="N63" s="1">
        <v>1</v>
      </c>
      <c r="O63" s="1">
        <v>6</v>
      </c>
      <c r="P63" s="1">
        <v>9</v>
      </c>
      <c r="Q63" s="1">
        <v>0.014682</v>
      </c>
      <c r="R63" s="1">
        <v>0.0134585</v>
      </c>
      <c r="S63" s="1">
        <v>1</v>
      </c>
      <c r="T63" s="1">
        <v>6</v>
      </c>
      <c r="U63" s="1">
        <v>9</v>
      </c>
      <c r="V63" s="1">
        <v>0.014682</v>
      </c>
      <c r="W63" s="1">
        <v>0.0143031</v>
      </c>
      <c r="X63" s="1">
        <v>1</v>
      </c>
      <c r="Y63" s="1">
        <f>ABS(M63-'true value and the measurement'!$F63)</f>
        <v>0.0011374</v>
      </c>
      <c r="Z63" s="1">
        <f>ABS(R63-'true value and the measurement'!$F63)</f>
        <v>0.0007585</v>
      </c>
      <c r="AA63" s="1">
        <f>ABS(W63-'true value and the measurement'!$F63)</f>
        <v>0.0016031</v>
      </c>
      <c r="AB63" s="8">
        <f>(Y63)/'true value and the measurement'!$G63</f>
        <v>0.525357967667437</v>
      </c>
      <c r="AC63" s="8">
        <f>(Z63)/'true value and the measurement'!$G63</f>
        <v>0.350346420323326</v>
      </c>
      <c r="AD63" s="8">
        <f>(AA63)/'true value and the measurement'!$G63</f>
        <v>0.740461893764434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0.290654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0.290654</v>
      </c>
      <c r="M64" s="1">
        <v>0.289235</v>
      </c>
      <c r="N64" s="1">
        <v>1</v>
      </c>
      <c r="O64" s="1">
        <v>5</v>
      </c>
      <c r="P64" s="1">
        <v>9</v>
      </c>
      <c r="Q64" s="1">
        <v>0.290654</v>
      </c>
      <c r="R64" s="1">
        <v>0.289633</v>
      </c>
      <c r="S64" s="1">
        <v>1</v>
      </c>
      <c r="T64" s="1">
        <v>5</v>
      </c>
      <c r="U64" s="1">
        <v>9</v>
      </c>
      <c r="V64" s="1">
        <v>0.290654</v>
      </c>
      <c r="W64" s="1">
        <v>0.29071</v>
      </c>
      <c r="X64" s="1">
        <v>1</v>
      </c>
      <c r="Y64" s="1">
        <f>ABS(M64-'true value and the measurement'!$F64)</f>
        <v>0.000244000000000022</v>
      </c>
      <c r="Z64" s="1">
        <f>ABS(R64-'true value and the measurement'!$F64)</f>
        <v>0.000641999999999976</v>
      </c>
      <c r="AA64" s="1">
        <f>ABS(W64-'true value and the measurement'!$F64)</f>
        <v>0.00171900000000003</v>
      </c>
      <c r="AB64" s="8">
        <f>(Y64)/'true value and the measurement'!$G64</f>
        <v>0.0608934364861547</v>
      </c>
      <c r="AC64" s="8">
        <f>(Z64)/'true value and the measurement'!$G64</f>
        <v>0.160219615672567</v>
      </c>
      <c r="AD64" s="8">
        <f>(AA64)/'true value and the measurement'!$G64</f>
        <v>0.428999251310214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0.106123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0.106123</v>
      </c>
      <c r="M65" s="1">
        <v>0.107842</v>
      </c>
      <c r="N65" s="1">
        <v>1</v>
      </c>
      <c r="O65" s="1">
        <v>5</v>
      </c>
      <c r="P65" s="1">
        <v>9</v>
      </c>
      <c r="Q65" s="1">
        <v>0.106123</v>
      </c>
      <c r="R65" s="1">
        <v>0.108416</v>
      </c>
      <c r="S65" s="1">
        <v>1</v>
      </c>
      <c r="T65" s="1">
        <v>5</v>
      </c>
      <c r="U65" s="1">
        <v>9</v>
      </c>
      <c r="V65" s="1">
        <v>0.106123</v>
      </c>
      <c r="W65" s="1">
        <v>0.108827</v>
      </c>
      <c r="X65" s="1">
        <v>1</v>
      </c>
      <c r="Y65" s="1">
        <f>ABS(M65-'true value and the measurement'!$F65)</f>
        <v>0.00102899999999999</v>
      </c>
      <c r="Z65" s="1">
        <f>ABS(R65-'true value and the measurement'!$F65)</f>
        <v>0.00160299999999999</v>
      </c>
      <c r="AA65" s="1">
        <f>ABS(W65-'true value and the measurement'!$F65)</f>
        <v>0.00201399999999999</v>
      </c>
      <c r="AB65" s="8">
        <f>(Y65)/'true value and the measurement'!$G65</f>
        <v>0.368553008595984</v>
      </c>
      <c r="AC65" s="8">
        <f>(Z65)/'true value and the measurement'!$G65</f>
        <v>0.574140401146129</v>
      </c>
      <c r="AD65" s="8">
        <f>(AA65)/'true value and the measurement'!$G65</f>
        <v>0.721346704871056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0.056616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0.056616</v>
      </c>
      <c r="M66" s="1">
        <v>0.0564695</v>
      </c>
      <c r="N66" s="1">
        <v>1</v>
      </c>
      <c r="O66" s="1">
        <v>9</v>
      </c>
      <c r="P66" s="1">
        <v>7</v>
      </c>
      <c r="Q66" s="1">
        <v>0.056616</v>
      </c>
      <c r="R66" s="1">
        <v>0.0565852</v>
      </c>
      <c r="S66" s="1">
        <v>1</v>
      </c>
      <c r="T66" s="1">
        <v>9</v>
      </c>
      <c r="U66" s="1">
        <v>7</v>
      </c>
      <c r="V66" s="1">
        <v>0.056616</v>
      </c>
      <c r="W66" s="1">
        <v>0.0573701</v>
      </c>
      <c r="X66" s="1">
        <v>1</v>
      </c>
      <c r="Y66" s="1">
        <f>ABS(M66-'true value and the measurement'!$F66)</f>
        <v>0.0021725</v>
      </c>
      <c r="Z66" s="1">
        <f>ABS(R66-'true value and the measurement'!$F66)</f>
        <v>0.0020568</v>
      </c>
      <c r="AA66" s="1">
        <f>ABS(W66-'true value and the measurement'!$F66)</f>
        <v>0.0012719</v>
      </c>
      <c r="AB66" s="8">
        <f>(Y66)/'true value and the measurement'!$G66</f>
        <v>0.879198704977742</v>
      </c>
      <c r="AC66" s="8">
        <f>(Z66)/'true value and the measurement'!$G66</f>
        <v>0.832375556454875</v>
      </c>
      <c r="AD66" s="8">
        <f>(AA66)/'true value and the measurement'!$G66</f>
        <v>0.514730878186969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0.020192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0.020192</v>
      </c>
      <c r="M67" s="1">
        <v>0.021428</v>
      </c>
      <c r="N67" s="1">
        <v>1</v>
      </c>
      <c r="O67" s="1">
        <v>9</v>
      </c>
      <c r="P67" s="1">
        <v>7</v>
      </c>
      <c r="Q67" s="1">
        <v>0.020192</v>
      </c>
      <c r="R67" s="1">
        <v>0.0217602</v>
      </c>
      <c r="S67" s="1">
        <v>1</v>
      </c>
      <c r="T67" s="1">
        <v>9</v>
      </c>
      <c r="U67" s="1">
        <v>7</v>
      </c>
      <c r="V67" s="1">
        <v>0.020192</v>
      </c>
      <c r="W67" s="1">
        <v>0.0206714</v>
      </c>
      <c r="X67" s="1">
        <v>1</v>
      </c>
      <c r="Y67" s="1">
        <f>ABS(M67-'true value and the measurement'!$F67)</f>
        <v>0.003017</v>
      </c>
      <c r="Z67" s="1">
        <f>ABS(R67-'true value and the measurement'!$F67)</f>
        <v>0.0033492</v>
      </c>
      <c r="AA67" s="1">
        <f>ABS(W67-'true value and the measurement'!$F67)</f>
        <v>0.0022604</v>
      </c>
      <c r="AB67" s="8">
        <f>(Y67)/'true value and the measurement'!$G67</f>
        <v>1.36949614162506</v>
      </c>
      <c r="AC67" s="8">
        <f>(Z67)/'true value and the measurement'!$G67</f>
        <v>1.5202905129369</v>
      </c>
      <c r="AD67" s="8">
        <f>(AA67)/'true value and the measurement'!$G67</f>
        <v>1.0260553790286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0.065544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0.065544</v>
      </c>
      <c r="M68" s="1">
        <v>0.0653986</v>
      </c>
      <c r="N68" s="1">
        <v>1</v>
      </c>
      <c r="O68" s="1">
        <v>11</v>
      </c>
      <c r="P68" s="1">
        <v>8</v>
      </c>
      <c r="Q68" s="1">
        <v>0.065544</v>
      </c>
      <c r="R68" s="1">
        <v>0.0649376</v>
      </c>
      <c r="S68" s="1">
        <v>1</v>
      </c>
      <c r="T68" s="1">
        <v>11</v>
      </c>
      <c r="U68" s="1">
        <v>8</v>
      </c>
      <c r="V68" s="1">
        <v>0.065544</v>
      </c>
      <c r="W68" s="1">
        <v>0.0645861</v>
      </c>
      <c r="X68" s="1">
        <v>1</v>
      </c>
      <c r="Y68" s="1">
        <f>ABS(M68-'true value and the measurement'!$F68)</f>
        <v>0.0019364</v>
      </c>
      <c r="Z68" s="1">
        <f>ABS(R68-'true value and the measurement'!$F68)</f>
        <v>0.00239740000000001</v>
      </c>
      <c r="AA68" s="1">
        <f>ABS(W68-'true value and the measurement'!$F68)</f>
        <v>0.00274890000000001</v>
      </c>
      <c r="AB68" s="8">
        <f>(Y68)/'true value and the measurement'!$G68</f>
        <v>0.765678133649666</v>
      </c>
      <c r="AC68" s="8">
        <f>(Z68)/'true value and the measurement'!$G68</f>
        <v>0.947963621984977</v>
      </c>
      <c r="AD68" s="8">
        <f>(AA68)/'true value and the measurement'!$G68</f>
        <v>1.08695136417557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0.057183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0.057183</v>
      </c>
      <c r="M69" s="1">
        <v>0.0604788</v>
      </c>
      <c r="N69" s="1">
        <v>1</v>
      </c>
      <c r="O69" s="1">
        <v>11</v>
      </c>
      <c r="P69" s="1">
        <v>8</v>
      </c>
      <c r="Q69" s="1">
        <v>0.057183</v>
      </c>
      <c r="R69" s="1">
        <v>0.0620149</v>
      </c>
      <c r="S69" s="1">
        <v>1</v>
      </c>
      <c r="T69" s="1">
        <v>11</v>
      </c>
      <c r="U69" s="1">
        <v>8</v>
      </c>
      <c r="V69" s="1">
        <v>0.057183</v>
      </c>
      <c r="W69" s="1">
        <v>0.0598317</v>
      </c>
      <c r="X69" s="1">
        <v>1</v>
      </c>
      <c r="Y69" s="1">
        <f>ABS(M69-'true value and the measurement'!$F69)</f>
        <v>0.000734800000000001</v>
      </c>
      <c r="Z69" s="1">
        <f>ABS(R69-'true value and the measurement'!$F69)</f>
        <v>0.0022709</v>
      </c>
      <c r="AA69" s="1">
        <f>ABS(W69-'true value and the measurement'!$F69)</f>
        <v>8.77000000000031e-5</v>
      </c>
      <c r="AB69" s="8">
        <f>(Y69)/'true value and the measurement'!$G69</f>
        <v>0.296529459241324</v>
      </c>
      <c r="AC69" s="8">
        <f>(Z69)/'true value and the measurement'!$G69</f>
        <v>0.916424535916061</v>
      </c>
      <c r="AD69" s="8">
        <f>(AA69)/'true value and the measurement'!$G69</f>
        <v>0.0353914447134798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0.087449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0.087449</v>
      </c>
      <c r="M70" s="1">
        <v>0.0890274</v>
      </c>
      <c r="N70" s="1">
        <v>1</v>
      </c>
      <c r="O70" s="1">
        <v>11</v>
      </c>
      <c r="P70" s="1">
        <v>10</v>
      </c>
      <c r="Q70" s="1">
        <v>0.087449</v>
      </c>
      <c r="R70" s="1">
        <v>0.0894409</v>
      </c>
      <c r="S70" s="1">
        <v>1</v>
      </c>
      <c r="T70" s="1">
        <v>11</v>
      </c>
      <c r="U70" s="1">
        <v>10</v>
      </c>
      <c r="V70" s="1">
        <v>0.087449</v>
      </c>
      <c r="W70" s="1">
        <v>0.0892759</v>
      </c>
      <c r="X70" s="1">
        <v>1</v>
      </c>
      <c r="Y70" s="1">
        <f>ABS(M70-'true value and the measurement'!$F70)</f>
        <v>0.00138859999999999</v>
      </c>
      <c r="Z70" s="1">
        <f>ABS(R70-'true value and the measurement'!$F70)</f>
        <v>0.000975099999999993</v>
      </c>
      <c r="AA70" s="1">
        <f>ABS(W70-'true value and the measurement'!$F70)</f>
        <v>0.00114009999999999</v>
      </c>
      <c r="AB70" s="8">
        <f>(Y70)/'true value and the measurement'!$G70</f>
        <v>0.517554975773384</v>
      </c>
      <c r="AC70" s="8">
        <f>(Z70)/'true value and the measurement'!$G70</f>
        <v>0.363436451733132</v>
      </c>
      <c r="AD70" s="8">
        <f>(AA70)/'true value and the measurement'!$G70</f>
        <v>0.424934774506147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0.026635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0.026635</v>
      </c>
      <c r="M71" s="1">
        <v>0.02471</v>
      </c>
      <c r="N71" s="1">
        <v>1</v>
      </c>
      <c r="O71" s="1">
        <v>11</v>
      </c>
      <c r="P71" s="1">
        <v>10</v>
      </c>
      <c r="Q71" s="1">
        <v>0.026635</v>
      </c>
      <c r="R71" s="1">
        <v>0.0242052</v>
      </c>
      <c r="S71" s="1">
        <v>1</v>
      </c>
      <c r="T71" s="1">
        <v>11</v>
      </c>
      <c r="U71" s="1">
        <v>10</v>
      </c>
      <c r="V71" s="1">
        <v>0.026635</v>
      </c>
      <c r="W71" s="1">
        <v>0.024261</v>
      </c>
      <c r="X71" s="1">
        <v>1</v>
      </c>
      <c r="Y71" s="1">
        <f>ABS(M71-'true value and the measurement'!$F71)</f>
        <v>0.001482</v>
      </c>
      <c r="Z71" s="1">
        <f>ABS(R71-'true value and the measurement'!$F71)</f>
        <v>0.000977200000000001</v>
      </c>
      <c r="AA71" s="1">
        <f>ABS(W71-'true value and the measurement'!$F71)</f>
        <v>0.001033</v>
      </c>
      <c r="AB71" s="8">
        <f>(Y71)/'true value and the measurement'!$G71</f>
        <v>0.663087248322148</v>
      </c>
      <c r="AC71" s="8">
        <f>(Z71)/'true value and the measurement'!$G71</f>
        <v>0.437225950782998</v>
      </c>
      <c r="AD71" s="8">
        <f>(AA71)/'true value and the measurement'!$G71</f>
        <v>0.462192393736019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0.162375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0.162375</v>
      </c>
      <c r="M72" s="1">
        <v>0.164423</v>
      </c>
      <c r="N72" s="1">
        <v>1</v>
      </c>
      <c r="O72" s="1">
        <v>11</v>
      </c>
      <c r="P72" s="1">
        <v>12</v>
      </c>
      <c r="Q72" s="1">
        <v>0.162375</v>
      </c>
      <c r="R72" s="1">
        <v>0.165027</v>
      </c>
      <c r="S72" s="1">
        <v>1</v>
      </c>
      <c r="T72" s="1">
        <v>11</v>
      </c>
      <c r="U72" s="1">
        <v>12</v>
      </c>
      <c r="V72" s="1">
        <v>0.162375</v>
      </c>
      <c r="W72" s="1">
        <v>0.164838</v>
      </c>
      <c r="X72" s="1">
        <v>1</v>
      </c>
      <c r="Y72" s="1">
        <f>ABS(M72-'true value and the measurement'!$F72)</f>
        <v>6.40000000000085e-5</v>
      </c>
      <c r="Z72" s="1">
        <f>ABS(R72-'true value and the measurement'!$F72)</f>
        <v>0.000668000000000002</v>
      </c>
      <c r="AA72" s="1">
        <f>ABS(W72-'true value and the measurement'!$F72)</f>
        <v>0.000479000000000007</v>
      </c>
      <c r="AB72" s="8">
        <f>(Y72)/'true value and the measurement'!$G72</f>
        <v>0.0201511335012621</v>
      </c>
      <c r="AC72" s="8">
        <f>(Z72)/'true value and the measurement'!$G72</f>
        <v>0.210327455919396</v>
      </c>
      <c r="AD72" s="8">
        <f>(AA72)/'true value and the measurement'!$G72</f>
        <v>0.150818639798491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0.089808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0.089808</v>
      </c>
      <c r="M73" s="1">
        <v>0.0877415</v>
      </c>
      <c r="N73" s="1">
        <v>1</v>
      </c>
      <c r="O73" s="1">
        <v>11</v>
      </c>
      <c r="P73" s="1">
        <v>12</v>
      </c>
      <c r="Q73" s="1">
        <v>0.089808</v>
      </c>
      <c r="R73" s="1">
        <v>0.0870455</v>
      </c>
      <c r="S73" s="1">
        <v>1</v>
      </c>
      <c r="T73" s="1">
        <v>11</v>
      </c>
      <c r="U73" s="1">
        <v>12</v>
      </c>
      <c r="V73" s="1">
        <v>0.089808</v>
      </c>
      <c r="W73" s="1">
        <v>0.0870103</v>
      </c>
      <c r="X73" s="1">
        <v>1</v>
      </c>
      <c r="Y73" s="1">
        <f>ABS(M73-'true value and the measurement'!$F73)</f>
        <v>0.000538499999999997</v>
      </c>
      <c r="Z73" s="1">
        <f>ABS(R73-'true value and the measurement'!$F73)</f>
        <v>0.0012345</v>
      </c>
      <c r="AA73" s="1">
        <f>ABS(W73-'true value and the measurement'!$F73)</f>
        <v>0.0012697</v>
      </c>
      <c r="AB73" s="8">
        <f>(Y73)/'true value and the measurement'!$G73</f>
        <v>0.201760959160733</v>
      </c>
      <c r="AC73" s="8">
        <f>(Z73)/'true value and the measurement'!$G73</f>
        <v>0.462532783814162</v>
      </c>
      <c r="AD73" s="8">
        <f>(AA73)/'true value and the measurement'!$G73</f>
        <v>0.475721243911577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0.098883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0.098883</v>
      </c>
      <c r="M74" s="1">
        <v>0.0963051</v>
      </c>
      <c r="N74" s="1">
        <v>1</v>
      </c>
      <c r="O74" s="1">
        <v>9</v>
      </c>
      <c r="P74" s="1">
        <v>13</v>
      </c>
      <c r="Q74" s="1">
        <v>0.098883</v>
      </c>
      <c r="R74" s="1">
        <v>0.0967089</v>
      </c>
      <c r="S74" s="1">
        <v>1</v>
      </c>
      <c r="T74" s="1">
        <v>9</v>
      </c>
      <c r="U74" s="1">
        <v>13</v>
      </c>
      <c r="V74" s="1">
        <v>0.098883</v>
      </c>
      <c r="W74" s="1">
        <v>0.0972248</v>
      </c>
      <c r="X74" s="1">
        <v>1</v>
      </c>
      <c r="Y74" s="1">
        <f>ABS(M74-'true value and the measurement'!$F74)</f>
        <v>0.0012211</v>
      </c>
      <c r="Z74" s="1">
        <f>ABS(R74-'true value and the measurement'!$F74)</f>
        <v>0.0016249</v>
      </c>
      <c r="AA74" s="1">
        <f>ABS(W74-'true value and the measurement'!$F74)</f>
        <v>0.0021408</v>
      </c>
      <c r="AB74" s="8">
        <f>(Y74)/'true value and the measurement'!$G74</f>
        <v>0.449926308032426</v>
      </c>
      <c r="AC74" s="8">
        <f>(Z74)/'true value and the measurement'!$G74</f>
        <v>0.598710390567428</v>
      </c>
      <c r="AD74" s="8">
        <f>(AA74)/'true value and the measurement'!$G74</f>
        <v>0.788798820928518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0.021383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0.021383</v>
      </c>
      <c r="M75" s="1">
        <v>0.0225888</v>
      </c>
      <c r="N75" s="1">
        <v>1</v>
      </c>
      <c r="O75" s="1">
        <v>9</v>
      </c>
      <c r="P75" s="1">
        <v>13</v>
      </c>
      <c r="Q75" s="1">
        <v>0.021383</v>
      </c>
      <c r="R75" s="1">
        <v>0.0222376</v>
      </c>
      <c r="S75" s="1">
        <v>1</v>
      </c>
      <c r="T75" s="1">
        <v>9</v>
      </c>
      <c r="U75" s="1">
        <v>13</v>
      </c>
      <c r="V75" s="1">
        <v>0.021383</v>
      </c>
      <c r="W75" s="1">
        <v>0.0221001</v>
      </c>
      <c r="X75" s="1">
        <v>1</v>
      </c>
      <c r="Y75" s="1">
        <f>ABS(M75-'true value and the measurement'!$F75)</f>
        <v>0.0011458</v>
      </c>
      <c r="Z75" s="1">
        <f>ABS(R75-'true value and the measurement'!$F75)</f>
        <v>0.000794599999999999</v>
      </c>
      <c r="AA75" s="1">
        <f>ABS(W75-'true value and the measurement'!$F75)</f>
        <v>0.000657100000000001</v>
      </c>
      <c r="AB75" s="8">
        <f>(Y75)/'true value and the measurement'!$G75</f>
        <v>0.515429599640125</v>
      </c>
      <c r="AC75" s="8">
        <f>(Z75)/'true value and the measurement'!$G75</f>
        <v>0.357444894286999</v>
      </c>
      <c r="AD75" s="8">
        <f>(AA75)/'true value and the measurement'!$G75</f>
        <v>0.295591542959964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-0.028815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-0.028815</v>
      </c>
      <c r="M76" s="1">
        <v>-0.0307286</v>
      </c>
      <c r="N76" s="1">
        <v>1</v>
      </c>
      <c r="O76" s="1">
        <v>7</v>
      </c>
      <c r="P76" s="1">
        <v>8</v>
      </c>
      <c r="Q76" s="1">
        <v>-0.028815</v>
      </c>
      <c r="R76" s="1">
        <v>-0.030987</v>
      </c>
      <c r="S76" s="1">
        <v>1</v>
      </c>
      <c r="T76" s="1">
        <v>7</v>
      </c>
      <c r="U76" s="1">
        <v>8</v>
      </c>
      <c r="V76" s="1">
        <v>-0.028815</v>
      </c>
      <c r="W76" s="1">
        <v>-0.0298733</v>
      </c>
      <c r="X76" s="1">
        <v>1</v>
      </c>
      <c r="Y76" s="1">
        <f>ABS(M76-'true value and the measurement'!$F76)</f>
        <v>0.000739400000000005</v>
      </c>
      <c r="Z76" s="1">
        <f>ABS(R76-'true value and the measurement'!$F76)</f>
        <v>0.000481000000000002</v>
      </c>
      <c r="AA76" s="1">
        <f>ABS(W76-'true value and the measurement'!$F76)</f>
        <v>0.0015947</v>
      </c>
      <c r="AB76" s="8">
        <f>(Y76)/'true value and the measurement'!$G76</f>
        <v>0.322882096069871</v>
      </c>
      <c r="AC76" s="8">
        <f>(Z76)/'true value and the measurement'!$G76</f>
        <v>0.210043668122272</v>
      </c>
      <c r="AD76" s="8">
        <f>(AA76)/'true value and the measurement'!$G76</f>
        <v>0.69637554585153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-0.042898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-0.042898</v>
      </c>
      <c r="M77" s="1">
        <v>-0.0382923</v>
      </c>
      <c r="N77" s="1">
        <v>1</v>
      </c>
      <c r="O77" s="1">
        <v>7</v>
      </c>
      <c r="P77" s="1">
        <v>8</v>
      </c>
      <c r="Q77" s="1">
        <v>-0.042898</v>
      </c>
      <c r="R77" s="1">
        <v>-0.0365143</v>
      </c>
      <c r="S77" s="1">
        <v>1</v>
      </c>
      <c r="T77" s="1">
        <v>7</v>
      </c>
      <c r="U77" s="1">
        <v>8</v>
      </c>
      <c r="V77" s="1">
        <v>-0.042898</v>
      </c>
      <c r="W77" s="1">
        <v>-0.0383473</v>
      </c>
      <c r="X77" s="1">
        <v>1</v>
      </c>
      <c r="Y77" s="1">
        <f>ABS(M77-'true value and the measurement'!$F77)</f>
        <v>0.0015877</v>
      </c>
      <c r="Z77" s="1">
        <f>ABS(R77-'true value and the measurement'!$F77)</f>
        <v>0.0033657</v>
      </c>
      <c r="AA77" s="1">
        <f>ABS(W77-'true value and the measurement'!$F77)</f>
        <v>0.0015327</v>
      </c>
      <c r="AB77" s="8">
        <f>(Y77)/'true value and the measurement'!$G77</f>
        <v>0.676768968456947</v>
      </c>
      <c r="AC77" s="8">
        <f>(Z77)/'true value and the measurement'!$G77</f>
        <v>1.4346547314578</v>
      </c>
      <c r="AD77" s="8">
        <f>(AA77)/'true value and the measurement'!$G77</f>
        <v>0.653324808184142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0.032784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0.032784</v>
      </c>
      <c r="M78" s="1">
        <v>0.0291373</v>
      </c>
      <c r="N78" s="1">
        <v>1</v>
      </c>
      <c r="O78" s="1">
        <v>10</v>
      </c>
      <c r="P78" s="1">
        <v>12</v>
      </c>
      <c r="Q78" s="1">
        <v>0.032784</v>
      </c>
      <c r="R78" s="1">
        <v>0.0290762</v>
      </c>
      <c r="S78" s="1">
        <v>1</v>
      </c>
      <c r="T78" s="1">
        <v>10</v>
      </c>
      <c r="U78" s="1">
        <v>12</v>
      </c>
      <c r="V78" s="1">
        <v>0.032784</v>
      </c>
      <c r="W78" s="1">
        <v>0.0290777</v>
      </c>
      <c r="X78" s="1">
        <v>1</v>
      </c>
      <c r="Y78" s="1">
        <f>ABS(M78-'true value and the measurement'!$F78)</f>
        <v>0.000657300000000003</v>
      </c>
      <c r="Z78" s="1">
        <f>ABS(R78-'true value and the measurement'!$F78)</f>
        <v>0.000596200000000002</v>
      </c>
      <c r="AA78" s="1">
        <f>ABS(W78-'true value and the measurement'!$F78)</f>
        <v>0.000597700000000003</v>
      </c>
      <c r="AB78" s="8">
        <f>(Y78)/'true value and the measurement'!$G78</f>
        <v>0.28955947136564</v>
      </c>
      <c r="AC78" s="8">
        <f>(Z78)/'true value and the measurement'!$G78</f>
        <v>0.262643171806168</v>
      </c>
      <c r="AD78" s="8">
        <f>(AA78)/'true value and the measurement'!$G78</f>
        <v>0.263303964757711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0.004115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0.004115</v>
      </c>
      <c r="M79" s="1">
        <v>0.00467875</v>
      </c>
      <c r="N79" s="1">
        <v>1</v>
      </c>
      <c r="O79" s="1">
        <v>10</v>
      </c>
      <c r="P79" s="1">
        <v>12</v>
      </c>
      <c r="Q79" s="1">
        <v>0.004115</v>
      </c>
      <c r="R79" s="1">
        <v>0.0046277</v>
      </c>
      <c r="S79" s="1">
        <v>1</v>
      </c>
      <c r="T79" s="1">
        <v>10</v>
      </c>
      <c r="U79" s="1">
        <v>12</v>
      </c>
      <c r="V79" s="1">
        <v>0.004115</v>
      </c>
      <c r="W79" s="1">
        <v>0.00458312</v>
      </c>
      <c r="X79" s="1">
        <v>1</v>
      </c>
      <c r="Y79" s="1">
        <f>ABS(M79-'true value and the measurement'!$F79)</f>
        <v>0.00136325</v>
      </c>
      <c r="Z79" s="1">
        <f>ABS(R79-'true value and the measurement'!$F79)</f>
        <v>0.0014143</v>
      </c>
      <c r="AA79" s="1">
        <f>ABS(W79-'true value and the measurement'!$F79)</f>
        <v>0.00145888</v>
      </c>
      <c r="AB79" s="8">
        <f>(Y79)/'true value and the measurement'!$G79</f>
        <v>0.643042452830189</v>
      </c>
      <c r="AC79" s="8">
        <f>(Z79)/'true value and the measurement'!$G79</f>
        <v>0.667122641509434</v>
      </c>
      <c r="AD79" s="8">
        <f>(AA79)/'true value and the measurement'!$G79</f>
        <v>0.688150943396226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0.052705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0.052705</v>
      </c>
      <c r="M80" s="1">
        <v>0.0554888</v>
      </c>
      <c r="N80" s="1">
        <v>1</v>
      </c>
      <c r="O80" s="1">
        <v>12</v>
      </c>
      <c r="P80" s="1">
        <v>13</v>
      </c>
      <c r="Q80" s="1">
        <v>0.052705</v>
      </c>
      <c r="R80" s="1">
        <v>0.05539</v>
      </c>
      <c r="S80" s="1">
        <v>1</v>
      </c>
      <c r="T80" s="1">
        <v>12</v>
      </c>
      <c r="U80" s="1">
        <v>13</v>
      </c>
      <c r="V80" s="1">
        <v>0.052705</v>
      </c>
      <c r="W80" s="1">
        <v>0.0549476</v>
      </c>
      <c r="X80" s="1">
        <v>1</v>
      </c>
      <c r="Y80" s="1">
        <f>ABS(M80-'true value and the measurement'!$F80)</f>
        <v>0.000172200000000004</v>
      </c>
      <c r="Z80" s="1">
        <f>ABS(R80-'true value and the measurement'!$F80)</f>
        <v>0.000271</v>
      </c>
      <c r="AA80" s="1">
        <f>ABS(W80-'true value and the measurement'!$F80)</f>
        <v>0.000713400000000003</v>
      </c>
      <c r="AB80" s="8">
        <f>(Y80)/'true value and the measurement'!$G80</f>
        <v>0.0702570379436982</v>
      </c>
      <c r="AC80" s="8">
        <f>(Z80)/'true value and the measurement'!$G80</f>
        <v>0.110567115463076</v>
      </c>
      <c r="AD80" s="8">
        <f>(AA80)/'true value and the measurement'!$G80</f>
        <v>0.291064871481029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0.036202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0.036202</v>
      </c>
      <c r="M81" s="1">
        <v>0.0320862</v>
      </c>
      <c r="N81" s="1">
        <v>1</v>
      </c>
      <c r="O81" s="1">
        <v>12</v>
      </c>
      <c r="P81" s="1">
        <v>13</v>
      </c>
      <c r="Q81" s="1">
        <v>0.036202</v>
      </c>
      <c r="R81" s="1">
        <v>0.0318729</v>
      </c>
      <c r="S81" s="1">
        <v>1</v>
      </c>
      <c r="T81" s="1">
        <v>12</v>
      </c>
      <c r="U81" s="1">
        <v>13</v>
      </c>
      <c r="V81" s="1">
        <v>0.036202</v>
      </c>
      <c r="W81" s="1">
        <v>0.0318252</v>
      </c>
      <c r="X81" s="1">
        <v>1</v>
      </c>
      <c r="Y81" s="1">
        <f>ABS(M81-'true value and the measurement'!$F81)</f>
        <v>0.0001238</v>
      </c>
      <c r="Z81" s="1">
        <f>ABS(R81-'true value and the measurement'!$F81)</f>
        <v>0.0003371</v>
      </c>
      <c r="AA81" s="1">
        <f>ABS(W81-'true value and the measurement'!$F81)</f>
        <v>0.000384800000000005</v>
      </c>
      <c r="AB81" s="8">
        <f>(Y81)/'true value and the measurement'!$G81</f>
        <v>0.0539433551198258</v>
      </c>
      <c r="AC81" s="8">
        <f>(Z81)/'true value and the measurement'!$G81</f>
        <v>0.146884531590414</v>
      </c>
      <c r="AD81" s="8">
        <f>(AA81)/'true value and the measurement'!$G81</f>
        <v>0.167668845315906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0.002009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0.002009</v>
      </c>
      <c r="M82" s="1">
        <v>0</v>
      </c>
      <c r="N82" s="1">
        <v>1</v>
      </c>
      <c r="O82" s="1">
        <v>9</v>
      </c>
      <c r="P82" s="1">
        <v>9</v>
      </c>
      <c r="Q82" s="7">
        <v>0.002009</v>
      </c>
      <c r="R82" s="1">
        <v>0</v>
      </c>
      <c r="S82" s="1">
        <v>1</v>
      </c>
      <c r="T82" s="1">
        <v>9</v>
      </c>
      <c r="U82" s="1">
        <v>9</v>
      </c>
      <c r="V82" s="1">
        <v>0.002009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-0.10869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-0.10869</v>
      </c>
      <c r="M83" s="1">
        <v>-0.109841</v>
      </c>
      <c r="N83" s="1">
        <v>1</v>
      </c>
      <c r="O83" s="1">
        <v>9</v>
      </c>
      <c r="P83" s="1">
        <v>9</v>
      </c>
      <c r="Q83" s="1">
        <v>-0.10869</v>
      </c>
      <c r="R83" s="1">
        <v>-0.109227</v>
      </c>
      <c r="S83" s="1">
        <v>1</v>
      </c>
      <c r="T83" s="1">
        <v>9</v>
      </c>
      <c r="U83" s="1">
        <v>9</v>
      </c>
      <c r="V83" s="1">
        <v>-0.10869</v>
      </c>
      <c r="W83" s="1">
        <v>-0.106708</v>
      </c>
      <c r="X83" s="1">
        <v>1</v>
      </c>
      <c r="Y83" s="1">
        <f>ABS(M83-'true value and the measurement'!$F83)</f>
        <v>0.000349999999999989</v>
      </c>
      <c r="Z83" s="1">
        <f>ABS(R83-'true value and the measurement'!$F83)</f>
        <v>0.000264</v>
      </c>
      <c r="AA83" s="1">
        <f>ABS(W83-'true value and the measurement'!$F83)</f>
        <v>0.00278300000000001</v>
      </c>
      <c r="AB83" s="8">
        <f>(Y83)/'true value and the measurement'!$G83</f>
        <v>0.124555160142345</v>
      </c>
      <c r="AC83" s="8">
        <f>(Z83)/'true value and the measurement'!$G83</f>
        <v>0.0939501779359432</v>
      </c>
      <c r="AD83" s="8">
        <f>(AA83)/'true value and the measurement'!$G83</f>
        <v>0.990391459074736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51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1.099738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1.09974</v>
      </c>
      <c r="M2" s="1">
        <v>1.09116</v>
      </c>
      <c r="N2" s="1">
        <v>1</v>
      </c>
      <c r="O2" s="6">
        <v>1</v>
      </c>
      <c r="P2" s="1">
        <v>1</v>
      </c>
      <c r="Q2" s="1">
        <v>1.09974</v>
      </c>
      <c r="R2" s="1">
        <v>1.08907</v>
      </c>
      <c r="S2" s="1">
        <v>1</v>
      </c>
      <c r="T2" s="6">
        <v>1</v>
      </c>
      <c r="U2" s="1">
        <v>1</v>
      </c>
      <c r="V2" s="1">
        <v>1.09974</v>
      </c>
      <c r="W2" s="1">
        <v>1.0878</v>
      </c>
      <c r="X2" s="1">
        <v>1</v>
      </c>
      <c r="Y2" s="1">
        <f>ABS(M2-'true value and the measurement'!$F2)</f>
        <v>0.00115999999999983</v>
      </c>
      <c r="Z2" s="1">
        <f>ABS(R2-'true value and the measurement'!$F2)</f>
        <v>0.000930000000000097</v>
      </c>
      <c r="AA2" s="1">
        <f>ABS(W2-'true value and the measurement'!$F2)</f>
        <v>0.00219999999999998</v>
      </c>
      <c r="AB2" s="8">
        <f>(Y2)/'true value and the measurement'!$G2</f>
        <v>0.124103990585196</v>
      </c>
      <c r="AC2" s="8">
        <f>(Z2)/'true value and the measurement'!$G2</f>
        <v>0.0994971648657428</v>
      </c>
      <c r="AD2" s="8">
        <f>(AA2)/'true value and the measurement'!$G2</f>
        <v>0.235369637316784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1.019695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1.0197</v>
      </c>
      <c r="M3" s="1">
        <v>1.01207</v>
      </c>
      <c r="N3" s="1">
        <v>1</v>
      </c>
      <c r="O3" s="1">
        <v>2</v>
      </c>
      <c r="P3" s="1">
        <v>2</v>
      </c>
      <c r="Q3" s="1">
        <v>1.0197</v>
      </c>
      <c r="R3" s="1">
        <v>1.00972</v>
      </c>
      <c r="S3" s="1">
        <v>1</v>
      </c>
      <c r="T3" s="1">
        <v>2</v>
      </c>
      <c r="U3" s="1">
        <v>2</v>
      </c>
      <c r="V3" s="1">
        <v>1.0197</v>
      </c>
      <c r="W3" s="1">
        <v>1.00843</v>
      </c>
      <c r="X3" s="1">
        <v>1</v>
      </c>
      <c r="Y3" s="1">
        <f>ABS(M3-'true value and the measurement'!$F3)</f>
        <v>0.00207000000000002</v>
      </c>
      <c r="Z3" s="1">
        <f>ABS(R3-'true value and the measurement'!$F3)</f>
        <v>0.000280000000000058</v>
      </c>
      <c r="AA3" s="1">
        <f>ABS(W3-'true value and the measurement'!$F3)</f>
        <v>0.00157000000000007</v>
      </c>
      <c r="AB3" s="8">
        <f>(Y3)/'true value and the measurement'!$G3</f>
        <v>0.234880290479975</v>
      </c>
      <c r="AC3" s="8">
        <f>(Z3)/'true value and the measurement'!$G3</f>
        <v>0.0317712470214522</v>
      </c>
      <c r="AD3" s="8">
        <f>(AA3)/'true value and the measurement'!$G3</f>
        <v>0.178145920798828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1.046195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1.04619</v>
      </c>
      <c r="M4" s="1">
        <v>1.0469</v>
      </c>
      <c r="N4" s="1">
        <v>1</v>
      </c>
      <c r="O4" s="1">
        <v>3</v>
      </c>
      <c r="P4" s="1">
        <v>3</v>
      </c>
      <c r="Q4" s="1">
        <v>1.04619</v>
      </c>
      <c r="R4" s="1">
        <v>1.04488</v>
      </c>
      <c r="S4" s="1">
        <v>1</v>
      </c>
      <c r="T4" s="1">
        <v>3</v>
      </c>
      <c r="U4" s="1">
        <v>3</v>
      </c>
      <c r="V4" s="1">
        <v>1.04619</v>
      </c>
      <c r="W4" s="1">
        <v>1.04346</v>
      </c>
      <c r="X4" s="1">
        <v>1</v>
      </c>
      <c r="Y4" s="1">
        <f>ABS(M4-'true value and the measurement'!$F4)</f>
        <v>0.00190000000000001</v>
      </c>
      <c r="Z4" s="1">
        <f>ABS(R4-'true value and the measurement'!$F4)</f>
        <v>0.000119999999999898</v>
      </c>
      <c r="AA4" s="1">
        <f>ABS(W4-'true value and the measurement'!$F4)</f>
        <v>0.00153999999999987</v>
      </c>
      <c r="AB4" s="8">
        <f>(Y4)/'true value and the measurement'!$G4</f>
        <v>0.210014369404224</v>
      </c>
      <c r="AC4" s="8">
        <f>(Z4)/'true value and the measurement'!$G4</f>
        <v>0.0132640654360449</v>
      </c>
      <c r="AD4" s="8">
        <f>(AA4)/'true value and the measurement'!$G4</f>
        <v>0.17022217309604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1.028699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1.0287</v>
      </c>
      <c r="M5" s="1">
        <v>1.02163</v>
      </c>
      <c r="N5" s="1">
        <v>1</v>
      </c>
      <c r="O5" s="1">
        <v>4</v>
      </c>
      <c r="P5" s="1">
        <v>4</v>
      </c>
      <c r="Q5" s="1">
        <v>1.0287</v>
      </c>
      <c r="R5" s="1">
        <v>1.01959</v>
      </c>
      <c r="S5" s="1">
        <v>1</v>
      </c>
      <c r="T5" s="1">
        <v>4</v>
      </c>
      <c r="U5" s="1">
        <v>4</v>
      </c>
      <c r="V5" s="1">
        <v>1.0287</v>
      </c>
      <c r="W5" s="1">
        <v>1.01794</v>
      </c>
      <c r="X5" s="1">
        <v>1</v>
      </c>
      <c r="Y5" s="1">
        <f>ABS(M5-'true value and the measurement'!$F5)</f>
        <v>0.00195199999999995</v>
      </c>
      <c r="Z5" s="1">
        <f>ABS(R5-'true value and the measurement'!$F5)</f>
        <v>8.8000000000088e-5</v>
      </c>
      <c r="AA5" s="1">
        <f>ABS(W5-'true value and the measurement'!$F5)</f>
        <v>0.00173800000000002</v>
      </c>
      <c r="AB5" s="8">
        <f>(Y5)/'true value and the measurement'!$G5</f>
        <v>0.219869339941423</v>
      </c>
      <c r="AC5" s="8">
        <f>(Z5)/'true value and the measurement'!$G5</f>
        <v>0.00991214237441856</v>
      </c>
      <c r="AD5" s="8">
        <f>(AA5)/'true value and the measurement'!$G5</f>
        <v>0.195764811894573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1.060649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1.06065</v>
      </c>
      <c r="M6" s="1">
        <v>1.0585</v>
      </c>
      <c r="N6" s="1">
        <v>1</v>
      </c>
      <c r="O6" s="1">
        <v>5</v>
      </c>
      <c r="P6" s="1">
        <v>5</v>
      </c>
      <c r="Q6" s="1">
        <v>1.06065</v>
      </c>
      <c r="R6" s="1">
        <v>1.05649</v>
      </c>
      <c r="S6" s="1">
        <v>1</v>
      </c>
      <c r="T6" s="1">
        <v>5</v>
      </c>
      <c r="U6" s="1">
        <v>5</v>
      </c>
      <c r="V6" s="1">
        <v>1.06065</v>
      </c>
      <c r="W6" s="1">
        <v>1.05512</v>
      </c>
      <c r="X6" s="1">
        <v>1</v>
      </c>
      <c r="Y6" s="1">
        <f>ABS(M6-'true value and the measurement'!$F6)</f>
        <v>0.00143500000000008</v>
      </c>
      <c r="Z6" s="1">
        <f>ABS(R6-'true value and the measurement'!$F6)</f>
        <v>0.000574999999999992</v>
      </c>
      <c r="AA6" s="1">
        <f>ABS(W6-'true value and the measurement'!$F6)</f>
        <v>0.00194499999999986</v>
      </c>
      <c r="AB6" s="8">
        <f>(Y6)/'true value and the measurement'!$G6</f>
        <v>0.157225813520333</v>
      </c>
      <c r="AC6" s="8">
        <f>(Z6)/'true value and the measurement'!$G6</f>
        <v>0.0629998904349723</v>
      </c>
      <c r="AD6" s="8">
        <f>(AA6)/'true value and the measurement'!$G6</f>
        <v>0.213103977210459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1.007547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1.00755</v>
      </c>
      <c r="M7" s="1">
        <v>1.01916</v>
      </c>
      <c r="N7" s="1">
        <v>1</v>
      </c>
      <c r="O7" s="1">
        <v>6</v>
      </c>
      <c r="P7" s="1">
        <v>6</v>
      </c>
      <c r="Q7" s="1">
        <v>1.00755</v>
      </c>
      <c r="R7" s="1">
        <v>1.01704</v>
      </c>
      <c r="S7" s="1">
        <v>1</v>
      </c>
      <c r="T7" s="1">
        <v>6</v>
      </c>
      <c r="U7" s="1">
        <v>6</v>
      </c>
      <c r="V7" s="1">
        <v>1.00755</v>
      </c>
      <c r="W7" s="1">
        <v>1.01585</v>
      </c>
      <c r="X7" s="1">
        <v>1</v>
      </c>
      <c r="Y7" s="1">
        <f>ABS(M7-'true value and the measurement'!$F7)</f>
        <v>0.00204099999999996</v>
      </c>
      <c r="Z7" s="1">
        <f>ABS(R7-'true value and the measurement'!$F7)</f>
        <v>7.90000000001623e-5</v>
      </c>
      <c r="AA7" s="1">
        <f>ABS(W7-'true value and the measurement'!$F7)</f>
        <v>0.00126900000000019</v>
      </c>
      <c r="AB7" s="8">
        <f>(Y7)/'true value and the measurement'!$G7</f>
        <v>0.23033517661663</v>
      </c>
      <c r="AC7" s="8">
        <f>(Z7)/'true value and the measurement'!$G7</f>
        <v>0.00891547229434175</v>
      </c>
      <c r="AD7" s="8">
        <f>(AA7)/'true value and the measurement'!$G7</f>
        <v>0.143211827107571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1.061799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1.0618</v>
      </c>
      <c r="M8" s="1">
        <v>1.04443</v>
      </c>
      <c r="N8" s="1">
        <v>1</v>
      </c>
      <c r="O8" s="1">
        <v>7</v>
      </c>
      <c r="P8" s="1">
        <v>7</v>
      </c>
      <c r="Q8" s="1">
        <v>1.0618</v>
      </c>
      <c r="R8" s="1">
        <v>1.04242</v>
      </c>
      <c r="S8" s="1">
        <v>1</v>
      </c>
      <c r="T8" s="1">
        <v>7</v>
      </c>
      <c r="U8" s="1">
        <v>7</v>
      </c>
      <c r="V8" s="1">
        <v>1.0618</v>
      </c>
      <c r="W8" s="1">
        <v>1.04103</v>
      </c>
      <c r="X8" s="1">
        <v>1</v>
      </c>
      <c r="Y8" s="1">
        <f>ABS(M8-'true value and the measurement'!$F8)</f>
        <v>0.00130999999999992</v>
      </c>
      <c r="Z8" s="1">
        <f>ABS(R8-'true value and the measurement'!$F8)</f>
        <v>0.000700000000000145</v>
      </c>
      <c r="AA8" s="1">
        <f>ABS(W8-'true value and the measurement'!$F8)</f>
        <v>0.00209000000000015</v>
      </c>
      <c r="AB8" s="8">
        <f>(Y8)/'true value and the measurement'!$G8</f>
        <v>0.145007748505637</v>
      </c>
      <c r="AC8" s="8">
        <f>(Z8)/'true value and the measurement'!$G8</f>
        <v>0.0774850564534143</v>
      </c>
      <c r="AD8" s="8">
        <f>(AA8)/'true value and the measurement'!$G8</f>
        <v>0.231348239982305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1.055263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1.05526</v>
      </c>
      <c r="M9" s="1">
        <v>1.05421</v>
      </c>
      <c r="N9" s="1">
        <v>1</v>
      </c>
      <c r="O9" s="1">
        <v>8</v>
      </c>
      <c r="P9" s="1">
        <v>8</v>
      </c>
      <c r="Q9" s="1">
        <v>1.05526</v>
      </c>
      <c r="R9" s="1">
        <v>1.05235</v>
      </c>
      <c r="S9" s="1">
        <v>1</v>
      </c>
      <c r="T9" s="1">
        <v>8</v>
      </c>
      <c r="U9" s="1">
        <v>8</v>
      </c>
      <c r="V9" s="1">
        <v>1.05526</v>
      </c>
      <c r="W9" s="1">
        <v>1.05084</v>
      </c>
      <c r="X9" s="1">
        <v>1</v>
      </c>
      <c r="Y9" s="1">
        <f>ABS(M9-'true value and the measurement'!$F9)</f>
        <v>0.00126800000000005</v>
      </c>
      <c r="Z9" s="1">
        <f>ABS(R9-'true value and the measurement'!$F9)</f>
        <v>0.000592000000000148</v>
      </c>
      <c r="AA9" s="1">
        <f>ABS(W9-'true value and the measurement'!$F9)</f>
        <v>0.00210200000000005</v>
      </c>
      <c r="AB9" s="8">
        <f>(Y9)/'true value and the measurement'!$G9</f>
        <v>0.139340659340664</v>
      </c>
      <c r="AC9" s="8">
        <f>(Z9)/'true value and the measurement'!$G9</f>
        <v>0.0650549450549613</v>
      </c>
      <c r="AD9" s="8">
        <f>(AA9)/'true value and the measurement'!$G9</f>
        <v>0.230989010989016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1.037277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1.03728</v>
      </c>
      <c r="M10" s="1">
        <v>1.04776</v>
      </c>
      <c r="N10" s="1">
        <v>1</v>
      </c>
      <c r="O10" s="1">
        <v>9</v>
      </c>
      <c r="P10" s="1">
        <v>9</v>
      </c>
      <c r="Q10" s="1">
        <v>1.03728</v>
      </c>
      <c r="R10" s="1">
        <v>1.04573</v>
      </c>
      <c r="S10" s="1">
        <v>1</v>
      </c>
      <c r="T10" s="1">
        <v>9</v>
      </c>
      <c r="U10" s="1">
        <v>9</v>
      </c>
      <c r="V10" s="1">
        <v>1.03728</v>
      </c>
      <c r="W10" s="1">
        <v>1.04437</v>
      </c>
      <c r="X10" s="1">
        <v>1</v>
      </c>
      <c r="Y10" s="1">
        <f>ABS(M10-'true value and the measurement'!$F10)</f>
        <v>0.00137900000000002</v>
      </c>
      <c r="Z10" s="1">
        <f>ABS(R10-'true value and the measurement'!$F10)</f>
        <v>0.000650999999999957</v>
      </c>
      <c r="AA10" s="1">
        <f>ABS(W10-'true value and the measurement'!$F10)</f>
        <v>0.00201099999999999</v>
      </c>
      <c r="AB10" s="8">
        <f>(Y10)/'true value and the measurement'!$G10</f>
        <v>0.152274734982334</v>
      </c>
      <c r="AC10" s="8">
        <f>(Z10)/'true value and the measurement'!$G10</f>
        <v>0.0718860424028221</v>
      </c>
      <c r="AD10" s="8">
        <f>(AA10)/'true value and the measurement'!$G10</f>
        <v>0.222062720848055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1.055895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1.0559</v>
      </c>
      <c r="M11" s="1">
        <v>1.05802</v>
      </c>
      <c r="N11" s="1">
        <v>1</v>
      </c>
      <c r="O11" s="1">
        <v>10</v>
      </c>
      <c r="P11" s="1">
        <v>10</v>
      </c>
      <c r="Q11" s="1">
        <v>1.0559</v>
      </c>
      <c r="R11" s="1">
        <v>1.05603</v>
      </c>
      <c r="S11" s="1">
        <v>1</v>
      </c>
      <c r="T11" s="1">
        <v>10</v>
      </c>
      <c r="U11" s="1">
        <v>10</v>
      </c>
      <c r="V11" s="1">
        <v>1.0559</v>
      </c>
      <c r="W11" s="1">
        <v>1.05457</v>
      </c>
      <c r="X11" s="1">
        <v>1</v>
      </c>
      <c r="Y11" s="1">
        <f>ABS(M11-'true value and the measurement'!$F11)</f>
        <v>0.00173599999999996</v>
      </c>
      <c r="Z11" s="1">
        <f>ABS(R11-'true value and the measurement'!$F11)</f>
        <v>0.000253999999999976</v>
      </c>
      <c r="AA11" s="1">
        <f>ABS(W11-'true value and the measurement'!$F11)</f>
        <v>0.00171399999999999</v>
      </c>
      <c r="AB11" s="8">
        <f>(Y11)/'true value and the measurement'!$G11</f>
        <v>0.190309142731853</v>
      </c>
      <c r="AC11" s="8">
        <f>(Z11)/'true value and the measurement'!$G11</f>
        <v>0.0278447708835756</v>
      </c>
      <c r="AD11" s="8">
        <f>(AA11)/'true value and the measurement'!$G11</f>
        <v>0.187897390923042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1.080996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1.081</v>
      </c>
      <c r="M12" s="1">
        <v>1.07162</v>
      </c>
      <c r="N12" s="1">
        <v>1</v>
      </c>
      <c r="O12" s="1">
        <v>11</v>
      </c>
      <c r="P12" s="1">
        <v>11</v>
      </c>
      <c r="Q12" s="1">
        <v>1.081</v>
      </c>
      <c r="R12" s="1">
        <v>1.06967</v>
      </c>
      <c r="S12" s="1">
        <v>1</v>
      </c>
      <c r="T12" s="1">
        <v>11</v>
      </c>
      <c r="U12" s="1">
        <v>11</v>
      </c>
      <c r="V12" s="1">
        <v>1.081</v>
      </c>
      <c r="W12" s="1">
        <v>1.0682</v>
      </c>
      <c r="X12" s="1">
        <v>1</v>
      </c>
      <c r="Y12" s="1">
        <f>ABS(M12-'true value and the measurement'!$F12)</f>
        <v>0.00161999999999995</v>
      </c>
      <c r="Z12" s="1">
        <f>ABS(R12-'true value and the measurement'!$F12)</f>
        <v>0.000330000000000163</v>
      </c>
      <c r="AA12" s="1">
        <f>ABS(W12-'true value and the measurement'!$F12)</f>
        <v>0.00180000000000002</v>
      </c>
      <c r="AB12" s="8">
        <f>(Y12)/'true value and the measurement'!$G12</f>
        <v>0.175838489091496</v>
      </c>
      <c r="AC12" s="8">
        <f>(Z12)/'true value and the measurement'!$G12</f>
        <v>0.0358189514816198</v>
      </c>
      <c r="AD12" s="8">
        <f>(AA12)/'true value and the measurement'!$G12</f>
        <v>0.195376098990559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1.055246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1.05525</v>
      </c>
      <c r="M13" s="1">
        <v>1.0507</v>
      </c>
      <c r="N13" s="1">
        <v>1</v>
      </c>
      <c r="O13" s="1">
        <v>12</v>
      </c>
      <c r="P13" s="1">
        <v>12</v>
      </c>
      <c r="Q13" s="1">
        <v>1.05525</v>
      </c>
      <c r="R13" s="1">
        <v>1.0487</v>
      </c>
      <c r="S13" s="1">
        <v>1</v>
      </c>
      <c r="T13" s="1">
        <v>12</v>
      </c>
      <c r="U13" s="1">
        <v>12</v>
      </c>
      <c r="V13" s="1">
        <v>1.05525</v>
      </c>
      <c r="W13" s="1">
        <v>1.04724</v>
      </c>
      <c r="X13" s="1">
        <v>1</v>
      </c>
      <c r="Y13" s="1">
        <f>ABS(M13-'true value and the measurement'!$F13)</f>
        <v>0.00150800000000006</v>
      </c>
      <c r="Z13" s="1">
        <f>ABS(R13-'true value and the measurement'!$F13)</f>
        <v>0.000491999999999937</v>
      </c>
      <c r="AA13" s="1">
        <f>ABS(W13-'true value and the measurement'!$F13)</f>
        <v>0.00195199999999995</v>
      </c>
      <c r="AB13" s="8">
        <f>(Y13)/'true value and the measurement'!$G13</f>
        <v>0.166170798898079</v>
      </c>
      <c r="AC13" s="8">
        <f>(Z13)/'true value and the measurement'!$G13</f>
        <v>0.0542148760330509</v>
      </c>
      <c r="AD13" s="8">
        <f>(AA13)/'true value and the measurement'!$G13</f>
        <v>0.215096418732777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1.021678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1.02168</v>
      </c>
      <c r="M14" s="1">
        <v>1.0309</v>
      </c>
      <c r="N14" s="1">
        <v>1</v>
      </c>
      <c r="O14" s="1">
        <v>13</v>
      </c>
      <c r="P14" s="1">
        <v>13</v>
      </c>
      <c r="Q14" s="1">
        <v>1.02168</v>
      </c>
      <c r="R14" s="1">
        <v>1.02884</v>
      </c>
      <c r="S14" s="1">
        <v>1</v>
      </c>
      <c r="T14" s="1">
        <v>13</v>
      </c>
      <c r="U14" s="1">
        <v>13</v>
      </c>
      <c r="V14" s="1">
        <v>1.02168</v>
      </c>
      <c r="W14" s="1">
        <v>1.02742</v>
      </c>
      <c r="X14" s="1">
        <v>1</v>
      </c>
      <c r="Y14" s="1">
        <f>ABS(M14-'true value and the measurement'!$F14)</f>
        <v>0.00137599999999982</v>
      </c>
      <c r="Z14" s="1">
        <f>ABS(R14-'true value and the measurement'!$F14)</f>
        <v>0.000684000000000129</v>
      </c>
      <c r="AA14" s="1">
        <f>ABS(W14-'true value and the measurement'!$F14)</f>
        <v>0.00210400000000011</v>
      </c>
      <c r="AB14" s="8">
        <f>(Y14)/'true value and the measurement'!$G14</f>
        <v>0.153863356815366</v>
      </c>
      <c r="AC14" s="8">
        <f>(Z14)/'true value and the measurement'!$G14</f>
        <v>0.0764844012076629</v>
      </c>
      <c r="AD14" s="8">
        <f>(AA14)/'true value and the measurement'!$G14</f>
        <v>0.235267807223539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1.060176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1.06018</v>
      </c>
      <c r="M15" s="1">
        <v>1.06213</v>
      </c>
      <c r="N15" s="1">
        <v>1</v>
      </c>
      <c r="O15" s="1">
        <v>14</v>
      </c>
      <c r="P15" s="1">
        <v>14</v>
      </c>
      <c r="Q15" s="1">
        <v>1.06018</v>
      </c>
      <c r="R15" s="1">
        <v>1.06023</v>
      </c>
      <c r="S15" s="1">
        <v>1</v>
      </c>
      <c r="T15" s="1">
        <v>14</v>
      </c>
      <c r="U15" s="1">
        <v>14</v>
      </c>
      <c r="V15" s="1">
        <v>1.06018</v>
      </c>
      <c r="W15" s="1">
        <v>1.05846</v>
      </c>
      <c r="X15" s="1">
        <v>1</v>
      </c>
      <c r="Y15" s="1">
        <f>ABS(M15-'true value and the measurement'!$F15)</f>
        <v>0.00212999999999997</v>
      </c>
      <c r="Z15" s="1">
        <f>ABS(R15-'true value and the measurement'!$F15)</f>
        <v>0.000229999999999952</v>
      </c>
      <c r="AA15" s="1">
        <f>ABS(W15-'true value and the measurement'!$F15)</f>
        <v>0.0015400000000001</v>
      </c>
      <c r="AB15" s="8">
        <f>(Y15)/'true value and the measurement'!$G15</f>
        <v>0.232863233847159</v>
      </c>
      <c r="AC15" s="8">
        <f>(Z15)/'true value and the measurement'!$G15</f>
        <v>0.0251448562370124</v>
      </c>
      <c r="AD15" s="8">
        <f>(AA15)/'true value and the measurement'!$G15</f>
        <v>0.168361211326128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-0.000158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-0.000158</v>
      </c>
      <c r="M16" s="7">
        <v>0.000780932</v>
      </c>
      <c r="N16" s="1">
        <v>1</v>
      </c>
      <c r="O16" s="1">
        <v>1</v>
      </c>
      <c r="P16" s="1">
        <v>1</v>
      </c>
      <c r="Q16" s="1">
        <v>-0.000158</v>
      </c>
      <c r="R16" s="7">
        <v>0.000467381</v>
      </c>
      <c r="S16" s="1">
        <v>1</v>
      </c>
      <c r="T16" s="1">
        <v>1</v>
      </c>
      <c r="U16" s="1">
        <v>1</v>
      </c>
      <c r="V16" s="1">
        <v>-0.000158</v>
      </c>
      <c r="W16" s="1">
        <v>0.00027772</v>
      </c>
      <c r="X16" s="1">
        <v>1</v>
      </c>
      <c r="Y16" s="1">
        <f>ABS(M16-'true value and the measurement'!$F16)</f>
        <v>0.000780932</v>
      </c>
      <c r="Z16" s="1">
        <f>ABS(R16-'true value and the measurement'!$F16)</f>
        <v>0.000467381</v>
      </c>
      <c r="AA16" s="1">
        <f>ABS(W16-'true value and the measurement'!$F16)</f>
        <v>0.00027772</v>
      </c>
      <c r="AB16" s="8">
        <f>(Y16)/'true value and the measurement'!$G16</f>
        <v>0.375448076923077</v>
      </c>
      <c r="AC16" s="8">
        <f>(Z16)/'true value and the measurement'!$G16</f>
        <v>0.224702403846154</v>
      </c>
      <c r="AD16" s="8">
        <f>(AA16)/'true value and the measurement'!$G16</f>
        <v>0.133519230769231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0.207378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0.207378</v>
      </c>
      <c r="M17" s="1">
        <v>0.202346</v>
      </c>
      <c r="N17" s="1">
        <v>1</v>
      </c>
      <c r="O17" s="1">
        <v>1</v>
      </c>
      <c r="P17" s="1">
        <v>1</v>
      </c>
      <c r="Q17" s="1">
        <v>0.207378</v>
      </c>
      <c r="R17" s="1">
        <v>0.201439</v>
      </c>
      <c r="S17" s="1">
        <v>1</v>
      </c>
      <c r="T17" s="1">
        <v>1</v>
      </c>
      <c r="U17" s="1">
        <v>1</v>
      </c>
      <c r="V17" s="1">
        <v>0.207378</v>
      </c>
      <c r="W17" s="1">
        <v>0.201765</v>
      </c>
      <c r="X17" s="1">
        <v>1</v>
      </c>
      <c r="Y17" s="1">
        <f>ABS(M17-'true value and the measurement'!$F17)</f>
        <v>0.00145100000000001</v>
      </c>
      <c r="Z17" s="1">
        <f>ABS(R17-'true value and the measurement'!$F17)</f>
        <v>0.002358</v>
      </c>
      <c r="AA17" s="1">
        <f>ABS(W17-'true value and the measurement'!$F17)</f>
        <v>0.00203200000000001</v>
      </c>
      <c r="AB17" s="8">
        <f>(Y17)/'true value and the measurement'!$G17</f>
        <v>0.421924978191337</v>
      </c>
      <c r="AC17" s="8">
        <f>(Z17)/'true value and the measurement'!$G17</f>
        <v>0.685664437336435</v>
      </c>
      <c r="AD17" s="8">
        <f>(AA17)/'true value and the measurement'!$G17</f>
        <v>0.590869438790348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-0.942853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-0.942853</v>
      </c>
      <c r="M18" s="1">
        <v>-0.948918</v>
      </c>
      <c r="N18" s="1">
        <v>1</v>
      </c>
      <c r="O18" s="1">
        <v>2</v>
      </c>
      <c r="P18" s="1">
        <v>2</v>
      </c>
      <c r="Q18" s="1">
        <v>-0.942853</v>
      </c>
      <c r="R18" s="1">
        <v>-0.953971</v>
      </c>
      <c r="S18" s="1">
        <v>1</v>
      </c>
      <c r="T18" s="1">
        <v>2</v>
      </c>
      <c r="U18" s="1">
        <v>2</v>
      </c>
      <c r="V18" s="1">
        <v>-0.942853</v>
      </c>
      <c r="W18" s="1">
        <v>-0.951638</v>
      </c>
      <c r="X18" s="1">
        <v>1</v>
      </c>
      <c r="Y18" s="1">
        <f>ABS(M18-'true value and the measurement'!$F18)</f>
        <v>0.00691800000000009</v>
      </c>
      <c r="Z18" s="1">
        <f>ABS(R18-'true value and the measurement'!$F18)</f>
        <v>0.0119710000000001</v>
      </c>
      <c r="AA18" s="1">
        <f>ABS(W18-'true value and the measurement'!$F18)</f>
        <v>0.00963800000000004</v>
      </c>
      <c r="AB18" s="8">
        <f>(Y18)/'true value and the measurement'!$G18</f>
        <v>0.827511961722499</v>
      </c>
      <c r="AC18" s="8">
        <f>(Z18)/'true value and the measurement'!$G18</f>
        <v>1.43193779904307</v>
      </c>
      <c r="AD18" s="8">
        <f>(AA18)/'true value and the measurement'!$G18</f>
        <v>1.15287081339713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0.054423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0.054423</v>
      </c>
      <c r="M19" s="1">
        <v>0.0556093</v>
      </c>
      <c r="N19" s="1">
        <v>1</v>
      </c>
      <c r="O19" s="1">
        <v>2</v>
      </c>
      <c r="P19" s="1">
        <v>2</v>
      </c>
      <c r="Q19" s="1">
        <v>0.054423</v>
      </c>
      <c r="R19" s="1">
        <v>0.0555129</v>
      </c>
      <c r="S19" s="1">
        <v>1</v>
      </c>
      <c r="T19" s="1">
        <v>2</v>
      </c>
      <c r="U19" s="1">
        <v>2</v>
      </c>
      <c r="V19" s="1">
        <v>0.054423</v>
      </c>
      <c r="W19" s="1">
        <v>0.055538</v>
      </c>
      <c r="X19" s="1">
        <v>1</v>
      </c>
      <c r="Y19" s="1">
        <f>ABS(M19-'true value and the measurement'!$F19)</f>
        <v>0.0026933</v>
      </c>
      <c r="Z19" s="1">
        <f>ABS(R19-'true value and the measurement'!$F19)</f>
        <v>0.0025969</v>
      </c>
      <c r="AA19" s="1">
        <f>ABS(W19-'true value and the measurement'!$F19)</f>
        <v>0.002622</v>
      </c>
      <c r="AB19" s="8">
        <f>(Y19)/'true value and the measurement'!$G19</f>
        <v>1.10698725852857</v>
      </c>
      <c r="AC19" s="8">
        <f>(Z19)/'true value and the measurement'!$G19</f>
        <v>1.06736539251952</v>
      </c>
      <c r="AD19" s="8">
        <f>(AA19)/'true value and the measurement'!$G19</f>
        <v>1.07768187422935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0.181112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0.181112</v>
      </c>
      <c r="M20" s="1">
        <v>0.181662</v>
      </c>
      <c r="N20" s="1">
        <v>1</v>
      </c>
      <c r="O20" s="1">
        <v>3</v>
      </c>
      <c r="P20" s="1">
        <v>3</v>
      </c>
      <c r="Q20" s="1">
        <v>0.181112</v>
      </c>
      <c r="R20" s="1">
        <v>0.183259</v>
      </c>
      <c r="S20" s="1">
        <v>1</v>
      </c>
      <c r="T20" s="1">
        <v>3</v>
      </c>
      <c r="U20" s="1">
        <v>3</v>
      </c>
      <c r="V20" s="1">
        <v>0.181112</v>
      </c>
      <c r="W20" s="1">
        <v>0.18157</v>
      </c>
      <c r="X20" s="1">
        <v>1</v>
      </c>
      <c r="Y20" s="1">
        <f>ABS(M20-'true value and the measurement'!$F20)</f>
        <v>0.00133800000000001</v>
      </c>
      <c r="Z20" s="1">
        <f>ABS(R20-'true value and the measurement'!$F20)</f>
        <v>0.000259000000000009</v>
      </c>
      <c r="AA20" s="1">
        <f>ABS(W20-'true value and the measurement'!$F20)</f>
        <v>0.00142999999999999</v>
      </c>
      <c r="AB20" s="8">
        <f>(Y20)/'true value and the measurement'!$G20</f>
        <v>0.405454545454547</v>
      </c>
      <c r="AC20" s="8">
        <f>(Z20)/'true value and the measurement'!$G20</f>
        <v>0.0784848484848513</v>
      </c>
      <c r="AD20" s="8">
        <f>(AA20)/'true value and the measurement'!$G20</f>
        <v>0.433333333333329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0.308881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0.308881</v>
      </c>
      <c r="M21" s="1">
        <v>0.311469</v>
      </c>
      <c r="N21" s="1">
        <v>1</v>
      </c>
      <c r="O21" s="1">
        <v>3</v>
      </c>
      <c r="P21" s="1">
        <v>3</v>
      </c>
      <c r="Q21" s="1">
        <v>0.308881</v>
      </c>
      <c r="R21" s="1">
        <v>0.3129</v>
      </c>
      <c r="S21" s="1">
        <v>1</v>
      </c>
      <c r="T21" s="1">
        <v>3</v>
      </c>
      <c r="U21" s="1">
        <v>3</v>
      </c>
      <c r="V21" s="1">
        <v>0.308881</v>
      </c>
      <c r="W21" s="1">
        <v>0.314168</v>
      </c>
      <c r="X21" s="1">
        <v>1</v>
      </c>
      <c r="Y21" s="1">
        <f>ABS(M21-'true value and the measurement'!$F21)</f>
        <v>0.00198100000000001</v>
      </c>
      <c r="Z21" s="1">
        <f>ABS(R21-'true value and the measurement'!$F21)</f>
        <v>0.00341200000000003</v>
      </c>
      <c r="AA21" s="1">
        <f>ABS(W21-'true value and the measurement'!$F21)</f>
        <v>0.00468000000000002</v>
      </c>
      <c r="AB21" s="8">
        <f>(Y21)/'true value and the measurement'!$G21</f>
        <v>0.478155925657738</v>
      </c>
      <c r="AC21" s="8">
        <f>(Z21)/'true value and the measurement'!$G21</f>
        <v>0.823557808351442</v>
      </c>
      <c r="AD21" s="8">
        <f>(AA21)/'true value and the measurement'!$G21</f>
        <v>1.12961622013034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-0.074917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-0.074917</v>
      </c>
      <c r="M22" s="1">
        <v>-0.0718913</v>
      </c>
      <c r="N22" s="1">
        <v>1</v>
      </c>
      <c r="O22" s="1">
        <v>4</v>
      </c>
      <c r="P22" s="1">
        <v>4</v>
      </c>
      <c r="Q22" s="1">
        <v>-0.074917</v>
      </c>
      <c r="R22" s="1">
        <v>-0.074917</v>
      </c>
      <c r="S22" s="1">
        <v>1</v>
      </c>
      <c r="T22" s="1">
        <v>4</v>
      </c>
      <c r="U22" s="1">
        <v>4</v>
      </c>
      <c r="V22" s="1">
        <v>-0.074917</v>
      </c>
      <c r="W22" s="1">
        <v>-0.0746256</v>
      </c>
      <c r="X22" s="1">
        <v>1</v>
      </c>
      <c r="Y22" s="1">
        <f>ABS(M22-'true value and the measurement'!$F22)</f>
        <v>0.00410869999999999</v>
      </c>
      <c r="Z22" s="1">
        <f>ABS(R22-'true value and the measurement'!$F22)</f>
        <v>0.001083</v>
      </c>
      <c r="AA22" s="1">
        <f>ABS(W22-'true value and the measurement'!$F22)</f>
        <v>0.0013744</v>
      </c>
      <c r="AB22" s="8">
        <f>(Y22)/'true value and the measurement'!$G22</f>
        <v>1.58821028218013</v>
      </c>
      <c r="AC22" s="8">
        <f>(Z22)/'true value and the measurement'!$G22</f>
        <v>0.418631619636645</v>
      </c>
      <c r="AD22" s="8">
        <f>(AA22)/'true value and the measurement'!$G22</f>
        <v>0.531271743332044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-0.012671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-0.012671</v>
      </c>
      <c r="M23" s="1">
        <v>-0.0158685</v>
      </c>
      <c r="N23" s="1">
        <v>1</v>
      </c>
      <c r="O23" s="1">
        <v>4</v>
      </c>
      <c r="P23" s="1">
        <v>4</v>
      </c>
      <c r="Q23" s="1">
        <v>-0.012671</v>
      </c>
      <c r="R23" s="1">
        <v>-0.012671</v>
      </c>
      <c r="S23" s="1">
        <v>1</v>
      </c>
      <c r="T23" s="1">
        <v>4</v>
      </c>
      <c r="U23" s="1">
        <v>4</v>
      </c>
      <c r="V23" s="1">
        <v>-0.012671</v>
      </c>
      <c r="W23" s="1">
        <v>-0.0275031</v>
      </c>
      <c r="X23" s="1">
        <v>3</v>
      </c>
      <c r="Y23" s="1">
        <f>ABS(M23-'true value and the measurement'!$F23)</f>
        <v>0.0001315</v>
      </c>
      <c r="Z23" s="1">
        <f>ABS(R23-'true value and the measurement'!$F23)</f>
        <v>0.003329</v>
      </c>
      <c r="AA23" s="1">
        <f>ABS(W23-'true value and the measurement'!$F23)</f>
        <v>0.0115031</v>
      </c>
      <c r="AB23" s="8">
        <f>(Y23)/'true value and the measurement'!$G23</f>
        <v>0.0601280292638316</v>
      </c>
      <c r="AC23" s="8">
        <f>(Z23)/'true value and the measurement'!$G23</f>
        <v>1.52217649748514</v>
      </c>
      <c r="AD23" s="8">
        <f>(AA23)/'true value and the measurement'!$G23</f>
        <v>5.25976223136717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-0.003166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-0.003166</v>
      </c>
      <c r="M24" s="1">
        <v>-0.00197259</v>
      </c>
      <c r="N24" s="1">
        <v>1</v>
      </c>
      <c r="O24" s="1">
        <v>5</v>
      </c>
      <c r="P24" s="1">
        <v>5</v>
      </c>
      <c r="Q24" s="7">
        <v>-0.003166</v>
      </c>
      <c r="R24" s="7">
        <v>-0.00316601</v>
      </c>
      <c r="S24" s="1">
        <v>1</v>
      </c>
      <c r="T24" s="1">
        <v>5</v>
      </c>
      <c r="U24" s="1">
        <v>5</v>
      </c>
      <c r="V24" s="1">
        <v>-0.003166</v>
      </c>
      <c r="W24" s="1">
        <v>-0.00297941</v>
      </c>
      <c r="X24" s="1">
        <v>1</v>
      </c>
      <c r="Y24" s="1">
        <f>ABS(M24-'true value and the measurement'!$F24)</f>
        <v>0.00197259</v>
      </c>
      <c r="Z24" s="1">
        <f>ABS(R24-'true value and the measurement'!$F24)</f>
        <v>0.00316601</v>
      </c>
      <c r="AA24" s="1">
        <f>ABS(W24-'true value and the measurement'!$F24)</f>
        <v>0.00297941</v>
      </c>
      <c r="AB24" s="8">
        <f>(Y24)/'true value and the measurement'!$G24</f>
        <v>0.948360576923077</v>
      </c>
      <c r="AC24" s="8">
        <f>(Z24)/'true value and the measurement'!$G24</f>
        <v>1.52212019230769</v>
      </c>
      <c r="AD24" s="8">
        <f>(AA24)/'true value and the measurement'!$G24</f>
        <v>1.43240865384615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0.000238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0.000238</v>
      </c>
      <c r="M25" s="7">
        <v>-0.0014161</v>
      </c>
      <c r="N25" s="1">
        <v>1</v>
      </c>
      <c r="O25" s="1">
        <v>5</v>
      </c>
      <c r="P25" s="1">
        <v>5</v>
      </c>
      <c r="Q25" s="7">
        <v>0.000238</v>
      </c>
      <c r="R25" s="7">
        <v>0.000237998</v>
      </c>
      <c r="S25" s="1">
        <v>1</v>
      </c>
      <c r="T25" s="1">
        <v>5</v>
      </c>
      <c r="U25" s="1">
        <v>5</v>
      </c>
      <c r="V25" s="1">
        <v>0.000238</v>
      </c>
      <c r="W25" s="1">
        <v>-0.000851336</v>
      </c>
      <c r="X25" s="1">
        <v>1</v>
      </c>
      <c r="Y25" s="1">
        <f>ABS(M25-'true value and the measurement'!$F25)</f>
        <v>0.0014161</v>
      </c>
      <c r="Z25" s="1">
        <f>ABS(R25-'true value and the measurement'!$F25)</f>
        <v>0.000237998</v>
      </c>
      <c r="AA25" s="1">
        <f>ABS(W25-'true value and the measurement'!$F25)</f>
        <v>0.000851336</v>
      </c>
      <c r="AB25" s="8">
        <f>(Y25)/'true value and the measurement'!$G25</f>
        <v>0.680817307692308</v>
      </c>
      <c r="AC25" s="8">
        <f>(Z25)/'true value and the measurement'!$G25</f>
        <v>0.114422115384615</v>
      </c>
      <c r="AD25" s="8">
        <f>(AA25)/'true value and the measurement'!$G25</f>
        <v>0.409296153846154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-0.535728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-0.535728</v>
      </c>
      <c r="M26" s="1">
        <v>-0.529353</v>
      </c>
      <c r="N26" s="1">
        <v>1</v>
      </c>
      <c r="O26" s="1">
        <v>6</v>
      </c>
      <c r="P26" s="1">
        <v>6</v>
      </c>
      <c r="Q26" s="1">
        <v>-0.535728</v>
      </c>
      <c r="R26" s="1">
        <v>-0.522351</v>
      </c>
      <c r="S26" s="1">
        <v>1</v>
      </c>
      <c r="T26" s="1">
        <v>6</v>
      </c>
      <c r="U26" s="1">
        <v>6</v>
      </c>
      <c r="V26" s="1">
        <v>-0.535728</v>
      </c>
      <c r="W26" s="1">
        <v>-0.488882</v>
      </c>
      <c r="X26" s="1">
        <v>3</v>
      </c>
      <c r="Y26" s="1">
        <f>ABS(M26-'true value and the measurement'!$F26)</f>
        <v>0.051353</v>
      </c>
      <c r="Z26" s="1">
        <f>ABS(R26-'true value and the measurement'!$F26)</f>
        <v>0.044351</v>
      </c>
      <c r="AA26" s="1">
        <f>ABS(W26-'true value and the measurement'!$F26)</f>
        <v>0.010882</v>
      </c>
      <c r="AB26" s="8">
        <f>(Y26)/'true value and the measurement'!$G26</f>
        <v>9.7499525346497</v>
      </c>
      <c r="AC26" s="8">
        <f>(Z26)/'true value and the measurement'!$G26</f>
        <v>8.42054300360737</v>
      </c>
      <c r="AD26" s="8">
        <f>(AA26)/'true value and the measurement'!$G26</f>
        <v>2.06607176760965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0.063011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0.063011</v>
      </c>
      <c r="M27" s="1">
        <v>0.0622784</v>
      </c>
      <c r="N27" s="1">
        <v>1</v>
      </c>
      <c r="O27" s="1">
        <v>6</v>
      </c>
      <c r="P27" s="1">
        <v>6</v>
      </c>
      <c r="Q27" s="1">
        <v>0.063011</v>
      </c>
      <c r="R27" s="1">
        <v>0.0597498</v>
      </c>
      <c r="S27" s="1">
        <v>1</v>
      </c>
      <c r="T27" s="1">
        <v>6</v>
      </c>
      <c r="U27" s="1">
        <v>6</v>
      </c>
      <c r="V27" s="1">
        <v>0.063011</v>
      </c>
      <c r="W27" s="1">
        <v>0.0627019</v>
      </c>
      <c r="X27" s="1">
        <v>1</v>
      </c>
      <c r="Y27" s="1">
        <f>ABS(M27-'true value and the measurement'!$F27)</f>
        <v>0.0232784</v>
      </c>
      <c r="Z27" s="1">
        <f>ABS(R27-'true value and the measurement'!$F27)</f>
        <v>0.0207498</v>
      </c>
      <c r="AA27" s="1">
        <f>ABS(W27-'true value and the measurement'!$F27)</f>
        <v>0.0237019</v>
      </c>
      <c r="AB27" s="8">
        <f>(Y27)/'true value and the measurement'!$G27</f>
        <v>9.94803418803419</v>
      </c>
      <c r="AC27" s="8">
        <f>(Z27)/'true value and the measurement'!$G27</f>
        <v>8.8674358974359</v>
      </c>
      <c r="AD27" s="8">
        <f>(AA27)/'true value and the measurement'!$G27</f>
        <v>10.1290170940171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-0.090577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-0.090577</v>
      </c>
      <c r="M28" s="1">
        <v>-0.0891213</v>
      </c>
      <c r="N28" s="1">
        <v>1</v>
      </c>
      <c r="O28" s="1">
        <v>7</v>
      </c>
      <c r="P28" s="1">
        <v>7</v>
      </c>
      <c r="Q28" s="1">
        <v>-0.090577</v>
      </c>
      <c r="R28" s="1">
        <v>-0.0895138</v>
      </c>
      <c r="S28" s="1">
        <v>1</v>
      </c>
      <c r="T28" s="1">
        <v>7</v>
      </c>
      <c r="U28" s="1">
        <v>7</v>
      </c>
      <c r="V28" s="1">
        <v>-0.090577</v>
      </c>
      <c r="W28" s="1">
        <v>-0.0896585</v>
      </c>
      <c r="X28" s="1">
        <v>1</v>
      </c>
      <c r="Y28" s="1">
        <f>ABS(M28-'true value and the measurement'!$F28)</f>
        <v>0.000878699999999996</v>
      </c>
      <c r="Z28" s="1">
        <f>ABS(R28-'true value and the measurement'!$F28)</f>
        <v>0.000486199999999992</v>
      </c>
      <c r="AA28" s="1">
        <f>ABS(W28-'true value and the measurement'!$F28)</f>
        <v>0.000341499999999995</v>
      </c>
      <c r="AB28" s="8">
        <f>(Y28)/'true value and the measurement'!$G28</f>
        <v>0.327873134328357</v>
      </c>
      <c r="AC28" s="8">
        <f>(Z28)/'true value and the measurement'!$G28</f>
        <v>0.181417910447758</v>
      </c>
      <c r="AD28" s="8">
        <f>(AA28)/'true value and the measurement'!$G28</f>
        <v>0.127425373134326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-0.058588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-0.058588</v>
      </c>
      <c r="M29" s="1">
        <v>-0.0591713</v>
      </c>
      <c r="N29" s="1">
        <v>1</v>
      </c>
      <c r="O29" s="1">
        <v>7</v>
      </c>
      <c r="P29" s="1">
        <v>7</v>
      </c>
      <c r="Q29" s="1">
        <v>-0.058588</v>
      </c>
      <c r="R29" s="1">
        <v>-0.0592716</v>
      </c>
      <c r="S29" s="1">
        <v>1</v>
      </c>
      <c r="T29" s="1">
        <v>7</v>
      </c>
      <c r="U29" s="1">
        <v>7</v>
      </c>
      <c r="V29" s="1">
        <v>-0.058588</v>
      </c>
      <c r="W29" s="1">
        <v>-0.0588008</v>
      </c>
      <c r="X29" s="1">
        <v>1</v>
      </c>
      <c r="Y29" s="1">
        <f>ABS(M29-'true value and the measurement'!$F29)</f>
        <v>0.0011713</v>
      </c>
      <c r="Z29" s="1">
        <f>ABS(R29-'true value and the measurement'!$F29)</f>
        <v>0.0012716</v>
      </c>
      <c r="AA29" s="1">
        <f>ABS(W29-'true value and the measurement'!$F29)</f>
        <v>0.000800799999999997</v>
      </c>
      <c r="AB29" s="8">
        <f>(Y29)/'true value and the measurement'!$G29</f>
        <v>0.474787190920146</v>
      </c>
      <c r="AC29" s="8">
        <f>(Z29)/'true value and the measurement'!$G29</f>
        <v>0.51544385893798</v>
      </c>
      <c r="AD29" s="8">
        <f>(AA29)/'true value and the measurement'!$G29</f>
        <v>0.324604783137413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-0.036761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-0.036761</v>
      </c>
      <c r="M30" s="1">
        <v>-0.0363113</v>
      </c>
      <c r="N30" s="1">
        <v>1</v>
      </c>
      <c r="O30" s="1">
        <v>8</v>
      </c>
      <c r="P30" s="1">
        <v>8</v>
      </c>
      <c r="Q30" s="1">
        <v>-0.036761</v>
      </c>
      <c r="R30" s="1">
        <v>-0.036761</v>
      </c>
      <c r="S30" s="1">
        <v>1</v>
      </c>
      <c r="T30" s="1">
        <v>8</v>
      </c>
      <c r="U30" s="1">
        <v>8</v>
      </c>
      <c r="V30" s="1">
        <v>-0.036761</v>
      </c>
      <c r="W30" s="1">
        <v>-0.036645</v>
      </c>
      <c r="X30" s="1">
        <v>1</v>
      </c>
      <c r="Y30" s="1">
        <f>ABS(M30-'true value and the measurement'!$F30)</f>
        <v>0.00131129999999999</v>
      </c>
      <c r="Z30" s="1">
        <f>ABS(R30-'true value and the measurement'!$F30)</f>
        <v>0.001761</v>
      </c>
      <c r="AA30" s="1">
        <f>ABS(W30-'true value and the measurement'!$F30)</f>
        <v>0.00164499999999999</v>
      </c>
      <c r="AB30" s="8">
        <f>(Y30)/'true value and the measurement'!$G30</f>
        <v>0.566926070038908</v>
      </c>
      <c r="AC30" s="8">
        <f>(Z30)/'true value and the measurement'!$G30</f>
        <v>0.761348897535667</v>
      </c>
      <c r="AD30" s="8">
        <f>(AA30)/'true value and the measurement'!$G30</f>
        <v>0.711197578901856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-0.01804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-0.01804</v>
      </c>
      <c r="M31" s="1">
        <v>-0.0195138</v>
      </c>
      <c r="N31" s="1">
        <v>1</v>
      </c>
      <c r="O31" s="1">
        <v>8</v>
      </c>
      <c r="P31" s="1">
        <v>8</v>
      </c>
      <c r="Q31" s="1">
        <v>-0.01804</v>
      </c>
      <c r="R31" s="1">
        <v>-0.01804</v>
      </c>
      <c r="S31" s="1">
        <v>1</v>
      </c>
      <c r="T31" s="1">
        <v>8</v>
      </c>
      <c r="U31" s="1">
        <v>8</v>
      </c>
      <c r="V31" s="1">
        <v>-0.01804</v>
      </c>
      <c r="W31" s="1">
        <v>-0.0189045</v>
      </c>
      <c r="X31" s="1">
        <v>1</v>
      </c>
      <c r="Y31" s="1">
        <f>ABS(M31-'true value and the measurement'!$F31)</f>
        <v>0.0015138</v>
      </c>
      <c r="Z31" s="1">
        <f>ABS(R31-'true value and the measurement'!$F31)</f>
        <v>4.00000000000018e-5</v>
      </c>
      <c r="AA31" s="1">
        <f>ABS(W31-'true value and the measurement'!$F31)</f>
        <v>0.000904500000000003</v>
      </c>
      <c r="AB31" s="8">
        <f>(Y31)/'true value and the measurement'!$G31</f>
        <v>0.68809090909091</v>
      </c>
      <c r="AC31" s="8">
        <f>(Z31)/'true value and the measurement'!$G31</f>
        <v>0.018181818181819</v>
      </c>
      <c r="AD31" s="8">
        <f>(AA31)/'true value and the measurement'!$G31</f>
        <v>0.411136363636365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-0.293998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-0.293998</v>
      </c>
      <c r="M32" s="1">
        <v>-0.28812</v>
      </c>
      <c r="N32" s="1">
        <v>1</v>
      </c>
      <c r="O32" s="1">
        <v>9</v>
      </c>
      <c r="P32" s="1">
        <v>9</v>
      </c>
      <c r="Q32" s="1">
        <v>-0.293998</v>
      </c>
      <c r="R32" s="1">
        <v>-0.288548</v>
      </c>
      <c r="S32" s="1">
        <v>1</v>
      </c>
      <c r="T32" s="1">
        <v>9</v>
      </c>
      <c r="U32" s="1">
        <v>9</v>
      </c>
      <c r="V32" s="1">
        <v>-0.293998</v>
      </c>
      <c r="W32" s="1">
        <v>-0.289236</v>
      </c>
      <c r="X32" s="1">
        <v>1</v>
      </c>
      <c r="Y32" s="1">
        <f>ABS(M32-'true value and the measurement'!$F32)</f>
        <v>0.00688</v>
      </c>
      <c r="Z32" s="1">
        <f>ABS(R32-'true value and the measurement'!$F32)</f>
        <v>0.00645199999999996</v>
      </c>
      <c r="AA32" s="1">
        <f>ABS(W32-'true value and the measurement'!$F32)</f>
        <v>0.00576399999999999</v>
      </c>
      <c r="AB32" s="8">
        <f>(Y32)/'true value and the measurement'!$G32</f>
        <v>1.70002470966148</v>
      </c>
      <c r="AC32" s="8">
        <f>(Z32)/'true value and the measurement'!$G32</f>
        <v>1.59426735853718</v>
      </c>
      <c r="AD32" s="8">
        <f>(AA32)/'true value and the measurement'!$G32</f>
        <v>1.42426488757104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-0.164656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-0.164656</v>
      </c>
      <c r="M33" s="1">
        <v>-0.167674</v>
      </c>
      <c r="N33" s="1">
        <v>1</v>
      </c>
      <c r="O33" s="1">
        <v>9</v>
      </c>
      <c r="P33" s="1">
        <v>9</v>
      </c>
      <c r="Q33" s="1">
        <v>-0.164656</v>
      </c>
      <c r="R33" s="1">
        <v>-0.167639</v>
      </c>
      <c r="S33" s="1">
        <v>1</v>
      </c>
      <c r="T33" s="1">
        <v>9</v>
      </c>
      <c r="U33" s="1">
        <v>9</v>
      </c>
      <c r="V33" s="1">
        <v>-0.164656</v>
      </c>
      <c r="W33" s="1">
        <v>-0.167412</v>
      </c>
      <c r="X33" s="1">
        <v>1</v>
      </c>
      <c r="Y33" s="1">
        <f>ABS(M33-'true value and the measurement'!$F33)</f>
        <v>0.00167399999999998</v>
      </c>
      <c r="Z33" s="1">
        <f>ABS(R33-'true value and the measurement'!$F33)</f>
        <v>0.001639</v>
      </c>
      <c r="AA33" s="1">
        <f>ABS(W33-'true value and the measurement'!$F33)</f>
        <v>0.001412</v>
      </c>
      <c r="AB33" s="8">
        <f>(Y33)/'true value and the measurement'!$G33</f>
        <v>0.525258864135545</v>
      </c>
      <c r="AC33" s="8">
        <f>(Z33)/'true value and the measurement'!$G33</f>
        <v>0.514276749294007</v>
      </c>
      <c r="AD33" s="8">
        <f>(AA33)/'true value and the measurement'!$G33</f>
        <v>0.44304989017885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-0.061594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-0.061594</v>
      </c>
      <c r="M34" s="1">
        <v>-0.0601108</v>
      </c>
      <c r="N34" s="1">
        <v>1</v>
      </c>
      <c r="O34" s="1">
        <v>10</v>
      </c>
      <c r="P34" s="1">
        <v>10</v>
      </c>
      <c r="Q34" s="1">
        <v>-0.061594</v>
      </c>
      <c r="R34" s="1">
        <v>-0.0604527</v>
      </c>
      <c r="S34" s="1">
        <v>1</v>
      </c>
      <c r="T34" s="1">
        <v>10</v>
      </c>
      <c r="U34" s="1">
        <v>10</v>
      </c>
      <c r="V34" s="1">
        <v>-0.061594</v>
      </c>
      <c r="W34" s="1">
        <v>-0.0604169</v>
      </c>
      <c r="X34" s="1">
        <v>1</v>
      </c>
      <c r="Y34" s="1">
        <f>ABS(M34-'true value and the measurement'!$F34)</f>
        <v>0.0008892</v>
      </c>
      <c r="Z34" s="1">
        <f>ABS(R34-'true value and the measurement'!$F34)</f>
        <v>0.000547300000000001</v>
      </c>
      <c r="AA34" s="1">
        <f>ABS(W34-'true value and the measurement'!$F34)</f>
        <v>0.000583099999999996</v>
      </c>
      <c r="AB34" s="8">
        <f>(Y34)/'true value and the measurement'!$G34</f>
        <v>0.357539203860072</v>
      </c>
      <c r="AC34" s="8">
        <f>(Z34)/'true value and the measurement'!$G34</f>
        <v>0.220064334539606</v>
      </c>
      <c r="AD34" s="8">
        <f>(AA34)/'true value and the measurement'!$G34</f>
        <v>0.234459187776436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-0.016505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-0.016505</v>
      </c>
      <c r="M35" s="1">
        <v>-0.0151206</v>
      </c>
      <c r="N35" s="1">
        <v>1</v>
      </c>
      <c r="O35" s="1">
        <v>10</v>
      </c>
      <c r="P35" s="1">
        <v>10</v>
      </c>
      <c r="Q35" s="1">
        <v>-0.016505</v>
      </c>
      <c r="R35" s="1">
        <v>-0.0150202</v>
      </c>
      <c r="S35" s="1">
        <v>1</v>
      </c>
      <c r="T35" s="1">
        <v>10</v>
      </c>
      <c r="U35" s="1">
        <v>10</v>
      </c>
      <c r="V35" s="1">
        <v>-0.016505</v>
      </c>
      <c r="W35" s="1">
        <v>-0.0147707</v>
      </c>
      <c r="X35" s="1">
        <v>1</v>
      </c>
      <c r="Y35" s="1">
        <f>ABS(M35-'true value and the measurement'!$F35)</f>
        <v>0.000879400000000001</v>
      </c>
      <c r="Z35" s="1">
        <f>ABS(R35-'true value and the measurement'!$F35)</f>
        <v>0.000979800000000001</v>
      </c>
      <c r="AA35" s="1">
        <f>ABS(W35-'true value and the measurement'!$F35)</f>
        <v>0.0012293</v>
      </c>
      <c r="AB35" s="8">
        <f>(Y35)/'true value and the measurement'!$G35</f>
        <v>0.402103337905807</v>
      </c>
      <c r="AC35" s="8">
        <f>(Z35)/'true value and the measurement'!$G35</f>
        <v>0.4480109739369</v>
      </c>
      <c r="AD35" s="8">
        <f>(AA35)/'true value and the measurement'!$G35</f>
        <v>0.562094192958391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-0.109315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-0.109315</v>
      </c>
      <c r="M36" s="1">
        <v>-0.108846</v>
      </c>
      <c r="N36" s="1">
        <v>1</v>
      </c>
      <c r="O36" s="1">
        <v>11</v>
      </c>
      <c r="P36" s="1">
        <v>11</v>
      </c>
      <c r="Q36" s="1">
        <v>-0.109315</v>
      </c>
      <c r="R36" s="1">
        <v>-0.109471</v>
      </c>
      <c r="S36" s="1">
        <v>1</v>
      </c>
      <c r="T36" s="1">
        <v>11</v>
      </c>
      <c r="U36" s="1">
        <v>11</v>
      </c>
      <c r="V36" s="1">
        <v>-0.109315</v>
      </c>
      <c r="W36" s="1">
        <v>-0.109551</v>
      </c>
      <c r="X36" s="1">
        <v>1</v>
      </c>
      <c r="Y36" s="1">
        <f>ABS(M36-'true value and the measurement'!$F36)</f>
        <v>0.003154</v>
      </c>
      <c r="Z36" s="1">
        <f>ABS(R36-'true value and the measurement'!$F36)</f>
        <v>0.002529</v>
      </c>
      <c r="AA36" s="1">
        <f>ABS(W36-'true value and the measurement'!$F36)</f>
        <v>0.00244900000000001</v>
      </c>
      <c r="AB36" s="8">
        <f>(Y36)/'true value and the measurement'!$G36</f>
        <v>1.115670321896</v>
      </c>
      <c r="AC36" s="8">
        <f>(Z36)/'true value and the measurement'!$G36</f>
        <v>0.894587902370005</v>
      </c>
      <c r="AD36" s="8">
        <f>(AA36)/'true value and the measurement'!$G36</f>
        <v>0.866289352670678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0.103349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0.103349</v>
      </c>
      <c r="M37" s="1">
        <v>0.10482</v>
      </c>
      <c r="N37" s="1">
        <v>1</v>
      </c>
      <c r="O37" s="1">
        <v>11</v>
      </c>
      <c r="P37" s="1">
        <v>11</v>
      </c>
      <c r="Q37" s="1">
        <v>0.103349</v>
      </c>
      <c r="R37" s="1">
        <v>0.105235</v>
      </c>
      <c r="S37" s="1">
        <v>1</v>
      </c>
      <c r="T37" s="1">
        <v>11</v>
      </c>
      <c r="U37" s="1">
        <v>11</v>
      </c>
      <c r="V37" s="1">
        <v>0.103349</v>
      </c>
      <c r="W37" s="1">
        <v>0.106095</v>
      </c>
      <c r="X37" s="1">
        <v>1</v>
      </c>
      <c r="Y37" s="1">
        <f>ABS(M37-'true value and the measurement'!$F37)</f>
        <v>0.001068</v>
      </c>
      <c r="Z37" s="1">
        <f>ABS(R37-'true value and the measurement'!$F37)</f>
        <v>0.000653000000000001</v>
      </c>
      <c r="AA37" s="1">
        <f>ABS(W37-'true value and the measurement'!$F37)</f>
        <v>0.000206999999999999</v>
      </c>
      <c r="AB37" s="8">
        <f>(Y37)/'true value and the measurement'!$G37</f>
        <v>0.383345297918162</v>
      </c>
      <c r="AC37" s="8">
        <f>(Z37)/'true value and the measurement'!$G37</f>
        <v>0.234386216798277</v>
      </c>
      <c r="AD37" s="8">
        <f>(AA37)/'true value and the measurement'!$G37</f>
        <v>0.0743000717875086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-0.137811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-0.137811</v>
      </c>
      <c r="M38" s="1">
        <v>-0.137099</v>
      </c>
      <c r="N38" s="1">
        <v>1</v>
      </c>
      <c r="O38" s="1">
        <v>12</v>
      </c>
      <c r="P38" s="1">
        <v>12</v>
      </c>
      <c r="Q38" s="1">
        <v>-0.137811</v>
      </c>
      <c r="R38" s="1">
        <v>-0.137708</v>
      </c>
      <c r="S38" s="1">
        <v>1</v>
      </c>
      <c r="T38" s="1">
        <v>12</v>
      </c>
      <c r="U38" s="1">
        <v>12</v>
      </c>
      <c r="V38" s="1">
        <v>-0.137811</v>
      </c>
      <c r="W38" s="1">
        <v>-0.138249</v>
      </c>
      <c r="X38" s="1">
        <v>1</v>
      </c>
      <c r="Y38" s="1">
        <f>ABS(M38-'true value and the measurement'!$F38)</f>
        <v>0.00209899999999999</v>
      </c>
      <c r="Z38" s="1">
        <f>ABS(R38-'true value and the measurement'!$F38)</f>
        <v>0.00270799999999999</v>
      </c>
      <c r="AA38" s="1">
        <f>ABS(W38-'true value and the measurement'!$F38)</f>
        <v>0.003249</v>
      </c>
      <c r="AB38" s="8">
        <f>(Y38)/'true value and the measurement'!$G38</f>
        <v>0.704362416107379</v>
      </c>
      <c r="AC38" s="8">
        <f>(Z38)/'true value and the measurement'!$G38</f>
        <v>0.908724832214761</v>
      </c>
      <c r="AD38" s="8">
        <f>(AA38)/'true value and the measurement'!$G38</f>
        <v>1.09026845637584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-0.058138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-0.058138</v>
      </c>
      <c r="M39" s="1">
        <v>-0.0581662</v>
      </c>
      <c r="N39" s="1">
        <v>1</v>
      </c>
      <c r="O39" s="1">
        <v>12</v>
      </c>
      <c r="P39" s="1">
        <v>12</v>
      </c>
      <c r="Q39" s="1">
        <v>-0.058138</v>
      </c>
      <c r="R39" s="1">
        <v>-0.0579157</v>
      </c>
      <c r="S39" s="1">
        <v>1</v>
      </c>
      <c r="T39" s="1">
        <v>12</v>
      </c>
      <c r="U39" s="1">
        <v>12</v>
      </c>
      <c r="V39" s="1">
        <v>-0.058138</v>
      </c>
      <c r="W39" s="1">
        <v>-0.0574628</v>
      </c>
      <c r="X39" s="1">
        <v>1</v>
      </c>
      <c r="Y39" s="1">
        <f>ABS(M39-'true value and the measurement'!$F39)</f>
        <v>0.000166199999999998</v>
      </c>
      <c r="Z39" s="1">
        <f>ABS(R39-'true value and the measurement'!$F39)</f>
        <v>8.43000000000024e-5</v>
      </c>
      <c r="AA39" s="1">
        <f>ABS(W39-'true value and the measurement'!$F39)</f>
        <v>0.000537200000000002</v>
      </c>
      <c r="AB39" s="8">
        <f>(Y39)/'true value and the measurement'!$G39</f>
        <v>0.0673692744223747</v>
      </c>
      <c r="AC39" s="8">
        <f>(Z39)/'true value and the measurement'!$G39</f>
        <v>0.0341710579651408</v>
      </c>
      <c r="AD39" s="8">
        <f>(AA39)/'true value and the measurement'!$G39</f>
        <v>0.217754357519255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-0.154803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-0.154803</v>
      </c>
      <c r="M40" s="1">
        <v>-0.151065</v>
      </c>
      <c r="N40" s="1">
        <v>1</v>
      </c>
      <c r="O40" s="1">
        <v>13</v>
      </c>
      <c r="P40" s="1">
        <v>13</v>
      </c>
      <c r="Q40" s="1">
        <v>-0.154803</v>
      </c>
      <c r="R40" s="1">
        <v>-0.151349</v>
      </c>
      <c r="S40" s="1">
        <v>1</v>
      </c>
      <c r="T40" s="1">
        <v>13</v>
      </c>
      <c r="U40" s="1">
        <v>13</v>
      </c>
      <c r="V40" s="1">
        <v>-0.154803</v>
      </c>
      <c r="W40" s="1">
        <v>-0.151634</v>
      </c>
      <c r="X40" s="1">
        <v>1</v>
      </c>
      <c r="Y40" s="1">
        <f>ABS(M40-'true value and the measurement'!$F40)</f>
        <v>0.00206500000000001</v>
      </c>
      <c r="Z40" s="1">
        <f>ABS(R40-'true value and the measurement'!$F40)</f>
        <v>0.00234900000000002</v>
      </c>
      <c r="AA40" s="1">
        <f>ABS(W40-'true value and the measurement'!$F40)</f>
        <v>0.002634</v>
      </c>
      <c r="AB40" s="8">
        <f>(Y40)/'true value and the measurement'!$G40</f>
        <v>0.67198177676538</v>
      </c>
      <c r="AC40" s="8">
        <f>(Z40)/'true value and the measurement'!$G40</f>
        <v>0.764399609502121</v>
      </c>
      <c r="AD40" s="8">
        <f>(AA40)/'true value and the measurement'!$G40</f>
        <v>0.857142857142856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-0.04662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-0.04662</v>
      </c>
      <c r="M41" s="1">
        <v>-0.049573</v>
      </c>
      <c r="N41" s="1">
        <v>1</v>
      </c>
      <c r="O41" s="1">
        <v>13</v>
      </c>
      <c r="P41" s="1">
        <v>13</v>
      </c>
      <c r="Q41" s="1">
        <v>-0.04662</v>
      </c>
      <c r="R41" s="1">
        <v>-0.0494434</v>
      </c>
      <c r="S41" s="1">
        <v>1</v>
      </c>
      <c r="T41" s="1">
        <v>13</v>
      </c>
      <c r="U41" s="1">
        <v>13</v>
      </c>
      <c r="V41" s="1">
        <v>-0.04662</v>
      </c>
      <c r="W41" s="1">
        <v>-0.0492169</v>
      </c>
      <c r="X41" s="1">
        <v>1</v>
      </c>
      <c r="Y41" s="1">
        <f>ABS(M41-'true value and the measurement'!$F41)</f>
        <v>0.000427000000000004</v>
      </c>
      <c r="Z41" s="1">
        <f>ABS(R41-'true value and the measurement'!$F41)</f>
        <v>0.000556600000000004</v>
      </c>
      <c r="AA41" s="1">
        <f>ABS(W41-'true value and the measurement'!$F41)</f>
        <v>0.000783100000000002</v>
      </c>
      <c r="AB41" s="8">
        <f>(Y41)/'true value and the measurement'!$G41</f>
        <v>0.176958143389973</v>
      </c>
      <c r="AC41" s="8">
        <f>(Z41)/'true value and the measurement'!$G41</f>
        <v>0.230667219229177</v>
      </c>
      <c r="AD41" s="8">
        <f>(AA41)/'true value and the measurement'!$G41</f>
        <v>0.324533775383341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1.585473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1.58547</v>
      </c>
      <c r="M42" s="1">
        <v>1.60778</v>
      </c>
      <c r="N42" s="1">
        <v>1</v>
      </c>
      <c r="O42" s="1">
        <v>14</v>
      </c>
      <c r="P42" s="1">
        <v>3</v>
      </c>
      <c r="Q42" s="1">
        <v>1.58547</v>
      </c>
      <c r="R42" s="1">
        <v>1.61119</v>
      </c>
      <c r="S42" s="1">
        <v>1</v>
      </c>
      <c r="T42" s="1">
        <v>14</v>
      </c>
      <c r="U42" s="1">
        <v>3</v>
      </c>
      <c r="V42" s="1">
        <v>1.58547</v>
      </c>
      <c r="W42" s="1">
        <v>1.58741</v>
      </c>
      <c r="X42" s="1">
        <v>1</v>
      </c>
      <c r="Y42" s="1">
        <f>ABS(M42-'true value and the measurement'!$F42)</f>
        <v>0.038238</v>
      </c>
      <c r="Z42" s="1">
        <f>ABS(R42-'true value and the measurement'!$F42)</f>
        <v>0.0416479999999999</v>
      </c>
      <c r="AA42" s="1">
        <f>ABS(W42-'true value and the measurement'!$F42)</f>
        <v>0.017868</v>
      </c>
      <c r="AB42" s="8">
        <f>(Y42)/'true value and the measurement'!$G42</f>
        <v>3.04830994897959</v>
      </c>
      <c r="AC42" s="8">
        <f>(Z42)/'true value and the measurement'!$G42</f>
        <v>3.32015306122448</v>
      </c>
      <c r="AD42" s="8">
        <f>(AA42)/'true value and the measurement'!$G42</f>
        <v>1.42442602040816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-0.207085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-0.207085</v>
      </c>
      <c r="M43" s="1">
        <v>-0.208929</v>
      </c>
      <c r="N43" s="1">
        <v>1</v>
      </c>
      <c r="O43" s="1">
        <v>14</v>
      </c>
      <c r="P43" s="1">
        <v>3</v>
      </c>
      <c r="Q43" s="1">
        <v>-0.207085</v>
      </c>
      <c r="R43" s="1">
        <v>-0.207725</v>
      </c>
      <c r="S43" s="1">
        <v>1</v>
      </c>
      <c r="T43" s="1">
        <v>14</v>
      </c>
      <c r="U43" s="1">
        <v>3</v>
      </c>
      <c r="V43" s="1">
        <v>-0.207085</v>
      </c>
      <c r="W43" s="1">
        <v>-0.208401</v>
      </c>
      <c r="X43" s="1">
        <v>1</v>
      </c>
      <c r="Y43" s="1">
        <f>ABS(M43-'true value and the measurement'!$F43)</f>
        <v>0.004719</v>
      </c>
      <c r="Z43" s="1">
        <f>ABS(R43-'true value and the measurement'!$F43)</f>
        <v>0.00351499999999999</v>
      </c>
      <c r="AA43" s="1">
        <f>ABS(W43-'true value and the measurement'!$F43)</f>
        <v>0.004191</v>
      </c>
      <c r="AB43" s="8">
        <f>(Y43)/'true value and the measurement'!$G43</f>
        <v>1.37140366172624</v>
      </c>
      <c r="AC43" s="8">
        <f>(Z43)/'true value and the measurement'!$G43</f>
        <v>1.02150537634408</v>
      </c>
      <c r="AD43" s="8">
        <f>(AA43)/'true value and the measurement'!$G43</f>
        <v>1.21795989537925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0.742194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0.742194</v>
      </c>
      <c r="M44" s="1">
        <v>0.743909</v>
      </c>
      <c r="N44" s="1">
        <v>1</v>
      </c>
      <c r="O44" s="1">
        <v>3</v>
      </c>
      <c r="P44" s="1">
        <v>2</v>
      </c>
      <c r="Q44" s="1">
        <v>0.742194</v>
      </c>
      <c r="R44" s="1">
        <v>0.746748</v>
      </c>
      <c r="S44" s="1">
        <v>1</v>
      </c>
      <c r="T44" s="1">
        <v>3</v>
      </c>
      <c r="U44" s="1">
        <v>2</v>
      </c>
      <c r="V44" s="1">
        <v>0.742194</v>
      </c>
      <c r="W44" s="1">
        <v>0.740333</v>
      </c>
      <c r="X44" s="1">
        <v>1</v>
      </c>
      <c r="Y44" s="1">
        <f>ABS(M44-'true value and the measurement'!$F44)</f>
        <v>0.0109180000000001</v>
      </c>
      <c r="Z44" s="1">
        <f>ABS(R44-'true value and the measurement'!$F44)</f>
        <v>0.013757</v>
      </c>
      <c r="AA44" s="1">
        <f>ABS(W44-'true value and the measurement'!$F44)</f>
        <v>0.00734200000000007</v>
      </c>
      <c r="AB44" s="8">
        <f>(Y44)/'true value and the measurement'!$G44</f>
        <v>1.56710205253339</v>
      </c>
      <c r="AC44" s="8">
        <f>(Z44)/'true value and the measurement'!$G44</f>
        <v>1.97459451700876</v>
      </c>
      <c r="AD44" s="8">
        <f>(AA44)/'true value and the measurement'!$G44</f>
        <v>1.05382517582892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0.036892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0.036892</v>
      </c>
      <c r="M45" s="1">
        <v>0.0336697</v>
      </c>
      <c r="N45" s="1">
        <v>1</v>
      </c>
      <c r="O45" s="1">
        <v>3</v>
      </c>
      <c r="P45" s="1">
        <v>2</v>
      </c>
      <c r="Q45" s="1">
        <v>0.036892</v>
      </c>
      <c r="R45" s="1">
        <v>0.0350616</v>
      </c>
      <c r="S45" s="1">
        <v>1</v>
      </c>
      <c r="T45" s="1">
        <v>3</v>
      </c>
      <c r="U45" s="1">
        <v>2</v>
      </c>
      <c r="V45" s="1">
        <v>0.036892</v>
      </c>
      <c r="W45" s="1">
        <v>0.0349137</v>
      </c>
      <c r="X45" s="1">
        <v>1</v>
      </c>
      <c r="Y45" s="1">
        <f>ABS(M45-'true value and the measurement'!$F45)</f>
        <v>0.0018723</v>
      </c>
      <c r="Z45" s="1">
        <f>ABS(R45-'true value and the measurement'!$F45)</f>
        <v>0.000480399999999999</v>
      </c>
      <c r="AA45" s="1">
        <f>ABS(W45-'true value and the measurement'!$F45)</f>
        <v>0.000628299999999998</v>
      </c>
      <c r="AB45" s="8">
        <f>(Y45)/'true value and the measurement'!$G45</f>
        <v>0.808070781182564</v>
      </c>
      <c r="AC45" s="8">
        <f>(Z45)/'true value and the measurement'!$G45</f>
        <v>0.20733707380233</v>
      </c>
      <c r="AD45" s="8">
        <f>(AA45)/'true value and the measurement'!$G45</f>
        <v>0.271169615882606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0.558923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0.558923</v>
      </c>
      <c r="M46" s="1">
        <v>0.577465</v>
      </c>
      <c r="N46" s="1">
        <v>3</v>
      </c>
      <c r="O46" s="1">
        <v>3</v>
      </c>
      <c r="P46" s="1">
        <v>6</v>
      </c>
      <c r="Q46" s="1">
        <v>0.558923</v>
      </c>
      <c r="R46" s="1">
        <v>0.578108</v>
      </c>
      <c r="S46" s="1">
        <v>3</v>
      </c>
      <c r="T46" s="1">
        <v>3</v>
      </c>
      <c r="U46" s="1">
        <v>6</v>
      </c>
      <c r="V46" s="1">
        <v>0.558923</v>
      </c>
      <c r="W46" s="1">
        <v>0.567128</v>
      </c>
      <c r="X46" s="1">
        <v>1</v>
      </c>
      <c r="Y46" s="1">
        <f>ABS(M46-'true value and the measurement'!$F46)</f>
        <v>0.015498</v>
      </c>
      <c r="Z46" s="1">
        <f>ABS(R46-'true value and the measurement'!$F46)</f>
        <v>0.016141</v>
      </c>
      <c r="AA46" s="1">
        <f>ABS(W46-'true value and the measurement'!$F46)</f>
        <v>0.00516099999999997</v>
      </c>
      <c r="AB46" s="8">
        <f>(Y46)/'true value and the measurement'!$G46</f>
        <v>2.66014418125644</v>
      </c>
      <c r="AC46" s="8">
        <f>(Z46)/'true value and the measurement'!$G46</f>
        <v>2.77051150017164</v>
      </c>
      <c r="AD46" s="8">
        <f>(AA46)/'true value and the measurement'!$G46</f>
        <v>0.88585650532097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-0.012057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-0.012057</v>
      </c>
      <c r="M47" s="1">
        <v>-0.0185544</v>
      </c>
      <c r="N47" s="1">
        <v>1</v>
      </c>
      <c r="O47" s="1">
        <v>3</v>
      </c>
      <c r="P47" s="1">
        <v>6</v>
      </c>
      <c r="Q47" s="1">
        <v>-0.012057</v>
      </c>
      <c r="R47" s="1">
        <v>-0.0182327</v>
      </c>
      <c r="S47" s="1">
        <v>1</v>
      </c>
      <c r="T47" s="1">
        <v>3</v>
      </c>
      <c r="U47" s="1">
        <v>6</v>
      </c>
      <c r="V47" s="1">
        <v>-0.012057</v>
      </c>
      <c r="W47" s="1">
        <v>-0.0171591</v>
      </c>
      <c r="X47" s="1">
        <v>1</v>
      </c>
      <c r="Y47" s="1">
        <f>ABS(M47-'true value and the measurement'!$F47)</f>
        <v>0.0042294</v>
      </c>
      <c r="Z47" s="1">
        <f>ABS(R47-'true value and the measurement'!$F47)</f>
        <v>0.0039077</v>
      </c>
      <c r="AA47" s="1">
        <f>ABS(W47-'true value and the measurement'!$F47)</f>
        <v>0.0028341</v>
      </c>
      <c r="AB47" s="8">
        <f>(Y47)/'true value and the measurement'!$G47</f>
        <v>1.94365808823529</v>
      </c>
      <c r="AC47" s="8">
        <f>(Z47)/'true value and the measurement'!$G47</f>
        <v>1.79581801470588</v>
      </c>
      <c r="AD47" s="8">
        <f>(AA47)/'true value and the measurement'!$G47</f>
        <v>1.30243566176471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0.766737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0.766737</v>
      </c>
      <c r="M48" s="1">
        <v>0.772417</v>
      </c>
      <c r="N48" s="1">
        <v>1</v>
      </c>
      <c r="O48" s="1">
        <v>14</v>
      </c>
      <c r="P48" s="1">
        <v>4</v>
      </c>
      <c r="Q48" s="1">
        <v>0.766737</v>
      </c>
      <c r="R48" s="1">
        <v>0.774314</v>
      </c>
      <c r="S48" s="1">
        <v>1</v>
      </c>
      <c r="T48" s="1">
        <v>14</v>
      </c>
      <c r="U48" s="1">
        <v>4</v>
      </c>
      <c r="V48" s="1">
        <v>0.766737</v>
      </c>
      <c r="W48" s="1">
        <v>0.761962</v>
      </c>
      <c r="X48" s="1">
        <v>1</v>
      </c>
      <c r="Y48" s="1">
        <f>ABS(M48-'true value and the measurement'!$F48)</f>
        <v>0.017485</v>
      </c>
      <c r="Z48" s="1">
        <f>ABS(R48-'true value and the measurement'!$F48)</f>
        <v>0.0193819999999999</v>
      </c>
      <c r="AA48" s="1">
        <f>ABS(W48-'true value and the measurement'!$F48)</f>
        <v>0.00702999999999998</v>
      </c>
      <c r="AB48" s="8">
        <f>(Y48)/'true value and the measurement'!$G48</f>
        <v>2.45817517221987</v>
      </c>
      <c r="AC48" s="8">
        <f>(Z48)/'true value and the measurement'!$G48</f>
        <v>2.72486995641781</v>
      </c>
      <c r="AD48" s="8">
        <f>(AA48)/'true value and the measurement'!$G48</f>
        <v>0.988331224518485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0.034568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0.034568</v>
      </c>
      <c r="M49" s="1">
        <v>0.0372029</v>
      </c>
      <c r="N49" s="1">
        <v>1</v>
      </c>
      <c r="O49" s="1">
        <v>14</v>
      </c>
      <c r="P49" s="1">
        <v>4</v>
      </c>
      <c r="Q49" s="1">
        <v>0.034568</v>
      </c>
      <c r="R49" s="1">
        <v>0.0376748</v>
      </c>
      <c r="S49" s="1">
        <v>1</v>
      </c>
      <c r="T49" s="1">
        <v>14</v>
      </c>
      <c r="U49" s="1">
        <v>4</v>
      </c>
      <c r="V49" s="1">
        <v>0.034568</v>
      </c>
      <c r="W49" s="1">
        <v>0.0381369</v>
      </c>
      <c r="X49" s="1">
        <v>1</v>
      </c>
      <c r="Y49" s="1">
        <f>ABS(M49-'true value and the measurement'!$F49)</f>
        <v>0.000600100000000006</v>
      </c>
      <c r="Z49" s="1">
        <f>ABS(R49-'true value and the measurement'!$F49)</f>
        <v>0.000128200000000002</v>
      </c>
      <c r="AA49" s="1">
        <f>ABS(W49-'true value and the measurement'!$F49)</f>
        <v>0.000333899999999998</v>
      </c>
      <c r="AB49" s="8">
        <f>(Y49)/'true value and the measurement'!$G49</f>
        <v>0.257332761578047</v>
      </c>
      <c r="AC49" s="8">
        <f>(Z49)/'true value and the measurement'!$G49</f>
        <v>0.0549742710120077</v>
      </c>
      <c r="AD49" s="8">
        <f>(AA49)/'true value and the measurement'!$G49</f>
        <v>0.143181818181817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0.416688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0.416688</v>
      </c>
      <c r="M50" s="1">
        <v>0.423114</v>
      </c>
      <c r="N50" s="1">
        <v>1</v>
      </c>
      <c r="O50" s="1">
        <v>3</v>
      </c>
      <c r="P50" s="1">
        <v>4</v>
      </c>
      <c r="Q50" s="1">
        <v>0.416688</v>
      </c>
      <c r="R50" s="1">
        <v>0.424287</v>
      </c>
      <c r="S50" s="1">
        <v>1</v>
      </c>
      <c r="T50" s="1">
        <v>3</v>
      </c>
      <c r="U50" s="1">
        <v>4</v>
      </c>
      <c r="V50" s="1">
        <v>0.416688</v>
      </c>
      <c r="W50" s="1">
        <v>0.417376</v>
      </c>
      <c r="X50" s="1">
        <v>1</v>
      </c>
      <c r="Y50" s="1">
        <f>ABS(M50-'true value and the measurement'!$F50)</f>
        <v>0.008546</v>
      </c>
      <c r="Z50" s="1">
        <f>ABS(R50-'true value and the measurement'!$F50)</f>
        <v>0.00971900000000003</v>
      </c>
      <c r="AA50" s="1">
        <f>ABS(W50-'true value and the measurement'!$F50)</f>
        <v>0.00280800000000003</v>
      </c>
      <c r="AB50" s="8">
        <f>(Y50)/'true value and the measurement'!$G50</f>
        <v>1.76424442609414</v>
      </c>
      <c r="AC50" s="8">
        <f>(Z50)/'true value and the measurement'!$G50</f>
        <v>2.00639966969447</v>
      </c>
      <c r="AD50" s="8">
        <f>(AA50)/'true value and the measurement'!$G50</f>
        <v>0.57968620974402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0.009779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0.009779</v>
      </c>
      <c r="M51" s="1">
        <v>0.00887718</v>
      </c>
      <c r="N51" s="1">
        <v>1</v>
      </c>
      <c r="O51" s="1">
        <v>3</v>
      </c>
      <c r="P51" s="1">
        <v>4</v>
      </c>
      <c r="Q51" s="1">
        <v>0.009779</v>
      </c>
      <c r="R51" s="1">
        <v>0.0085328</v>
      </c>
      <c r="S51" s="1">
        <v>1</v>
      </c>
      <c r="T51" s="1">
        <v>3</v>
      </c>
      <c r="U51" s="1">
        <v>4</v>
      </c>
      <c r="V51" s="1">
        <v>0.009779</v>
      </c>
      <c r="W51" s="1">
        <v>0.0115605</v>
      </c>
      <c r="X51" s="1">
        <v>1</v>
      </c>
      <c r="Y51" s="1">
        <f>ABS(M51-'true value and the measurement'!$F51)</f>
        <v>0.00234382</v>
      </c>
      <c r="Z51" s="1">
        <f>ABS(R51-'true value and the measurement'!$F51)</f>
        <v>0.0026882</v>
      </c>
      <c r="AA51" s="1">
        <f>ABS(W51-'true value and the measurement'!$F51)</f>
        <v>0.0003395</v>
      </c>
      <c r="AB51" s="8">
        <f>(Y51)/'true value and the measurement'!$G51</f>
        <v>1.08761948955916</v>
      </c>
      <c r="AC51" s="8">
        <f>(Z51)/'true value and the measurement'!$G51</f>
        <v>1.24742459396752</v>
      </c>
      <c r="AD51" s="8">
        <f>(AA51)/'true value and the measurement'!$G51</f>
        <v>0.15754060324826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-0.233244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-0.233244</v>
      </c>
      <c r="M52" s="1">
        <v>-0.228878</v>
      </c>
      <c r="N52" s="1">
        <v>1</v>
      </c>
      <c r="O52" s="1">
        <v>2</v>
      </c>
      <c r="P52" s="1">
        <v>6</v>
      </c>
      <c r="Q52" s="1">
        <v>-0.233244</v>
      </c>
      <c r="R52" s="1">
        <v>-0.231373</v>
      </c>
      <c r="S52" s="1">
        <v>1</v>
      </c>
      <c r="T52" s="1">
        <v>2</v>
      </c>
      <c r="U52" s="1">
        <v>6</v>
      </c>
      <c r="V52" s="1">
        <v>-0.233244</v>
      </c>
      <c r="W52" s="1">
        <v>-0.235108</v>
      </c>
      <c r="X52" s="1">
        <v>1</v>
      </c>
      <c r="Y52" s="1">
        <f>ABS(M52-'true value and the measurement'!$F52)</f>
        <v>0.00340199999999999</v>
      </c>
      <c r="Z52" s="1">
        <f>ABS(R52-'true value and the measurement'!$F52)</f>
        <v>0.000906999999999991</v>
      </c>
      <c r="AA52" s="1">
        <f>ABS(W52-'true value and the measurement'!$F52)</f>
        <v>0.00282800000000002</v>
      </c>
      <c r="AB52" s="8">
        <f>(Y52)/'true value and the measurement'!$G52</f>
        <v>0.937448332874067</v>
      </c>
      <c r="AC52" s="8">
        <f>(Z52)/'true value and the measurement'!$G52</f>
        <v>0.249931110498758</v>
      </c>
      <c r="AD52" s="8">
        <f>(AA52)/'true value and the measurement'!$G52</f>
        <v>0.779278038027012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0.040216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0.040216</v>
      </c>
      <c r="M53" s="1">
        <v>0.0351518</v>
      </c>
      <c r="N53" s="1">
        <v>1</v>
      </c>
      <c r="O53" s="1">
        <v>2</v>
      </c>
      <c r="P53" s="1">
        <v>6</v>
      </c>
      <c r="Q53" s="1">
        <v>0.040216</v>
      </c>
      <c r="R53" s="1">
        <v>0.0350668</v>
      </c>
      <c r="S53" s="1">
        <v>1</v>
      </c>
      <c r="T53" s="1">
        <v>2</v>
      </c>
      <c r="U53" s="1">
        <v>6</v>
      </c>
      <c r="V53" s="1">
        <v>0.040216</v>
      </c>
      <c r="W53" s="1">
        <v>0.0362837</v>
      </c>
      <c r="X53" s="1">
        <v>1</v>
      </c>
      <c r="Y53" s="1">
        <f>ABS(M53-'true value and the measurement'!$F53)</f>
        <v>0.00151920000000001</v>
      </c>
      <c r="Z53" s="1">
        <f>ABS(R53-'true value and the measurement'!$F53)</f>
        <v>0.0016042</v>
      </c>
      <c r="AA53" s="1">
        <f>ABS(W53-'true value and the measurement'!$F53)</f>
        <v>0.0003873</v>
      </c>
      <c r="AB53" s="8">
        <f>(Y53)/'true value and the measurement'!$G53</f>
        <v>0.653700516351121</v>
      </c>
      <c r="AC53" s="8">
        <f>(Z53)/'true value and the measurement'!$G53</f>
        <v>0.690275387263339</v>
      </c>
      <c r="AD53" s="8">
        <f>(AA53)/'true value and the measurement'!$G53</f>
        <v>0.166652323580034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-0.675312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-0.675312</v>
      </c>
      <c r="M54" s="1">
        <v>-0.645559</v>
      </c>
      <c r="N54" s="1">
        <v>3</v>
      </c>
      <c r="O54" s="1">
        <v>6</v>
      </c>
      <c r="P54" s="1">
        <v>4</v>
      </c>
      <c r="Q54" s="1">
        <v>-0.675312</v>
      </c>
      <c r="R54" s="1">
        <v>-0.643525</v>
      </c>
      <c r="S54" s="1">
        <v>3</v>
      </c>
      <c r="T54" s="1">
        <v>6</v>
      </c>
      <c r="U54" s="1">
        <v>4</v>
      </c>
      <c r="V54" s="1">
        <v>-0.675312</v>
      </c>
      <c r="W54" s="1">
        <v>-0.626224</v>
      </c>
      <c r="X54" s="1">
        <v>3</v>
      </c>
      <c r="Y54" s="1">
        <f>ABS(M54-'true value and the measurement'!$F54)</f>
        <v>0.027975</v>
      </c>
      <c r="Z54" s="1">
        <f>ABS(R54-'true value and the measurement'!$F54)</f>
        <v>0.025941</v>
      </c>
      <c r="AA54" s="1">
        <f>ABS(W54-'true value and the measurement'!$F54)</f>
        <v>0.00863999999999998</v>
      </c>
      <c r="AB54" s="8">
        <f>(Y54)/'true value and the measurement'!$G54</f>
        <v>4.51428110375988</v>
      </c>
      <c r="AC54" s="8">
        <f>(Z54)/'true value and the measurement'!$G54</f>
        <v>4.18605776988865</v>
      </c>
      <c r="AD54" s="8">
        <f>(AA54)/'true value and the measurement'!$G54</f>
        <v>1.39422301113442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0.160303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0.160303</v>
      </c>
      <c r="M55" s="1">
        <v>0.147962</v>
      </c>
      <c r="N55" s="1">
        <v>3</v>
      </c>
      <c r="O55" s="1">
        <v>6</v>
      </c>
      <c r="P55" s="1">
        <v>4</v>
      </c>
      <c r="Q55" s="1">
        <v>0.160303</v>
      </c>
      <c r="R55" s="1">
        <v>0.145428</v>
      </c>
      <c r="S55" s="1">
        <v>3</v>
      </c>
      <c r="T55" s="1">
        <v>6</v>
      </c>
      <c r="U55" s="1">
        <v>4</v>
      </c>
      <c r="V55" s="1">
        <v>0.160303</v>
      </c>
      <c r="W55" s="1">
        <v>0.150862</v>
      </c>
      <c r="X55" s="1">
        <v>3</v>
      </c>
      <c r="Y55" s="1">
        <f>ABS(M55-'true value and the measurement'!$F55)</f>
        <v>0.01167</v>
      </c>
      <c r="Z55" s="1">
        <f>ABS(R55-'true value and the measurement'!$F55)</f>
        <v>0.00913600000000001</v>
      </c>
      <c r="AA55" s="1">
        <f>ABS(W55-'true value and the measurement'!$F55)</f>
        <v>0.01457</v>
      </c>
      <c r="AB55" s="8">
        <f>(Y55)/'true value and the measurement'!$G55</f>
        <v>3.90431582469054</v>
      </c>
      <c r="AC55" s="8">
        <f>(Z55)/'true value and the measurement'!$G55</f>
        <v>3.05654064904651</v>
      </c>
      <c r="AD55" s="8">
        <f>(AA55)/'true value and the measurement'!$G55</f>
        <v>4.8745399799264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0.437895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0.437895</v>
      </c>
      <c r="M56" s="1">
        <v>0.434299</v>
      </c>
      <c r="N56" s="1">
        <v>1</v>
      </c>
      <c r="O56" s="1">
        <v>4</v>
      </c>
      <c r="P56" s="1">
        <v>11</v>
      </c>
      <c r="Q56" s="1">
        <v>0.437895</v>
      </c>
      <c r="R56" s="1">
        <v>0.436065</v>
      </c>
      <c r="S56" s="1">
        <v>1</v>
      </c>
      <c r="T56" s="1">
        <v>4</v>
      </c>
      <c r="U56" s="1">
        <v>11</v>
      </c>
      <c r="V56" s="1">
        <v>0.437895</v>
      </c>
      <c r="W56" s="1">
        <v>0.435727</v>
      </c>
      <c r="X56" s="1">
        <v>1</v>
      </c>
      <c r="Y56" s="1">
        <f>ABS(M56-'true value and the measurement'!$F56)</f>
        <v>0.000188999999999995</v>
      </c>
      <c r="Z56" s="1">
        <f>ABS(R56-'true value and the measurement'!$F56)</f>
        <v>0.00195499999999998</v>
      </c>
      <c r="AA56" s="1">
        <f>ABS(W56-'true value and the measurement'!$F56)</f>
        <v>0.00161699999999998</v>
      </c>
      <c r="AB56" s="8">
        <f>(Y56)/'true value and the measurement'!$G56</f>
        <v>0.0379975874547637</v>
      </c>
      <c r="AC56" s="8">
        <f>(Z56)/'true value and the measurement'!$G56</f>
        <v>0.393043827905103</v>
      </c>
      <c r="AD56" s="8">
        <f>(AA56)/'true value and the measurement'!$G56</f>
        <v>0.325090470446317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0.112427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0.112427</v>
      </c>
      <c r="M57" s="1">
        <v>0.116124</v>
      </c>
      <c r="N57" s="1">
        <v>1</v>
      </c>
      <c r="O57" s="1">
        <v>4</v>
      </c>
      <c r="P57" s="1">
        <v>11</v>
      </c>
      <c r="Q57" s="1">
        <v>0.112427</v>
      </c>
      <c r="R57" s="1">
        <v>0.115299</v>
      </c>
      <c r="S57" s="1">
        <v>1</v>
      </c>
      <c r="T57" s="1">
        <v>4</v>
      </c>
      <c r="U57" s="1">
        <v>11</v>
      </c>
      <c r="V57" s="1">
        <v>0.112427</v>
      </c>
      <c r="W57" s="1">
        <v>0.114046</v>
      </c>
      <c r="X57" s="1">
        <v>1</v>
      </c>
      <c r="Y57" s="1">
        <f>ABS(M57-'true value and the measurement'!$F57)</f>
        <v>0.00192000000000001</v>
      </c>
      <c r="Z57" s="1">
        <f>ABS(R57-'true value and the measurement'!$F57)</f>
        <v>0.001095</v>
      </c>
      <c r="AA57" s="1">
        <f>ABS(W57-'true value and the measurement'!$F57)</f>
        <v>0.000158000000000005</v>
      </c>
      <c r="AB57" s="8">
        <f>(Y57)/'true value and the measurement'!$G57</f>
        <v>0.67581837381204</v>
      </c>
      <c r="AC57" s="8">
        <f>(Z57)/'true value and the measurement'!$G57</f>
        <v>0.385427666314677</v>
      </c>
      <c r="AD57" s="8">
        <f>(AA57)/'true value and the measurement'!$G57</f>
        <v>0.0556142203449508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0.284461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0.284461</v>
      </c>
      <c r="M58" s="1">
        <v>0.285746</v>
      </c>
      <c r="N58" s="1">
        <v>1</v>
      </c>
      <c r="O58" s="1">
        <v>6</v>
      </c>
      <c r="P58" s="1">
        <v>5</v>
      </c>
      <c r="Q58" s="1">
        <v>0.284461</v>
      </c>
      <c r="R58" s="1">
        <v>0.287814</v>
      </c>
      <c r="S58" s="1">
        <v>1</v>
      </c>
      <c r="T58" s="1">
        <v>6</v>
      </c>
      <c r="U58" s="1">
        <v>5</v>
      </c>
      <c r="V58" s="1">
        <v>0.284461</v>
      </c>
      <c r="W58" s="1">
        <v>0.289063</v>
      </c>
      <c r="X58" s="1">
        <v>1</v>
      </c>
      <c r="Y58" s="1">
        <f>ABS(M58-'true value and the measurement'!$F58)</f>
        <v>0.003245</v>
      </c>
      <c r="Z58" s="1">
        <f>ABS(R58-'true value and the measurement'!$F58)</f>
        <v>0.00117699999999998</v>
      </c>
      <c r="AA58" s="1">
        <f>ABS(W58-'true value and the measurement'!$F58)</f>
        <v>7.20000000000165e-5</v>
      </c>
      <c r="AB58" s="8">
        <f>(Y58)/'true value and the measurement'!$G58</f>
        <v>0.809832792612927</v>
      </c>
      <c r="AC58" s="8">
        <f>(Z58)/'true value and the measurement'!$G58</f>
        <v>0.29373596206638</v>
      </c>
      <c r="AD58" s="8">
        <f>(AA58)/'true value and the measurement'!$G58</f>
        <v>0.0179685550287039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-0.070606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-0.070606</v>
      </c>
      <c r="M59" s="1">
        <v>-0.0701435</v>
      </c>
      <c r="N59" s="1">
        <v>1</v>
      </c>
      <c r="O59" s="1">
        <v>6</v>
      </c>
      <c r="P59" s="1">
        <v>5</v>
      </c>
      <c r="Q59" s="1">
        <v>-0.070606</v>
      </c>
      <c r="R59" s="1">
        <v>-0.0705815</v>
      </c>
      <c r="S59" s="1">
        <v>1</v>
      </c>
      <c r="T59" s="1">
        <v>6</v>
      </c>
      <c r="U59" s="1">
        <v>5</v>
      </c>
      <c r="V59" s="1">
        <v>-0.070606</v>
      </c>
      <c r="W59" s="1">
        <v>-0.069713</v>
      </c>
      <c r="X59" s="1">
        <v>1</v>
      </c>
      <c r="Y59" s="1">
        <f>ABS(M59-'true value and the measurement'!$F59)</f>
        <v>0.00272750000000001</v>
      </c>
      <c r="Z59" s="1">
        <f>ABS(R59-'true value and the measurement'!$F59)</f>
        <v>0.0022895</v>
      </c>
      <c r="AA59" s="1">
        <f>ABS(W59-'true value and the measurement'!$F59)</f>
        <v>0.00315800000000001</v>
      </c>
      <c r="AB59" s="8">
        <f>(Y59)/'true value and the measurement'!$G59</f>
        <v>1.06293842556508</v>
      </c>
      <c r="AC59" s="8">
        <f>(Z59)/'true value and the measurement'!$G59</f>
        <v>0.892244738893219</v>
      </c>
      <c r="AD59" s="8">
        <f>(AA59)/'true value and the measurement'!$G59</f>
        <v>1.2307092751364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-0.000526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-0.000526</v>
      </c>
      <c r="M60" s="7">
        <v>-0.000780932</v>
      </c>
      <c r="N60" s="1">
        <v>1</v>
      </c>
      <c r="O60" s="1">
        <v>5</v>
      </c>
      <c r="P60" s="1">
        <v>1</v>
      </c>
      <c r="Q60" s="7">
        <v>-0.000526</v>
      </c>
      <c r="R60" s="7">
        <v>-0.000467381</v>
      </c>
      <c r="S60" s="1">
        <v>1</v>
      </c>
      <c r="T60" s="1">
        <v>5</v>
      </c>
      <c r="U60" s="1">
        <v>1</v>
      </c>
      <c r="V60" s="1">
        <v>-0.000526</v>
      </c>
      <c r="W60" s="1">
        <v>-0.00027772</v>
      </c>
      <c r="X60" s="1">
        <v>1</v>
      </c>
      <c r="Y60" s="1">
        <f>ABS(M60-'true value and the measurement'!$F60)</f>
        <v>0.000780932</v>
      </c>
      <c r="Z60" s="1">
        <f>ABS(R60-'true value and the measurement'!$F60)</f>
        <v>0.000467381</v>
      </c>
      <c r="AA60" s="1">
        <f>ABS(W60-'true value and the measurement'!$F60)</f>
        <v>0.00027772</v>
      </c>
      <c r="AB60" s="8">
        <f>(Y60)/'true value and the measurement'!$G60</f>
        <v>0.375448076923077</v>
      </c>
      <c r="AC60" s="8">
        <f>(Z60)/'true value and the measurement'!$G60</f>
        <v>0.224702403846154</v>
      </c>
      <c r="AD60" s="8">
        <f>(AA60)/'true value and the measurement'!$G60</f>
        <v>0.133519230769231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-0.1953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-0.1953</v>
      </c>
      <c r="M61" s="1">
        <v>-0.196288</v>
      </c>
      <c r="N61" s="1">
        <v>1</v>
      </c>
      <c r="O61" s="1">
        <v>5</v>
      </c>
      <c r="P61" s="1">
        <v>1</v>
      </c>
      <c r="Q61" s="1">
        <v>-0.1953</v>
      </c>
      <c r="R61" s="1">
        <v>-0.195412</v>
      </c>
      <c r="S61" s="1">
        <v>1</v>
      </c>
      <c r="T61" s="1">
        <v>5</v>
      </c>
      <c r="U61" s="1">
        <v>1</v>
      </c>
      <c r="V61" s="1">
        <v>-0.1953</v>
      </c>
      <c r="W61" s="1">
        <v>-0.195705</v>
      </c>
      <c r="X61" s="1">
        <v>1</v>
      </c>
      <c r="Y61" s="1">
        <f>ABS(M61-'true value and the measurement'!$F61)</f>
        <v>0.00135200000000002</v>
      </c>
      <c r="Z61" s="1">
        <f>ABS(R61-'true value and the measurement'!$F61)</f>
        <v>0.00222800000000001</v>
      </c>
      <c r="AA61" s="1">
        <f>ABS(W61-'true value and the measurement'!$F61)</f>
        <v>0.00193500000000002</v>
      </c>
      <c r="AB61" s="8">
        <f>(Y61)/'true value and the measurement'!$G61</f>
        <v>0.397881106533261</v>
      </c>
      <c r="AC61" s="8">
        <f>(Z61)/'true value and the measurement'!$G61</f>
        <v>0.655679811653916</v>
      </c>
      <c r="AD61" s="8">
        <f>(AA61)/'true value and the measurement'!$G61</f>
        <v>0.569452619187763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0.16136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0.16136</v>
      </c>
      <c r="M62" s="1">
        <v>0.157756</v>
      </c>
      <c r="N62" s="1">
        <v>1</v>
      </c>
      <c r="O62" s="1">
        <v>6</v>
      </c>
      <c r="P62" s="1">
        <v>9</v>
      </c>
      <c r="Q62" s="1">
        <v>0.16136</v>
      </c>
      <c r="R62" s="1">
        <v>0.158605</v>
      </c>
      <c r="S62" s="1">
        <v>1</v>
      </c>
      <c r="T62" s="1">
        <v>6</v>
      </c>
      <c r="U62" s="1">
        <v>9</v>
      </c>
      <c r="V62" s="1">
        <v>0.16136</v>
      </c>
      <c r="W62" s="1">
        <v>0.159299</v>
      </c>
      <c r="X62" s="1">
        <v>1</v>
      </c>
      <c r="Y62" s="1">
        <f>ABS(M62-'true value and the measurement'!$F62)</f>
        <v>0.00197899999999998</v>
      </c>
      <c r="Z62" s="1">
        <f>ABS(R62-'true value and the measurement'!$F62)</f>
        <v>0.00112999999999999</v>
      </c>
      <c r="AA62" s="1">
        <f>ABS(W62-'true value and the measurement'!$F62)</f>
        <v>0.000435999999999992</v>
      </c>
      <c r="AB62" s="8">
        <f>(Y62)/'true value and the measurement'!$G62</f>
        <v>0.629252782193953</v>
      </c>
      <c r="AC62" s="8">
        <f>(Z62)/'true value and the measurement'!$G62</f>
        <v>0.359300476947533</v>
      </c>
      <c r="AD62" s="8">
        <f>(AA62)/'true value and the measurement'!$G62</f>
        <v>0.138632750397454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0.015069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0.015069</v>
      </c>
      <c r="M63" s="1">
        <v>0.0138045</v>
      </c>
      <c r="N63" s="1">
        <v>1</v>
      </c>
      <c r="O63" s="1">
        <v>6</v>
      </c>
      <c r="P63" s="1">
        <v>9</v>
      </c>
      <c r="Q63" s="1">
        <v>0.015069</v>
      </c>
      <c r="R63" s="1">
        <v>0.0136072</v>
      </c>
      <c r="S63" s="1">
        <v>1</v>
      </c>
      <c r="T63" s="1">
        <v>6</v>
      </c>
      <c r="U63" s="1">
        <v>9</v>
      </c>
      <c r="V63" s="1">
        <v>0.015069</v>
      </c>
      <c r="W63" s="1">
        <v>0.0139098</v>
      </c>
      <c r="X63" s="1">
        <v>1</v>
      </c>
      <c r="Y63" s="1">
        <f>ABS(M63-'true value and the measurement'!$F63)</f>
        <v>0.0011045</v>
      </c>
      <c r="Z63" s="1">
        <f>ABS(R63-'true value and the measurement'!$F63)</f>
        <v>0.0009072</v>
      </c>
      <c r="AA63" s="1">
        <f>ABS(W63-'true value and the measurement'!$F63)</f>
        <v>0.0012098</v>
      </c>
      <c r="AB63" s="8">
        <f>(Y63)/'true value and the measurement'!$G63</f>
        <v>0.510161662817553</v>
      </c>
      <c r="AC63" s="8">
        <f>(Z63)/'true value and the measurement'!$G63</f>
        <v>0.419030023094688</v>
      </c>
      <c r="AD63" s="8">
        <f>(AA63)/'true value and the measurement'!$G63</f>
        <v>0.558799076212471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0.282973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0.282973</v>
      </c>
      <c r="M64" s="1">
        <v>0.284554</v>
      </c>
      <c r="N64" s="1">
        <v>1</v>
      </c>
      <c r="O64" s="1">
        <v>5</v>
      </c>
      <c r="P64" s="1">
        <v>9</v>
      </c>
      <c r="Q64" s="1">
        <v>0.282973</v>
      </c>
      <c r="R64" s="1">
        <v>0.285115</v>
      </c>
      <c r="S64" s="1">
        <v>1</v>
      </c>
      <c r="T64" s="1">
        <v>5</v>
      </c>
      <c r="U64" s="1">
        <v>9</v>
      </c>
      <c r="V64" s="1">
        <v>0.282973</v>
      </c>
      <c r="W64" s="1">
        <v>0.286361</v>
      </c>
      <c r="X64" s="1">
        <v>1</v>
      </c>
      <c r="Y64" s="1">
        <f>ABS(M64-'true value and the measurement'!$F64)</f>
        <v>0.00443700000000002</v>
      </c>
      <c r="Z64" s="1">
        <f>ABS(R64-'true value and the measurement'!$F64)</f>
        <v>0.00387599999999999</v>
      </c>
      <c r="AA64" s="1">
        <f>ABS(W64-'true value and the measurement'!$F64)</f>
        <v>0.00263000000000002</v>
      </c>
      <c r="AB64" s="8">
        <f>(Y64)/'true value and the measurement'!$G64</f>
        <v>1.10731220364363</v>
      </c>
      <c r="AC64" s="8">
        <f>(Z64)/'true value and the measurement'!$G64</f>
        <v>0.967307212378336</v>
      </c>
      <c r="AD64" s="8">
        <f>(AA64)/'true value and the measurement'!$G64</f>
        <v>0.656351385076122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0.105237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0.105237</v>
      </c>
      <c r="M65" s="1">
        <v>0.107299</v>
      </c>
      <c r="N65" s="1">
        <v>1</v>
      </c>
      <c r="O65" s="1">
        <v>5</v>
      </c>
      <c r="P65" s="1">
        <v>9</v>
      </c>
      <c r="Q65" s="1">
        <v>0.105237</v>
      </c>
      <c r="R65" s="1">
        <v>0.107314</v>
      </c>
      <c r="S65" s="1">
        <v>1</v>
      </c>
      <c r="T65" s="1">
        <v>5</v>
      </c>
      <c r="U65" s="1">
        <v>9</v>
      </c>
      <c r="V65" s="1">
        <v>0.105237</v>
      </c>
      <c r="W65" s="1">
        <v>0.107223</v>
      </c>
      <c r="X65" s="1">
        <v>1</v>
      </c>
      <c r="Y65" s="1">
        <f>ABS(M65-'true value and the measurement'!$F65)</f>
        <v>0.000486</v>
      </c>
      <c r="Z65" s="1">
        <f>ABS(R65-'true value and the measurement'!$F65)</f>
        <v>0.000501000000000001</v>
      </c>
      <c r="AA65" s="1">
        <f>ABS(W65-'true value and the measurement'!$F65)</f>
        <v>0.000409999999999994</v>
      </c>
      <c r="AB65" s="8">
        <f>(Y65)/'true value and the measurement'!$G65</f>
        <v>0.17406876790831</v>
      </c>
      <c r="AC65" s="8">
        <f>(Z65)/'true value and the measurement'!$G65</f>
        <v>0.179441260744986</v>
      </c>
      <c r="AD65" s="8">
        <f>(AA65)/'true value and the measurement'!$G65</f>
        <v>0.146848137535814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0.059399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0.059399</v>
      </c>
      <c r="M66" s="1">
        <v>0.0579101</v>
      </c>
      <c r="N66" s="1">
        <v>1</v>
      </c>
      <c r="O66" s="1">
        <v>9</v>
      </c>
      <c r="P66" s="1">
        <v>7</v>
      </c>
      <c r="Q66" s="1">
        <v>0.059399</v>
      </c>
      <c r="R66" s="1">
        <v>0.0585405</v>
      </c>
      <c r="S66" s="1">
        <v>1</v>
      </c>
      <c r="T66" s="1">
        <v>9</v>
      </c>
      <c r="U66" s="1">
        <v>7</v>
      </c>
      <c r="V66" s="1">
        <v>0.059399</v>
      </c>
      <c r="W66" s="1">
        <v>0.0591642</v>
      </c>
      <c r="X66" s="1">
        <v>1</v>
      </c>
      <c r="Y66" s="1">
        <f>ABS(M66-'true value and the measurement'!$F66)</f>
        <v>0.000731900000000001</v>
      </c>
      <c r="Z66" s="1">
        <f>ABS(R66-'true value and the measurement'!$F66)</f>
        <v>0.000101499999999997</v>
      </c>
      <c r="AA66" s="1">
        <f>ABS(W66-'true value and the measurement'!$F66)</f>
        <v>0.0005222</v>
      </c>
      <c r="AB66" s="8">
        <f>(Y66)/'true value and the measurement'!$G66</f>
        <v>0.296195872116552</v>
      </c>
      <c r="AC66" s="8">
        <f>(Z66)/'true value and the measurement'!$G66</f>
        <v>0.0410764872521236</v>
      </c>
      <c r="AD66" s="8">
        <f>(AA66)/'true value and the measurement'!$G66</f>
        <v>0.211331444759207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0.01813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0.01813</v>
      </c>
      <c r="M67" s="1">
        <v>0.0196706</v>
      </c>
      <c r="N67" s="1">
        <v>1</v>
      </c>
      <c r="O67" s="1">
        <v>9</v>
      </c>
      <c r="P67" s="1">
        <v>7</v>
      </c>
      <c r="Q67" s="1">
        <v>0.01813</v>
      </c>
      <c r="R67" s="1">
        <v>0.019013</v>
      </c>
      <c r="S67" s="1">
        <v>1</v>
      </c>
      <c r="T67" s="1">
        <v>9</v>
      </c>
      <c r="U67" s="1">
        <v>7</v>
      </c>
      <c r="V67" s="1">
        <v>0.01813</v>
      </c>
      <c r="W67" s="1">
        <v>0.019067</v>
      </c>
      <c r="X67" s="1">
        <v>1</v>
      </c>
      <c r="Y67" s="1">
        <f>ABS(M67-'true value and the measurement'!$F67)</f>
        <v>0.0012596</v>
      </c>
      <c r="Z67" s="1">
        <f>ABS(R67-'true value and the measurement'!$F67)</f>
        <v>0.000601999999999998</v>
      </c>
      <c r="AA67" s="1">
        <f>ABS(W67-'true value and the measurement'!$F67)</f>
        <v>0.000656</v>
      </c>
      <c r="AB67" s="8">
        <f>(Y67)/'true value and the measurement'!$G67</f>
        <v>0.571765773944621</v>
      </c>
      <c r="AC67" s="8">
        <f>(Z67)/'true value and the measurement'!$G67</f>
        <v>0.273263731275533</v>
      </c>
      <c r="AD67" s="8">
        <f>(AA67)/'true value and the measurement'!$G67</f>
        <v>0.297775760326827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0.067261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0.067261</v>
      </c>
      <c r="M68" s="1">
        <v>0.068522</v>
      </c>
      <c r="N68" s="1">
        <v>1</v>
      </c>
      <c r="O68" s="1">
        <v>11</v>
      </c>
      <c r="P68" s="1">
        <v>8</v>
      </c>
      <c r="Q68" s="1">
        <v>0.067261</v>
      </c>
      <c r="R68" s="1">
        <v>0.0687377</v>
      </c>
      <c r="S68" s="1">
        <v>1</v>
      </c>
      <c r="T68" s="1">
        <v>11</v>
      </c>
      <c r="U68" s="1">
        <v>8</v>
      </c>
      <c r="V68" s="1">
        <v>0.067261</v>
      </c>
      <c r="W68" s="1">
        <v>0.0681389</v>
      </c>
      <c r="X68" s="1">
        <v>1</v>
      </c>
      <c r="Y68" s="1">
        <f>ABS(M68-'true value and the measurement'!$F68)</f>
        <v>0.00118699999999999</v>
      </c>
      <c r="Z68" s="1">
        <f>ABS(R68-'true value and the measurement'!$F68)</f>
        <v>0.00140269999999999</v>
      </c>
      <c r="AA68" s="1">
        <f>ABS(W68-'true value and the measurement'!$F68)</f>
        <v>0.000803899999999996</v>
      </c>
      <c r="AB68" s="8">
        <f>(Y68)/'true value and the measurement'!$G68</f>
        <v>0.469355476472912</v>
      </c>
      <c r="AC68" s="8">
        <f>(Z68)/'true value and the measurement'!$G68</f>
        <v>0.55464610517991</v>
      </c>
      <c r="AD68" s="8">
        <f>(AA68)/'true value and the measurement'!$G68</f>
        <v>0.317872676947409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0.066295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0.066295</v>
      </c>
      <c r="M69" s="1">
        <v>0.0612162</v>
      </c>
      <c r="N69" s="1">
        <v>1</v>
      </c>
      <c r="O69" s="1">
        <v>11</v>
      </c>
      <c r="P69" s="1">
        <v>8</v>
      </c>
      <c r="Q69" s="1">
        <v>0.066295</v>
      </c>
      <c r="R69" s="1">
        <v>0.0605106</v>
      </c>
      <c r="S69" s="1">
        <v>1</v>
      </c>
      <c r="T69" s="1">
        <v>11</v>
      </c>
      <c r="U69" s="1">
        <v>8</v>
      </c>
      <c r="V69" s="1">
        <v>0.066295</v>
      </c>
      <c r="W69" s="1">
        <v>0.0608423</v>
      </c>
      <c r="X69" s="1">
        <v>1</v>
      </c>
      <c r="Y69" s="1">
        <f>ABS(M69-'true value and the measurement'!$F69)</f>
        <v>0.0014722</v>
      </c>
      <c r="Z69" s="1">
        <f>ABS(R69-'true value and the measurement'!$F69)</f>
        <v>0.000766599999999999</v>
      </c>
      <c r="AA69" s="1">
        <f>ABS(W69-'true value and the measurement'!$F69)</f>
        <v>0.0010983</v>
      </c>
      <c r="AB69" s="8">
        <f>(Y69)/'true value and the measurement'!$G69</f>
        <v>0.59410815173527</v>
      </c>
      <c r="AC69" s="8">
        <f>(Z69)/'true value and the measurement'!$G69</f>
        <v>0.309362389023406</v>
      </c>
      <c r="AD69" s="8">
        <f>(AA69)/'true value and the measurement'!$G69</f>
        <v>0.443220338983052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0.092162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0.092162</v>
      </c>
      <c r="M70" s="1">
        <v>0.090506</v>
      </c>
      <c r="N70" s="1">
        <v>1</v>
      </c>
      <c r="O70" s="1">
        <v>11</v>
      </c>
      <c r="P70" s="1">
        <v>10</v>
      </c>
      <c r="Q70" s="1">
        <v>0.092162</v>
      </c>
      <c r="R70" s="1">
        <v>0.090869</v>
      </c>
      <c r="S70" s="1">
        <v>1</v>
      </c>
      <c r="T70" s="1">
        <v>11</v>
      </c>
      <c r="U70" s="1">
        <v>10</v>
      </c>
      <c r="V70" s="1">
        <v>0.092162</v>
      </c>
      <c r="W70" s="1">
        <v>0.0908698</v>
      </c>
      <c r="X70" s="1">
        <v>1</v>
      </c>
      <c r="Y70" s="1">
        <f>ABS(M70-'true value and the measurement'!$F70)</f>
        <v>9.00000000000067e-5</v>
      </c>
      <c r="Z70" s="1">
        <f>ABS(R70-'true value and the measurement'!$F70)</f>
        <v>0.000453000000000009</v>
      </c>
      <c r="AA70" s="1">
        <f>ABS(W70-'true value and the measurement'!$F70)</f>
        <v>0.000453800000000004</v>
      </c>
      <c r="AB70" s="8">
        <f>(Y70)/'true value and the measurement'!$G70</f>
        <v>0.0335445396943745</v>
      </c>
      <c r="AC70" s="8">
        <f>(Z70)/'true value and the measurement'!$G70</f>
        <v>0.168840849795009</v>
      </c>
      <c r="AD70" s="8">
        <f>(AA70)/'true value and the measurement'!$G70</f>
        <v>0.169139023481179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0.019367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0.019367</v>
      </c>
      <c r="M71" s="1">
        <v>0.0225114</v>
      </c>
      <c r="N71" s="1">
        <v>1</v>
      </c>
      <c r="O71" s="1">
        <v>11</v>
      </c>
      <c r="P71" s="1">
        <v>10</v>
      </c>
      <c r="Q71" s="1">
        <v>0.019367</v>
      </c>
      <c r="R71" s="1">
        <v>0.0223919</v>
      </c>
      <c r="S71" s="1">
        <v>1</v>
      </c>
      <c r="T71" s="1">
        <v>11</v>
      </c>
      <c r="U71" s="1">
        <v>10</v>
      </c>
      <c r="V71" s="1">
        <v>0.019367</v>
      </c>
      <c r="W71" s="1">
        <v>0.022098</v>
      </c>
      <c r="X71" s="1">
        <v>1</v>
      </c>
      <c r="Y71" s="1">
        <f>ABS(M71-'true value and the measurement'!$F71)</f>
        <v>0.000716599999999998</v>
      </c>
      <c r="Z71" s="1">
        <f>ABS(R71-'true value and the measurement'!$F71)</f>
        <v>0.000836099999999999</v>
      </c>
      <c r="AA71" s="1">
        <f>ABS(W71-'true value and the measurement'!$F71)</f>
        <v>0.00113</v>
      </c>
      <c r="AB71" s="8">
        <f>(Y71)/'true value and the measurement'!$G71</f>
        <v>0.32062639821029</v>
      </c>
      <c r="AC71" s="8">
        <f>(Z71)/'true value and the measurement'!$G71</f>
        <v>0.374093959731543</v>
      </c>
      <c r="AD71" s="8">
        <f>(AA71)/'true value and the measurement'!$G71</f>
        <v>0.50559284116331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0.163277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0.163277</v>
      </c>
      <c r="M72" s="1">
        <v>0.166426</v>
      </c>
      <c r="N72" s="1">
        <v>1</v>
      </c>
      <c r="O72" s="1">
        <v>11</v>
      </c>
      <c r="P72" s="1">
        <v>12</v>
      </c>
      <c r="Q72" s="1">
        <v>0.163277</v>
      </c>
      <c r="R72" s="1">
        <v>0.166987</v>
      </c>
      <c r="S72" s="1">
        <v>1</v>
      </c>
      <c r="T72" s="1">
        <v>11</v>
      </c>
      <c r="U72" s="1">
        <v>12</v>
      </c>
      <c r="V72" s="1">
        <v>0.163277</v>
      </c>
      <c r="W72" s="1">
        <v>0.167167</v>
      </c>
      <c r="X72" s="1">
        <v>1</v>
      </c>
      <c r="Y72" s="1">
        <f>ABS(M72-'true value and the measurement'!$F72)</f>
        <v>0.00206699999999999</v>
      </c>
      <c r="Z72" s="1">
        <f>ABS(R72-'true value and the measurement'!$F72)</f>
        <v>0.00262799999999999</v>
      </c>
      <c r="AA72" s="1">
        <f>ABS(W72-'true value and the measurement'!$F72)</f>
        <v>0.002808</v>
      </c>
      <c r="AB72" s="8">
        <f>(Y72)/'true value and the measurement'!$G72</f>
        <v>0.650818639798484</v>
      </c>
      <c r="AC72" s="8">
        <f>(Z72)/'true value and the measurement'!$G72</f>
        <v>0.827455919395463</v>
      </c>
      <c r="AD72" s="8">
        <f>(AA72)/'true value and the measurement'!$G72</f>
        <v>0.88413098236776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0.09221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0.09221</v>
      </c>
      <c r="M73" s="1">
        <v>0.0884172</v>
      </c>
      <c r="N73" s="1">
        <v>1</v>
      </c>
      <c r="O73" s="1">
        <v>11</v>
      </c>
      <c r="P73" s="1">
        <v>12</v>
      </c>
      <c r="Q73" s="1">
        <v>0.09221</v>
      </c>
      <c r="R73" s="1">
        <v>0.0883105</v>
      </c>
      <c r="S73" s="1">
        <v>1</v>
      </c>
      <c r="T73" s="1">
        <v>11</v>
      </c>
      <c r="U73" s="1">
        <v>12</v>
      </c>
      <c r="V73" s="1">
        <v>0.09221</v>
      </c>
      <c r="W73" s="1">
        <v>0.0878607</v>
      </c>
      <c r="X73" s="1">
        <v>1</v>
      </c>
      <c r="Y73" s="1">
        <f>ABS(M73-'true value and the measurement'!$F73)</f>
        <v>0.000137200000000004</v>
      </c>
      <c r="Z73" s="1">
        <f>ABS(R73-'true value and the measurement'!$F73)</f>
        <v>3.05000000000027e-5</v>
      </c>
      <c r="AA73" s="1">
        <f>ABS(W73-'true value and the measurement'!$F73)</f>
        <v>0.000419299999999997</v>
      </c>
      <c r="AB73" s="8">
        <f>(Y73)/'true value and the measurement'!$G73</f>
        <v>0.0514050206069704</v>
      </c>
      <c r="AC73" s="8">
        <f>(Z73)/'true value and the measurement'!$G73</f>
        <v>0.0114275009366814</v>
      </c>
      <c r="AD73" s="8">
        <f>(AA73)/'true value and the measurement'!$G73</f>
        <v>0.157100037467215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0.094621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0.094621</v>
      </c>
      <c r="M74" s="1">
        <v>0.0962797</v>
      </c>
      <c r="N74" s="1">
        <v>1</v>
      </c>
      <c r="O74" s="1">
        <v>9</v>
      </c>
      <c r="P74" s="1">
        <v>13</v>
      </c>
      <c r="Q74" s="1">
        <v>0.094621</v>
      </c>
      <c r="R74" s="1">
        <v>0.0966322</v>
      </c>
      <c r="S74" s="1">
        <v>1</v>
      </c>
      <c r="T74" s="1">
        <v>9</v>
      </c>
      <c r="U74" s="1">
        <v>13</v>
      </c>
      <c r="V74" s="1">
        <v>0.094621</v>
      </c>
      <c r="W74" s="1">
        <v>0.0972603</v>
      </c>
      <c r="X74" s="1">
        <v>1</v>
      </c>
      <c r="Y74" s="1">
        <f>ABS(M74-'true value and the measurement'!$F74)</f>
        <v>0.00119569999999999</v>
      </c>
      <c r="Z74" s="1">
        <f>ABS(R74-'true value and the measurement'!$F74)</f>
        <v>0.0015482</v>
      </c>
      <c r="AA74" s="1">
        <f>ABS(W74-'true value and the measurement'!$F74)</f>
        <v>0.00217629999999999</v>
      </c>
      <c r="AB74" s="8">
        <f>(Y74)/'true value and the measurement'!$G74</f>
        <v>0.440567428150329</v>
      </c>
      <c r="AC74" s="8">
        <f>(Z74)/'true value and the measurement'!$G74</f>
        <v>0.570449521002211</v>
      </c>
      <c r="AD74" s="8">
        <f>(AA74)/'true value and the measurement'!$G74</f>
        <v>0.801879145173173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0.02188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0.02188</v>
      </c>
      <c r="M75" s="1">
        <v>0.0210312</v>
      </c>
      <c r="N75" s="1">
        <v>1</v>
      </c>
      <c r="O75" s="1">
        <v>9</v>
      </c>
      <c r="P75" s="1">
        <v>13</v>
      </c>
      <c r="Q75" s="1">
        <v>0.02188</v>
      </c>
      <c r="R75" s="1">
        <v>0.0208528</v>
      </c>
      <c r="S75" s="1">
        <v>1</v>
      </c>
      <c r="T75" s="1">
        <v>9</v>
      </c>
      <c r="U75" s="1">
        <v>13</v>
      </c>
      <c r="V75" s="1">
        <v>0.02188</v>
      </c>
      <c r="W75" s="1">
        <v>0.0207048</v>
      </c>
      <c r="X75" s="1">
        <v>1</v>
      </c>
      <c r="Y75" s="1">
        <f>ABS(M75-'true value and the measurement'!$F75)</f>
        <v>0.0004118</v>
      </c>
      <c r="Z75" s="1">
        <f>ABS(R75-'true value and the measurement'!$F75)</f>
        <v>0.000590199999999999</v>
      </c>
      <c r="AA75" s="1">
        <f>ABS(W75-'true value and the measurement'!$F75)</f>
        <v>0.000738200000000001</v>
      </c>
      <c r="AB75" s="8">
        <f>(Y75)/'true value and the measurement'!$G75</f>
        <v>0.185245164192533</v>
      </c>
      <c r="AC75" s="8">
        <f>(Z75)/'true value and the measurement'!$G75</f>
        <v>0.265497076023391</v>
      </c>
      <c r="AD75" s="8">
        <f>(AA75)/'true value and the measurement'!$G75</f>
        <v>0.332073774179038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-0.029781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-0.029781</v>
      </c>
      <c r="M76" s="1">
        <v>-0.0313196</v>
      </c>
      <c r="N76" s="1">
        <v>1</v>
      </c>
      <c r="O76" s="1">
        <v>7</v>
      </c>
      <c r="P76" s="1">
        <v>8</v>
      </c>
      <c r="Q76" s="1">
        <v>-0.029781</v>
      </c>
      <c r="R76" s="1">
        <v>-0.0310835</v>
      </c>
      <c r="S76" s="1">
        <v>1</v>
      </c>
      <c r="T76" s="1">
        <v>7</v>
      </c>
      <c r="U76" s="1">
        <v>8</v>
      </c>
      <c r="V76" s="1">
        <v>-0.029781</v>
      </c>
      <c r="W76" s="1">
        <v>-0.030607</v>
      </c>
      <c r="X76" s="1">
        <v>1</v>
      </c>
      <c r="Y76" s="1">
        <f>ABS(M76-'true value and the measurement'!$F76)</f>
        <v>0.0001484</v>
      </c>
      <c r="Z76" s="1">
        <f>ABS(R76-'true value and the measurement'!$F76)</f>
        <v>0.000384500000000003</v>
      </c>
      <c r="AA76" s="1">
        <f>ABS(W76-'true value and the measurement'!$F76)</f>
        <v>0.000861000000000004</v>
      </c>
      <c r="AB76" s="8">
        <f>(Y76)/'true value and the measurement'!$G76</f>
        <v>0.0648034934497816</v>
      </c>
      <c r="AC76" s="8">
        <f>(Z76)/'true value and the measurement'!$G76</f>
        <v>0.167903930131006</v>
      </c>
      <c r="AD76" s="8">
        <f>(AA76)/'true value and the measurement'!$G76</f>
        <v>0.375982532751094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-0.040386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-0.040386</v>
      </c>
      <c r="M77" s="1">
        <v>-0.0397887</v>
      </c>
      <c r="N77" s="1">
        <v>1</v>
      </c>
      <c r="O77" s="1">
        <v>7</v>
      </c>
      <c r="P77" s="1">
        <v>8</v>
      </c>
      <c r="Q77" s="1">
        <v>-0.040386</v>
      </c>
      <c r="R77" s="1">
        <v>-0.0405513</v>
      </c>
      <c r="S77" s="1">
        <v>1</v>
      </c>
      <c r="T77" s="1">
        <v>7</v>
      </c>
      <c r="U77" s="1">
        <v>8</v>
      </c>
      <c r="V77" s="1">
        <v>-0.040386</v>
      </c>
      <c r="W77" s="1">
        <v>-0.0400332</v>
      </c>
      <c r="X77" s="1">
        <v>1</v>
      </c>
      <c r="Y77" s="1">
        <f>ABS(M77-'true value and the measurement'!$F77)</f>
        <v>9.12999999999956e-5</v>
      </c>
      <c r="Z77" s="1">
        <f>ABS(R77-'true value and the measurement'!$F77)</f>
        <v>0.0006713</v>
      </c>
      <c r="AA77" s="1">
        <f>ABS(W77-'true value and the measurement'!$F77)</f>
        <v>0.000153199999999999</v>
      </c>
      <c r="AB77" s="8">
        <f>(Y77)/'true value and the measurement'!$G77</f>
        <v>0.038917306052854</v>
      </c>
      <c r="AC77" s="8">
        <f>(Z77)/'true value and the measurement'!$G77</f>
        <v>0.28614663256607</v>
      </c>
      <c r="AD77" s="8">
        <f>(AA77)/'true value and the measurement'!$G77</f>
        <v>0.0653026427962486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0.032675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0.032675</v>
      </c>
      <c r="M78" s="1">
        <v>0.0294642</v>
      </c>
      <c r="N78" s="1">
        <v>1</v>
      </c>
      <c r="O78" s="1">
        <v>10</v>
      </c>
      <c r="P78" s="1">
        <v>12</v>
      </c>
      <c r="Q78" s="1">
        <v>0.032675</v>
      </c>
      <c r="R78" s="1">
        <v>0.0294755</v>
      </c>
      <c r="S78" s="1">
        <v>1</v>
      </c>
      <c r="T78" s="1">
        <v>10</v>
      </c>
      <c r="U78" s="1">
        <v>12</v>
      </c>
      <c r="V78" s="1">
        <v>0.032675</v>
      </c>
      <c r="W78" s="1">
        <v>0.0295108</v>
      </c>
      <c r="X78" s="1">
        <v>1</v>
      </c>
      <c r="Y78" s="1">
        <f>ABS(M78-'true value and the measurement'!$F78)</f>
        <v>0.000984200000000001</v>
      </c>
      <c r="Z78" s="1">
        <f>ABS(R78-'true value and the measurement'!$F78)</f>
        <v>0.000995500000000003</v>
      </c>
      <c r="AA78" s="1">
        <f>ABS(W78-'true value and the measurement'!$F78)</f>
        <v>0.0010308</v>
      </c>
      <c r="AB78" s="8">
        <f>(Y78)/'true value and the measurement'!$G78</f>
        <v>0.433568281938326</v>
      </c>
      <c r="AC78" s="8">
        <f>(Z78)/'true value and the measurement'!$G78</f>
        <v>0.438546255506609</v>
      </c>
      <c r="AD78" s="8">
        <f>(AA78)/'true value and the measurement'!$G78</f>
        <v>0.45409691629956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0.003434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0.003434</v>
      </c>
      <c r="M79" s="1">
        <v>0.00621056</v>
      </c>
      <c r="N79" s="1">
        <v>1</v>
      </c>
      <c r="O79" s="1">
        <v>10</v>
      </c>
      <c r="P79" s="1">
        <v>12</v>
      </c>
      <c r="Q79" s="1">
        <v>0.003434</v>
      </c>
      <c r="R79" s="1">
        <v>0.00617902</v>
      </c>
      <c r="S79" s="1">
        <v>1</v>
      </c>
      <c r="T79" s="1">
        <v>10</v>
      </c>
      <c r="U79" s="1">
        <v>12</v>
      </c>
      <c r="V79" s="1">
        <v>0.003434</v>
      </c>
      <c r="W79" s="1">
        <v>0.00613303</v>
      </c>
      <c r="X79" s="1">
        <v>1</v>
      </c>
      <c r="Y79" s="1">
        <f>ABS(M79-'true value and the measurement'!$F79)</f>
        <v>0.000168560000000001</v>
      </c>
      <c r="Z79" s="1">
        <f>ABS(R79-'true value and the measurement'!$F79)</f>
        <v>0.000137020000000001</v>
      </c>
      <c r="AA79" s="1">
        <f>ABS(W79-'true value and the measurement'!$F79)</f>
        <v>9.10300000000006e-5</v>
      </c>
      <c r="AB79" s="8">
        <f>(Y79)/'true value and the measurement'!$G79</f>
        <v>0.0795094339622645</v>
      </c>
      <c r="AC79" s="8">
        <f>(Z79)/'true value and the measurement'!$G79</f>
        <v>0.0646320754716985</v>
      </c>
      <c r="AD79" s="8">
        <f>(AA79)/'true value and the measurement'!$G79</f>
        <v>0.0429386792452833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0.055835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0.055835</v>
      </c>
      <c r="M80" s="1">
        <v>0.0565662</v>
      </c>
      <c r="N80" s="1">
        <v>1</v>
      </c>
      <c r="O80" s="1">
        <v>12</v>
      </c>
      <c r="P80" s="1">
        <v>13</v>
      </c>
      <c r="Q80" s="1">
        <v>0.055835</v>
      </c>
      <c r="R80" s="1">
        <v>0.0565119</v>
      </c>
      <c r="S80" s="1">
        <v>1</v>
      </c>
      <c r="T80" s="1">
        <v>12</v>
      </c>
      <c r="U80" s="1">
        <v>13</v>
      </c>
      <c r="V80" s="1">
        <v>0.055835</v>
      </c>
      <c r="W80" s="1">
        <v>0.0561807</v>
      </c>
      <c r="X80" s="1">
        <v>1</v>
      </c>
      <c r="Y80" s="1">
        <f>ABS(M80-'true value and the measurement'!$F80)</f>
        <v>0.000905199999999995</v>
      </c>
      <c r="Z80" s="1">
        <f>ABS(R80-'true value and the measurement'!$F80)</f>
        <v>0.000850899999999995</v>
      </c>
      <c r="AA80" s="1">
        <f>ABS(W80-'true value and the measurement'!$F80)</f>
        <v>0.000519699999999998</v>
      </c>
      <c r="AB80" s="8">
        <f>(Y80)/'true value and the measurement'!$G80</f>
        <v>0.369318645450834</v>
      </c>
      <c r="AC80" s="8">
        <f>(Z80)/'true value and the measurement'!$G80</f>
        <v>0.347164422684616</v>
      </c>
      <c r="AD80" s="8">
        <f>(AA80)/'true value and the measurement'!$G80</f>
        <v>0.212035903712769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0.034894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0.034894</v>
      </c>
      <c r="M81" s="1">
        <v>0.0322708</v>
      </c>
      <c r="N81" s="1">
        <v>1</v>
      </c>
      <c r="O81" s="1">
        <v>12</v>
      </c>
      <c r="P81" s="1">
        <v>13</v>
      </c>
      <c r="Q81" s="1">
        <v>0.034894</v>
      </c>
      <c r="R81" s="1">
        <v>0.0323486</v>
      </c>
      <c r="S81" s="1">
        <v>1</v>
      </c>
      <c r="T81" s="1">
        <v>12</v>
      </c>
      <c r="U81" s="1">
        <v>13</v>
      </c>
      <c r="V81" s="1">
        <v>0.034894</v>
      </c>
      <c r="W81" s="1">
        <v>0.0322959</v>
      </c>
      <c r="X81" s="1">
        <v>1</v>
      </c>
      <c r="Y81" s="1">
        <f>ABS(M81-'true value and the measurement'!$F81)</f>
        <v>6.07999999999997e-5</v>
      </c>
      <c r="Z81" s="1">
        <f>ABS(R81-'true value and the measurement'!$F81)</f>
        <v>0.000138599999999996</v>
      </c>
      <c r="AA81" s="1">
        <f>ABS(W81-'true value and the measurement'!$F81)</f>
        <v>8.58999999999999e-5</v>
      </c>
      <c r="AB81" s="8">
        <f>(Y81)/'true value and the measurement'!$G81</f>
        <v>0.0264923747276687</v>
      </c>
      <c r="AC81" s="8">
        <f>(Z81)/'true value and the measurement'!$G81</f>
        <v>0.0603921568627432</v>
      </c>
      <c r="AD81" s="8">
        <f>(AA81)/'true value and the measurement'!$G81</f>
        <v>0.0374291938997821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-0.000752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-0.000752</v>
      </c>
      <c r="M82" s="1">
        <v>0</v>
      </c>
      <c r="N82" s="1">
        <v>1</v>
      </c>
      <c r="O82" s="1">
        <v>9</v>
      </c>
      <c r="P82" s="1">
        <v>9</v>
      </c>
      <c r="Q82" s="7">
        <v>-0.000752</v>
      </c>
      <c r="R82" s="1">
        <v>0</v>
      </c>
      <c r="S82" s="1">
        <v>1</v>
      </c>
      <c r="T82" s="1">
        <v>9</v>
      </c>
      <c r="U82" s="1">
        <v>9</v>
      </c>
      <c r="V82" s="1">
        <v>-0.000752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-0.107648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-0.107648</v>
      </c>
      <c r="M83" s="1">
        <v>-0.109781</v>
      </c>
      <c r="N83" s="1">
        <v>1</v>
      </c>
      <c r="O83" s="1">
        <v>9</v>
      </c>
      <c r="P83" s="1">
        <v>9</v>
      </c>
      <c r="Q83" s="1">
        <v>-0.107648</v>
      </c>
      <c r="R83" s="1">
        <v>-0.109356</v>
      </c>
      <c r="S83" s="1">
        <v>1</v>
      </c>
      <c r="T83" s="1">
        <v>9</v>
      </c>
      <c r="U83" s="1">
        <v>9</v>
      </c>
      <c r="V83" s="1">
        <v>-0.107648</v>
      </c>
      <c r="W83" s="1">
        <v>-0.109071</v>
      </c>
      <c r="X83" s="1">
        <v>1</v>
      </c>
      <c r="Y83" s="1">
        <f>ABS(M83-'true value and the measurement'!$F83)</f>
        <v>0.000289999999999999</v>
      </c>
      <c r="Z83" s="1">
        <f>ABS(R83-'true value and the measurement'!$F83)</f>
        <v>0.00013500000000001</v>
      </c>
      <c r="AA83" s="1">
        <f>ABS(W83-'true value and the measurement'!$F83)</f>
        <v>0.000420000000000004</v>
      </c>
      <c r="AB83" s="8">
        <f>(Y83)/'true value and the measurement'!$G83</f>
        <v>0.103202846975088</v>
      </c>
      <c r="AC83" s="8">
        <f>(Z83)/'true value and the measurement'!$G83</f>
        <v>0.0480427046263381</v>
      </c>
      <c r="AD83" s="8">
        <f>(AA83)/'true value and the measurement'!$G83</f>
        <v>0.14946619217082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52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00B05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1.089914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1.08991</v>
      </c>
      <c r="M2" s="1">
        <v>1.0876</v>
      </c>
      <c r="N2" s="1">
        <v>1</v>
      </c>
      <c r="O2" s="6">
        <v>1</v>
      </c>
      <c r="P2" s="1">
        <v>1</v>
      </c>
      <c r="Q2" s="1">
        <v>1.08991</v>
      </c>
      <c r="R2" s="1">
        <v>1.08484</v>
      </c>
      <c r="S2" s="1">
        <v>1</v>
      </c>
      <c r="T2" s="6">
        <v>1</v>
      </c>
      <c r="U2" s="1">
        <v>1</v>
      </c>
      <c r="V2" s="1">
        <v>1.08991</v>
      </c>
      <c r="W2" s="1">
        <v>1.08094</v>
      </c>
      <c r="X2" s="1">
        <v>1</v>
      </c>
      <c r="Y2" s="1">
        <f>ABS(M2-'true value and the measurement'!$F2)</f>
        <v>0.00240000000000018</v>
      </c>
      <c r="Z2" s="1">
        <f>ABS(R2-'true value and the measurement'!$F2)</f>
        <v>0.00516000000000005</v>
      </c>
      <c r="AA2" s="1">
        <f>ABS(W2-'true value and the measurement'!$F2)</f>
        <v>0.00906000000000007</v>
      </c>
      <c r="AB2" s="8">
        <f>(Y2)/'true value and the measurement'!$G2</f>
        <v>0.256766877072877</v>
      </c>
      <c r="AC2" s="8">
        <f>(Z2)/'true value and the measurement'!$G2</f>
        <v>0.55204878570665</v>
      </c>
      <c r="AD2" s="8">
        <f>(AA2)/'true value and the measurement'!$G2</f>
        <v>0.969294960950045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1.010734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1.01073</v>
      </c>
      <c r="M3" s="1">
        <v>1.00655</v>
      </c>
      <c r="N3" s="1">
        <v>1</v>
      </c>
      <c r="O3" s="1">
        <v>2</v>
      </c>
      <c r="P3" s="1">
        <v>2</v>
      </c>
      <c r="Q3" s="1">
        <v>1.01073</v>
      </c>
      <c r="R3" s="1">
        <v>1.00352</v>
      </c>
      <c r="S3" s="1">
        <v>1</v>
      </c>
      <c r="T3" s="1">
        <v>2</v>
      </c>
      <c r="U3" s="1">
        <v>2</v>
      </c>
      <c r="V3" s="1">
        <v>1.01073</v>
      </c>
      <c r="W3" s="1">
        <v>0.999928</v>
      </c>
      <c r="X3" s="1">
        <v>1</v>
      </c>
      <c r="Y3" s="1">
        <f>ABS(M3-'true value and the measurement'!$F3)</f>
        <v>0.00344999999999995</v>
      </c>
      <c r="Z3" s="1">
        <f>ABS(R3-'true value and the measurement'!$F3)</f>
        <v>0.00648000000000004</v>
      </c>
      <c r="AA3" s="1">
        <f>ABS(W3-'true value and the measurement'!$F3)</f>
        <v>0.010072</v>
      </c>
      <c r="AB3" s="8">
        <f>(Y3)/'true value and the measurement'!$G3</f>
        <v>0.391467150799949</v>
      </c>
      <c r="AC3" s="8">
        <f>(Z3)/'true value and the measurement'!$G3</f>
        <v>0.735277431067746</v>
      </c>
      <c r="AD3" s="8">
        <f>(AA3)/'true value and the measurement'!$G3</f>
        <v>1.14285714285714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1.053029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1.05303</v>
      </c>
      <c r="M4" s="1">
        <v>1.04187</v>
      </c>
      <c r="N4" s="1">
        <v>1</v>
      </c>
      <c r="O4" s="1">
        <v>3</v>
      </c>
      <c r="P4" s="1">
        <v>3</v>
      </c>
      <c r="Q4" s="1">
        <v>1.05303</v>
      </c>
      <c r="R4" s="1">
        <v>1.03895</v>
      </c>
      <c r="S4" s="1">
        <v>1</v>
      </c>
      <c r="T4" s="1">
        <v>3</v>
      </c>
      <c r="U4" s="1">
        <v>3</v>
      </c>
      <c r="V4" s="1">
        <v>1.05303</v>
      </c>
      <c r="W4" s="1">
        <v>1.03551</v>
      </c>
      <c r="X4" s="1">
        <v>1</v>
      </c>
      <c r="Y4" s="1">
        <f>ABS(M4-'true value and the measurement'!$F4)</f>
        <v>0.00312999999999986</v>
      </c>
      <c r="Z4" s="1">
        <f>ABS(R4-'true value and the measurement'!$F4)</f>
        <v>0.00604999999999989</v>
      </c>
      <c r="AA4" s="1">
        <f>ABS(W4-'true value and the measurement'!$F4)</f>
        <v>0.00949</v>
      </c>
      <c r="AB4" s="8">
        <f>(Y4)/'true value and the measurement'!$G4</f>
        <v>0.345971040123782</v>
      </c>
      <c r="AC4" s="8">
        <f>(Z4)/'true value and the measurement'!$G4</f>
        <v>0.668729965734485</v>
      </c>
      <c r="AD4" s="8">
        <f>(AA4)/'true value and the measurement'!$G4</f>
        <v>1.04896650823477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1.015691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1.01569</v>
      </c>
      <c r="M5" s="1">
        <v>1.017</v>
      </c>
      <c r="N5" s="1">
        <v>1</v>
      </c>
      <c r="O5" s="1">
        <v>4</v>
      </c>
      <c r="P5" s="1">
        <v>4</v>
      </c>
      <c r="Q5" s="1">
        <v>1.01569</v>
      </c>
      <c r="R5" s="1">
        <v>1.01399</v>
      </c>
      <c r="S5" s="1">
        <v>1</v>
      </c>
      <c r="T5" s="1">
        <v>4</v>
      </c>
      <c r="U5" s="1">
        <v>4</v>
      </c>
      <c r="V5" s="1">
        <v>1.01569</v>
      </c>
      <c r="W5" s="1">
        <v>1.01005</v>
      </c>
      <c r="X5" s="1">
        <v>1</v>
      </c>
      <c r="Y5" s="1">
        <f>ABS(M5-'true value and the measurement'!$F5)</f>
        <v>0.00267800000000018</v>
      </c>
      <c r="Z5" s="1">
        <f>ABS(R5-'true value and the measurement'!$F5)</f>
        <v>0.00568800000000014</v>
      </c>
      <c r="AA5" s="1">
        <f>ABS(W5-'true value and the measurement'!$F5)</f>
        <v>0.00962800000000019</v>
      </c>
      <c r="AB5" s="8">
        <f>(Y5)/'true value and the measurement'!$G5</f>
        <v>0.30164451453032</v>
      </c>
      <c r="AC5" s="8">
        <f>(Z5)/'true value and the measurement'!$G5</f>
        <v>0.640684838927702</v>
      </c>
      <c r="AD5" s="8">
        <f>(AA5)/'true value and the measurement'!$G5</f>
        <v>1.08447848614555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1.046582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1.04658</v>
      </c>
      <c r="M6" s="1">
        <v>1.05462</v>
      </c>
      <c r="N6" s="1">
        <v>1</v>
      </c>
      <c r="O6" s="1">
        <v>5</v>
      </c>
      <c r="P6" s="1">
        <v>5</v>
      </c>
      <c r="Q6" s="1">
        <v>1.04658</v>
      </c>
      <c r="R6" s="1">
        <v>1.05174</v>
      </c>
      <c r="S6" s="1">
        <v>1</v>
      </c>
      <c r="T6" s="1">
        <v>5</v>
      </c>
      <c r="U6" s="1">
        <v>5</v>
      </c>
      <c r="V6" s="1">
        <v>1.04658</v>
      </c>
      <c r="W6" s="1">
        <v>1.04768</v>
      </c>
      <c r="X6" s="1">
        <v>1</v>
      </c>
      <c r="Y6" s="1">
        <f>ABS(M6-'true value and the measurement'!$F6)</f>
        <v>0.00244500000000003</v>
      </c>
      <c r="Z6" s="1">
        <f>ABS(R6-'true value and the measurement'!$F6)</f>
        <v>0.00532500000000002</v>
      </c>
      <c r="AA6" s="1">
        <f>ABS(W6-'true value and the measurement'!$F6)</f>
        <v>0.00938499999999998</v>
      </c>
      <c r="AB6" s="8">
        <f>(Y6)/'true value and the measurement'!$G6</f>
        <v>0.267886490632194</v>
      </c>
      <c r="AC6" s="8">
        <f>(Z6)/'true value and the measurement'!$G6</f>
        <v>0.583433767941276</v>
      </c>
      <c r="AD6" s="8">
        <f>(AA6)/'true value and the measurement'!$G6</f>
        <v>1.0282677769256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1.02518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1.02518</v>
      </c>
      <c r="M7" s="1">
        <v>1.01491</v>
      </c>
      <c r="N7" s="1">
        <v>1</v>
      </c>
      <c r="O7" s="1">
        <v>6</v>
      </c>
      <c r="P7" s="1">
        <v>6</v>
      </c>
      <c r="Q7" s="1">
        <v>1.02518</v>
      </c>
      <c r="R7" s="1">
        <v>1.01148</v>
      </c>
      <c r="S7" s="1">
        <v>1</v>
      </c>
      <c r="T7" s="1">
        <v>6</v>
      </c>
      <c r="U7" s="1">
        <v>6</v>
      </c>
      <c r="V7" s="1">
        <v>1.02518</v>
      </c>
      <c r="W7" s="1">
        <v>1.00765</v>
      </c>
      <c r="X7" s="1">
        <v>1</v>
      </c>
      <c r="Y7" s="1">
        <f>ABS(M7-'true value and the measurement'!$F7)</f>
        <v>0.00220900000000013</v>
      </c>
      <c r="Z7" s="1">
        <f>ABS(R7-'true value and the measurement'!$F7)</f>
        <v>0.00563900000000017</v>
      </c>
      <c r="AA7" s="1">
        <f>ABS(W7-'true value and the measurement'!$F7)</f>
        <v>0.00946900000000017</v>
      </c>
      <c r="AB7" s="8">
        <f>(Y7)/'true value and the measurement'!$G7</f>
        <v>0.249294662002046</v>
      </c>
      <c r="AC7" s="8">
        <f>(Z7)/'true value and the measurement'!$G7</f>
        <v>0.636384155287233</v>
      </c>
      <c r="AD7" s="8">
        <f>(AA7)/'true value and the measurement'!$G7</f>
        <v>1.06861528044241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1.047572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1.04757</v>
      </c>
      <c r="M8" s="1">
        <v>1.04024</v>
      </c>
      <c r="N8" s="1">
        <v>1</v>
      </c>
      <c r="O8" s="1">
        <v>7</v>
      </c>
      <c r="P8" s="1">
        <v>7</v>
      </c>
      <c r="Q8" s="1">
        <v>1.04757</v>
      </c>
      <c r="R8" s="1">
        <v>1.03747</v>
      </c>
      <c r="S8" s="1">
        <v>1</v>
      </c>
      <c r="T8" s="1">
        <v>7</v>
      </c>
      <c r="U8" s="1">
        <v>7</v>
      </c>
      <c r="V8" s="1">
        <v>1.04757</v>
      </c>
      <c r="W8" s="1">
        <v>1.03331</v>
      </c>
      <c r="X8" s="1">
        <v>1</v>
      </c>
      <c r="Y8" s="1">
        <f>ABS(M8-'true value and the measurement'!$F8)</f>
        <v>0.00287999999999999</v>
      </c>
      <c r="Z8" s="1">
        <f>ABS(R8-'true value and the measurement'!$F8)</f>
        <v>0.00565000000000015</v>
      </c>
      <c r="AA8" s="1">
        <f>ABS(W8-'true value and the measurement'!$F8)</f>
        <v>0.0098100000000001</v>
      </c>
      <c r="AB8" s="8">
        <f>(Y8)/'true value and the measurement'!$G8</f>
        <v>0.318795660836838</v>
      </c>
      <c r="AC8" s="8">
        <f>(Z8)/'true value and the measurement'!$G8</f>
        <v>0.625415098516732</v>
      </c>
      <c r="AD8" s="8">
        <f>(AA8)/'true value and the measurement'!$G8</f>
        <v>1.08589771972549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1.052856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1.05286</v>
      </c>
      <c r="M9" s="1">
        <v>1.04997</v>
      </c>
      <c r="N9" s="1">
        <v>1</v>
      </c>
      <c r="O9" s="1">
        <v>8</v>
      </c>
      <c r="P9" s="1">
        <v>8</v>
      </c>
      <c r="Q9" s="1">
        <v>1.05286</v>
      </c>
      <c r="R9" s="1">
        <v>1.04742</v>
      </c>
      <c r="S9" s="1">
        <v>1</v>
      </c>
      <c r="T9" s="1">
        <v>8</v>
      </c>
      <c r="U9" s="1">
        <v>8</v>
      </c>
      <c r="V9" s="1">
        <v>1.05286</v>
      </c>
      <c r="W9" s="1">
        <v>1.04317</v>
      </c>
      <c r="X9" s="1">
        <v>1</v>
      </c>
      <c r="Y9" s="1">
        <f>ABS(M9-'true value and the measurement'!$F9)</f>
        <v>0.00297199999999997</v>
      </c>
      <c r="Z9" s="1">
        <f>ABS(R9-'true value and the measurement'!$F9)</f>
        <v>0.00552200000000003</v>
      </c>
      <c r="AA9" s="1">
        <f>ABS(W9-'true value and the measurement'!$F9)</f>
        <v>0.00977200000000011</v>
      </c>
      <c r="AB9" s="8">
        <f>(Y9)/'true value and the measurement'!$G9</f>
        <v>0.326593406593404</v>
      </c>
      <c r="AC9" s="8">
        <f>(Z9)/'true value and the measurement'!$G9</f>
        <v>0.60681318681319</v>
      </c>
      <c r="AD9" s="8">
        <f>(AA9)/'true value and the measurement'!$G9</f>
        <v>1.07384615384617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1.04614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1.04614</v>
      </c>
      <c r="M10" s="1">
        <v>1.04368</v>
      </c>
      <c r="N10" s="1">
        <v>1</v>
      </c>
      <c r="O10" s="1">
        <v>9</v>
      </c>
      <c r="P10" s="1">
        <v>9</v>
      </c>
      <c r="Q10" s="1">
        <v>1.04614</v>
      </c>
      <c r="R10" s="1">
        <v>1.04082</v>
      </c>
      <c r="S10" s="1">
        <v>1</v>
      </c>
      <c r="T10" s="1">
        <v>9</v>
      </c>
      <c r="U10" s="1">
        <v>9</v>
      </c>
      <c r="V10" s="1">
        <v>1.04614</v>
      </c>
      <c r="W10" s="1">
        <v>1.03668</v>
      </c>
      <c r="X10" s="1">
        <v>1</v>
      </c>
      <c r="Y10" s="1">
        <f>ABS(M10-'true value and the measurement'!$F10)</f>
        <v>0.00270100000000006</v>
      </c>
      <c r="Z10" s="1">
        <f>ABS(R10-'true value and the measurement'!$F10)</f>
        <v>0.00556099999999993</v>
      </c>
      <c r="AA10" s="1">
        <f>ABS(W10-'true value and the measurement'!$F10)</f>
        <v>0.00970099999999996</v>
      </c>
      <c r="AB10" s="8">
        <f>(Y10)/'true value and the measurement'!$G10</f>
        <v>0.298255300353364</v>
      </c>
      <c r="AC10" s="8">
        <f>(Z10)/'true value and the measurement'!$G10</f>
        <v>0.614068021201405</v>
      </c>
      <c r="AD10" s="8">
        <f>(AA10)/'true value and the measurement'!$G10</f>
        <v>1.07122349823321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1.059572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1.05957</v>
      </c>
      <c r="M11" s="1">
        <v>1.05359</v>
      </c>
      <c r="N11" s="1">
        <v>1</v>
      </c>
      <c r="O11" s="1">
        <v>10</v>
      </c>
      <c r="P11" s="1">
        <v>10</v>
      </c>
      <c r="Q11" s="1">
        <v>1.05957</v>
      </c>
      <c r="R11" s="1">
        <v>1.05107</v>
      </c>
      <c r="S11" s="1">
        <v>1</v>
      </c>
      <c r="T11" s="1">
        <v>10</v>
      </c>
      <c r="U11" s="1">
        <v>10</v>
      </c>
      <c r="V11" s="1">
        <v>1.05957</v>
      </c>
      <c r="W11" s="1">
        <v>1.04688</v>
      </c>
      <c r="X11" s="1">
        <v>1</v>
      </c>
      <c r="Y11" s="1">
        <f>ABS(M11-'true value and the measurement'!$F11)</f>
        <v>0.00269399999999997</v>
      </c>
      <c r="Z11" s="1">
        <f>ABS(R11-'true value and the measurement'!$F11)</f>
        <v>0.00521400000000005</v>
      </c>
      <c r="AA11" s="1">
        <f>ABS(W11-'true value and the measurement'!$F11)</f>
        <v>0.00940399999999997</v>
      </c>
      <c r="AB11" s="8">
        <f>(Y11)/'true value and the measurement'!$G11</f>
        <v>0.295329971497476</v>
      </c>
      <c r="AC11" s="8">
        <f>(Z11)/'true value and the measurement'!$G11</f>
        <v>0.57158517868889</v>
      </c>
      <c r="AD11" s="8">
        <f>(AA11)/'true value and the measurement'!$G11</f>
        <v>1.0309142731857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1.062361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1.06236</v>
      </c>
      <c r="M12" s="1">
        <v>1.06712</v>
      </c>
      <c r="N12" s="1">
        <v>1</v>
      </c>
      <c r="O12" s="1">
        <v>11</v>
      </c>
      <c r="P12" s="1">
        <v>11</v>
      </c>
      <c r="Q12" s="1">
        <v>1.06236</v>
      </c>
      <c r="R12" s="1">
        <v>1.06455</v>
      </c>
      <c r="S12" s="1">
        <v>1</v>
      </c>
      <c r="T12" s="1">
        <v>11</v>
      </c>
      <c r="U12" s="1">
        <v>11</v>
      </c>
      <c r="V12" s="1">
        <v>1.06236</v>
      </c>
      <c r="W12" s="1">
        <v>1.06039</v>
      </c>
      <c r="X12" s="1">
        <v>1</v>
      </c>
      <c r="Y12" s="1">
        <f>ABS(M12-'true value and the measurement'!$F12)</f>
        <v>0.00287999999999999</v>
      </c>
      <c r="Z12" s="1">
        <f>ABS(R12-'true value and the measurement'!$F12)</f>
        <v>0.00544999999999995</v>
      </c>
      <c r="AA12" s="1">
        <f>ABS(W12-'true value and the measurement'!$F12)</f>
        <v>0.00961000000000012</v>
      </c>
      <c r="AB12" s="8">
        <f>(Y12)/'true value and the measurement'!$G12</f>
        <v>0.31260175838489</v>
      </c>
      <c r="AC12" s="8">
        <f>(Z12)/'true value and the measurement'!$G12</f>
        <v>0.591555410832514</v>
      </c>
      <c r="AD12" s="8">
        <f>(AA12)/'true value and the measurement'!$G12</f>
        <v>1.04309128405515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1.058198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1.0582</v>
      </c>
      <c r="M13" s="1">
        <v>1.0463</v>
      </c>
      <c r="N13" s="1">
        <v>1</v>
      </c>
      <c r="O13" s="1">
        <v>12</v>
      </c>
      <c r="P13" s="1">
        <v>12</v>
      </c>
      <c r="Q13" s="1">
        <v>1.0582</v>
      </c>
      <c r="R13" s="1">
        <v>1.04376</v>
      </c>
      <c r="S13" s="1">
        <v>1</v>
      </c>
      <c r="T13" s="1">
        <v>12</v>
      </c>
      <c r="U13" s="1">
        <v>12</v>
      </c>
      <c r="V13" s="1">
        <v>1.0582</v>
      </c>
      <c r="W13" s="1">
        <v>1.03954</v>
      </c>
      <c r="X13" s="1">
        <v>1</v>
      </c>
      <c r="Y13" s="1">
        <f>ABS(M13-'true value and the measurement'!$F13)</f>
        <v>0.00289199999999989</v>
      </c>
      <c r="Z13" s="1">
        <f>ABS(R13-'true value and the measurement'!$F13)</f>
        <v>0.00543199999999988</v>
      </c>
      <c r="AA13" s="1">
        <f>ABS(W13-'true value and the measurement'!$F13)</f>
        <v>0.00965199999999999</v>
      </c>
      <c r="AB13" s="8">
        <f>(Y13)/'true value and the measurement'!$G13</f>
        <v>0.318677685950402</v>
      </c>
      <c r="AC13" s="8">
        <f>(Z13)/'true value and the measurement'!$G13</f>
        <v>0.598567493112935</v>
      </c>
      <c r="AD13" s="8">
        <f>(AA13)/'true value and the measurement'!$G13</f>
        <v>1.06358126721763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1.043721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1.04372</v>
      </c>
      <c r="M14" s="1">
        <v>1.02731</v>
      </c>
      <c r="N14" s="1">
        <v>1</v>
      </c>
      <c r="O14" s="1">
        <v>13</v>
      </c>
      <c r="P14" s="1">
        <v>13</v>
      </c>
      <c r="Q14" s="1">
        <v>1.04372</v>
      </c>
      <c r="R14" s="1">
        <v>1.02464</v>
      </c>
      <c r="S14" s="1">
        <v>1</v>
      </c>
      <c r="T14" s="1">
        <v>13</v>
      </c>
      <c r="U14" s="1">
        <v>13</v>
      </c>
      <c r="V14" s="1">
        <v>1.04372</v>
      </c>
      <c r="W14" s="1">
        <v>1.02042</v>
      </c>
      <c r="X14" s="1">
        <v>1</v>
      </c>
      <c r="Y14" s="1">
        <f>ABS(M14-'true value and the measurement'!$F14)</f>
        <v>0.00221400000000016</v>
      </c>
      <c r="Z14" s="1">
        <f>ABS(R14-'true value and the measurement'!$F14)</f>
        <v>0.00488400000000011</v>
      </c>
      <c r="AA14" s="1">
        <f>ABS(W14-'true value and the measurement'!$F14)</f>
        <v>0.009104</v>
      </c>
      <c r="AB14" s="8">
        <f>(Y14)/'true value and the measurement'!$G14</f>
        <v>0.247567930224775</v>
      </c>
      <c r="AC14" s="8">
        <f>(Z14)/'true value and the measurement'!$G14</f>
        <v>0.546125461254625</v>
      </c>
      <c r="AD14" s="8">
        <f>(AA14)/'true value and the measurement'!$G14</f>
        <v>1.0180029073018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1.06054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1.06054</v>
      </c>
      <c r="M15" s="1">
        <v>1.05645</v>
      </c>
      <c r="N15" s="1">
        <v>1</v>
      </c>
      <c r="O15" s="1">
        <v>14</v>
      </c>
      <c r="P15" s="1">
        <v>14</v>
      </c>
      <c r="Q15" s="1">
        <v>1.06054</v>
      </c>
      <c r="R15" s="1">
        <v>1.05405</v>
      </c>
      <c r="S15" s="1">
        <v>1</v>
      </c>
      <c r="T15" s="1">
        <v>14</v>
      </c>
      <c r="U15" s="1">
        <v>14</v>
      </c>
      <c r="V15" s="1">
        <v>1.06054</v>
      </c>
      <c r="W15" s="1">
        <v>1.05069</v>
      </c>
      <c r="X15" s="1">
        <v>1</v>
      </c>
      <c r="Y15" s="1">
        <f>ABS(M15-'true value and the measurement'!$F15)</f>
        <v>0.00355000000000016</v>
      </c>
      <c r="Z15" s="1">
        <f>ABS(R15-'true value and the measurement'!$F15)</f>
        <v>0.00595000000000012</v>
      </c>
      <c r="AA15" s="1">
        <f>ABS(W15-'true value and the measurement'!$F15)</f>
        <v>0.00931000000000015</v>
      </c>
      <c r="AB15" s="8">
        <f>(Y15)/'true value and the measurement'!$G15</f>
        <v>0.38810538974529</v>
      </c>
      <c r="AC15" s="8">
        <f>(Z15)/'true value and the measurement'!$G15</f>
        <v>0.650486498305469</v>
      </c>
      <c r="AD15" s="8">
        <f>(AA15)/'true value and the measurement'!$G15</f>
        <v>1.01782005028973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0.002832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0.002832</v>
      </c>
      <c r="M16" s="7">
        <v>0.00190551</v>
      </c>
      <c r="N16" s="1">
        <v>1</v>
      </c>
      <c r="O16" s="1">
        <v>1</v>
      </c>
      <c r="P16" s="1">
        <v>1</v>
      </c>
      <c r="Q16" s="1">
        <v>0.002832</v>
      </c>
      <c r="R16" s="7">
        <v>0.00238002</v>
      </c>
      <c r="S16" s="1">
        <v>1</v>
      </c>
      <c r="T16" s="1">
        <v>1</v>
      </c>
      <c r="U16" s="1">
        <v>1</v>
      </c>
      <c r="V16" s="1">
        <v>0.002832</v>
      </c>
      <c r="W16" s="1">
        <v>0.00234532</v>
      </c>
      <c r="X16" s="1">
        <v>1</v>
      </c>
      <c r="Y16" s="1">
        <f>ABS(M16-'true value and the measurement'!$F16)</f>
        <v>0.00190551</v>
      </c>
      <c r="Z16" s="1">
        <f>ABS(R16-'true value and the measurement'!$F16)</f>
        <v>0.00238002</v>
      </c>
      <c r="AA16" s="1">
        <f>ABS(W16-'true value and the measurement'!$F16)</f>
        <v>0.00234532</v>
      </c>
      <c r="AB16" s="8">
        <f>(Y16)/'true value and the measurement'!$G16</f>
        <v>0.916110576923077</v>
      </c>
      <c r="AC16" s="8">
        <f>(Z16)/'true value and the measurement'!$G16</f>
        <v>1.14424038461538</v>
      </c>
      <c r="AD16" s="8">
        <f>(AA16)/'true value and the measurement'!$G16</f>
        <v>1.12755769230769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0.206675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0.206675</v>
      </c>
      <c r="M17" s="1">
        <v>0.20359</v>
      </c>
      <c r="N17" s="1">
        <v>1</v>
      </c>
      <c r="O17" s="1">
        <v>1</v>
      </c>
      <c r="P17" s="1">
        <v>1</v>
      </c>
      <c r="Q17" s="1">
        <v>0.206675</v>
      </c>
      <c r="R17" s="1">
        <v>0.203832</v>
      </c>
      <c r="S17" s="1">
        <v>1</v>
      </c>
      <c r="T17" s="1">
        <v>1</v>
      </c>
      <c r="U17" s="1">
        <v>1</v>
      </c>
      <c r="V17" s="1">
        <v>0.206675</v>
      </c>
      <c r="W17" s="1">
        <v>0.204146</v>
      </c>
      <c r="X17" s="1">
        <v>1</v>
      </c>
      <c r="Y17" s="1">
        <f>ABS(M17-'true value and the measurement'!$F17)</f>
        <v>0.000207000000000013</v>
      </c>
      <c r="Z17" s="1">
        <f>ABS(R17-'true value and the measurement'!$F17)</f>
        <v>3.50000000000072e-5</v>
      </c>
      <c r="AA17" s="1">
        <f>ABS(W17-'true value and the measurement'!$F17)</f>
        <v>0.000348999999999988</v>
      </c>
      <c r="AB17" s="8">
        <f>(Y17)/'true value and the measurement'!$G17</f>
        <v>0.0601919162547289</v>
      </c>
      <c r="AC17" s="8">
        <f>(Z17)/'true value and the measurement'!$G17</f>
        <v>0.0101773771445209</v>
      </c>
      <c r="AD17" s="8">
        <f>(AA17)/'true value and the measurement'!$G17</f>
        <v>0.101482989241055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-0.957354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-0.957354</v>
      </c>
      <c r="M18" s="1">
        <v>-0.953943</v>
      </c>
      <c r="N18" s="1">
        <v>1</v>
      </c>
      <c r="O18" s="1">
        <v>2</v>
      </c>
      <c r="P18" s="1">
        <v>2</v>
      </c>
      <c r="Q18" s="1">
        <v>-0.957354</v>
      </c>
      <c r="R18" s="1">
        <v>-0.951112</v>
      </c>
      <c r="S18" s="1">
        <v>1</v>
      </c>
      <c r="T18" s="1">
        <v>2</v>
      </c>
      <c r="U18" s="1">
        <v>2</v>
      </c>
      <c r="V18" s="1">
        <v>-0.957354</v>
      </c>
      <c r="W18" s="1">
        <v>-0.947485</v>
      </c>
      <c r="X18" s="1">
        <v>1</v>
      </c>
      <c r="Y18" s="1">
        <f>ABS(M18-'true value and the measurement'!$F18)</f>
        <v>0.011943</v>
      </c>
      <c r="Z18" s="1">
        <f>ABS(R18-'true value and the measurement'!$F18)</f>
        <v>0.00911200000000001</v>
      </c>
      <c r="AA18" s="1">
        <f>ABS(W18-'true value and the measurement'!$F18)</f>
        <v>0.00548500000000007</v>
      </c>
      <c r="AB18" s="8">
        <f>(Y18)/'true value and the measurement'!$G18</f>
        <v>1.42858851674642</v>
      </c>
      <c r="AC18" s="8">
        <f>(Z18)/'true value and the measurement'!$G18</f>
        <v>1.08995215311005</v>
      </c>
      <c r="AD18" s="8">
        <f>(AA18)/'true value and the measurement'!$G18</f>
        <v>0.656100478468908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0.051433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0.051433</v>
      </c>
      <c r="M19" s="1">
        <v>0.0504554</v>
      </c>
      <c r="N19" s="1">
        <v>1</v>
      </c>
      <c r="O19" s="1">
        <v>2</v>
      </c>
      <c r="P19" s="1">
        <v>2</v>
      </c>
      <c r="Q19" s="1">
        <v>0.051433</v>
      </c>
      <c r="R19" s="1">
        <v>0.0520306</v>
      </c>
      <c r="S19" s="1">
        <v>1</v>
      </c>
      <c r="T19" s="1">
        <v>2</v>
      </c>
      <c r="U19" s="1">
        <v>2</v>
      </c>
      <c r="V19" s="1">
        <v>0.051433</v>
      </c>
      <c r="W19" s="1">
        <v>0.0526562</v>
      </c>
      <c r="X19" s="1">
        <v>1</v>
      </c>
      <c r="Y19" s="1">
        <f>ABS(M19-'true value and the measurement'!$F19)</f>
        <v>0.0024606</v>
      </c>
      <c r="Z19" s="1">
        <f>ABS(R19-'true value and the measurement'!$F19)</f>
        <v>0.000885399999999995</v>
      </c>
      <c r="AA19" s="1">
        <f>ABS(W19-'true value and the measurement'!$F19)</f>
        <v>0.000259799999999998</v>
      </c>
      <c r="AB19" s="8">
        <f>(Y19)/'true value and the measurement'!$G19</f>
        <v>1.01134401972873</v>
      </c>
      <c r="AC19" s="8">
        <f>(Z19)/'true value and the measurement'!$G19</f>
        <v>0.363912864775994</v>
      </c>
      <c r="AD19" s="8">
        <f>(AA19)/'true value and the measurement'!$G19</f>
        <v>0.106781750924783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0.179724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0.179724</v>
      </c>
      <c r="M20" s="1">
        <v>0.179049</v>
      </c>
      <c r="N20" s="1">
        <v>1</v>
      </c>
      <c r="O20" s="1">
        <v>3</v>
      </c>
      <c r="P20" s="1">
        <v>3</v>
      </c>
      <c r="Q20" s="1">
        <v>0.179724</v>
      </c>
      <c r="R20" s="1">
        <v>0.179476</v>
      </c>
      <c r="S20" s="1">
        <v>1</v>
      </c>
      <c r="T20" s="1">
        <v>3</v>
      </c>
      <c r="U20" s="1">
        <v>3</v>
      </c>
      <c r="V20" s="1">
        <v>0.179724</v>
      </c>
      <c r="W20" s="1">
        <v>0.17987</v>
      </c>
      <c r="X20" s="1">
        <v>1</v>
      </c>
      <c r="Y20" s="1">
        <f>ABS(M20-'true value and the measurement'!$F20)</f>
        <v>0.00395099999999998</v>
      </c>
      <c r="Z20" s="1">
        <f>ABS(R20-'true value and the measurement'!$F20)</f>
        <v>0.003524</v>
      </c>
      <c r="AA20" s="1">
        <f>ABS(W20-'true value and the measurement'!$F20)</f>
        <v>0.00312999999999999</v>
      </c>
      <c r="AB20" s="8">
        <f>(Y20)/'true value and the measurement'!$G20</f>
        <v>1.19727272727272</v>
      </c>
      <c r="AC20" s="8">
        <f>(Z20)/'true value and the measurement'!$G20</f>
        <v>1.06787878787879</v>
      </c>
      <c r="AD20" s="8">
        <f>(AA20)/'true value and the measurement'!$G20</f>
        <v>0.948484848484847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0.311384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0.311384</v>
      </c>
      <c r="M21" s="1">
        <v>0.309979</v>
      </c>
      <c r="N21" s="1">
        <v>1</v>
      </c>
      <c r="O21" s="1">
        <v>3</v>
      </c>
      <c r="P21" s="1">
        <v>3</v>
      </c>
      <c r="Q21" s="1">
        <v>0.311384</v>
      </c>
      <c r="R21" s="1">
        <v>0.311058</v>
      </c>
      <c r="S21" s="1">
        <v>1</v>
      </c>
      <c r="T21" s="1">
        <v>3</v>
      </c>
      <c r="U21" s="1">
        <v>3</v>
      </c>
      <c r="V21" s="1">
        <v>0.311384</v>
      </c>
      <c r="W21" s="1">
        <v>0.316939</v>
      </c>
      <c r="X21" s="1">
        <v>1</v>
      </c>
      <c r="Y21" s="1">
        <f>ABS(M21-'true value and the measurement'!$F21)</f>
        <v>0.000491000000000019</v>
      </c>
      <c r="Z21" s="1">
        <f>ABS(R21-'true value and the measurement'!$F21)</f>
        <v>0.00157000000000002</v>
      </c>
      <c r="AA21" s="1">
        <f>ABS(W21-'true value and the measurement'!$F21)</f>
        <v>0.00745100000000004</v>
      </c>
      <c r="AB21" s="8">
        <f>(Y21)/'true value and the measurement'!$G21</f>
        <v>0.118513154718807</v>
      </c>
      <c r="AC21" s="8">
        <f>(Z21)/'true value and the measurement'!$G21</f>
        <v>0.378952449915524</v>
      </c>
      <c r="AD21" s="8">
        <f>(AA21)/'true value and the measurement'!$G21</f>
        <v>1.79845522568188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-0.076247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-0.076247</v>
      </c>
      <c r="M22" s="1">
        <v>-0.0801301</v>
      </c>
      <c r="N22" s="1">
        <v>1</v>
      </c>
      <c r="O22" s="1">
        <v>4</v>
      </c>
      <c r="P22" s="1">
        <v>4</v>
      </c>
      <c r="Q22" s="1">
        <v>-0.076247</v>
      </c>
      <c r="R22" s="1">
        <v>-0.0762469</v>
      </c>
      <c r="S22" s="1">
        <v>1</v>
      </c>
      <c r="T22" s="1">
        <v>4</v>
      </c>
      <c r="U22" s="1">
        <v>4</v>
      </c>
      <c r="V22" s="1">
        <v>-0.076247</v>
      </c>
      <c r="W22" s="1">
        <v>-0.0762097</v>
      </c>
      <c r="X22" s="1">
        <v>1</v>
      </c>
      <c r="Y22" s="1">
        <f>ABS(M22-'true value and the measurement'!$F22)</f>
        <v>0.0041301</v>
      </c>
      <c r="Z22" s="1">
        <f>ABS(R22-'true value and the measurement'!$F22)</f>
        <v>0.000246900000000008</v>
      </c>
      <c r="AA22" s="1">
        <f>ABS(W22-'true value and the measurement'!$F22)</f>
        <v>0.000209700000000007</v>
      </c>
      <c r="AB22" s="8">
        <f>(Y22)/'true value and the measurement'!$G22</f>
        <v>1.5964824120603</v>
      </c>
      <c r="AC22" s="8">
        <f>(Z22)/'true value and the measurement'!$G22</f>
        <v>0.0954387321221524</v>
      </c>
      <c r="AD22" s="8">
        <f>(AA22)/'true value and the measurement'!$G22</f>
        <v>0.0810591418631647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-0.011692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-0.011692</v>
      </c>
      <c r="M23" s="1">
        <v>-0.0180197</v>
      </c>
      <c r="N23" s="1">
        <v>1</v>
      </c>
      <c r="O23" s="1">
        <v>4</v>
      </c>
      <c r="P23" s="1">
        <v>4</v>
      </c>
      <c r="Q23" s="1">
        <v>-0.011692</v>
      </c>
      <c r="R23" s="1">
        <v>-0.0116919</v>
      </c>
      <c r="S23" s="1">
        <v>1</v>
      </c>
      <c r="T23" s="1">
        <v>4</v>
      </c>
      <c r="U23" s="1">
        <v>4</v>
      </c>
      <c r="V23" s="1">
        <v>-0.011692</v>
      </c>
      <c r="W23" s="1">
        <v>-0.017684</v>
      </c>
      <c r="X23" s="1">
        <v>1</v>
      </c>
      <c r="Y23" s="1">
        <f>ABS(M23-'true value and the measurement'!$F23)</f>
        <v>0.0020197</v>
      </c>
      <c r="Z23" s="1">
        <f>ABS(R23-'true value and the measurement'!$F23)</f>
        <v>0.0043081</v>
      </c>
      <c r="AA23" s="1">
        <f>ABS(W23-'true value and the measurement'!$F23)</f>
        <v>0.001684</v>
      </c>
      <c r="AB23" s="8">
        <f>(Y23)/'true value and the measurement'!$G23</f>
        <v>0.923502514860539</v>
      </c>
      <c r="AC23" s="8">
        <f>(Z23)/'true value and the measurement'!$G23</f>
        <v>1.96986739826246</v>
      </c>
      <c r="AD23" s="8">
        <f>(AA23)/'true value and the measurement'!$G23</f>
        <v>0.770004572473707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-0.001574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-0.001574</v>
      </c>
      <c r="M24" s="1">
        <v>-0.00229067</v>
      </c>
      <c r="N24" s="1">
        <v>1</v>
      </c>
      <c r="O24" s="1">
        <v>5</v>
      </c>
      <c r="P24" s="1">
        <v>5</v>
      </c>
      <c r="Q24" s="7">
        <v>-0.001574</v>
      </c>
      <c r="R24" s="7">
        <v>-0.00157401</v>
      </c>
      <c r="S24" s="1">
        <v>1</v>
      </c>
      <c r="T24" s="1">
        <v>5</v>
      </c>
      <c r="U24" s="1">
        <v>5</v>
      </c>
      <c r="V24" s="1">
        <v>-0.001574</v>
      </c>
      <c r="W24" s="1">
        <v>-0.00141266</v>
      </c>
      <c r="X24" s="1">
        <v>1</v>
      </c>
      <c r="Y24" s="1">
        <f>ABS(M24-'true value and the measurement'!$F24)</f>
        <v>0.00229067</v>
      </c>
      <c r="Z24" s="1">
        <f>ABS(R24-'true value and the measurement'!$F24)</f>
        <v>0.00157401</v>
      </c>
      <c r="AA24" s="1">
        <f>ABS(W24-'true value and the measurement'!$F24)</f>
        <v>0.00141266</v>
      </c>
      <c r="AB24" s="8">
        <f>(Y24)/'true value and the measurement'!$G24</f>
        <v>1.10128365384615</v>
      </c>
      <c r="AC24" s="8">
        <f>(Z24)/'true value and the measurement'!$G24</f>
        <v>0.756735576923077</v>
      </c>
      <c r="AD24" s="8">
        <f>(AA24)/'true value and the measurement'!$G24</f>
        <v>0.679163461538462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0.003917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0.003917</v>
      </c>
      <c r="M25" s="7">
        <v>0.00205617</v>
      </c>
      <c r="N25" s="1">
        <v>1</v>
      </c>
      <c r="O25" s="1">
        <v>5</v>
      </c>
      <c r="P25" s="1">
        <v>5</v>
      </c>
      <c r="Q25" s="7">
        <v>0.003917</v>
      </c>
      <c r="R25" s="7">
        <v>0.003917</v>
      </c>
      <c r="S25" s="1">
        <v>1</v>
      </c>
      <c r="T25" s="1">
        <v>5</v>
      </c>
      <c r="U25" s="1">
        <v>5</v>
      </c>
      <c r="V25" s="1">
        <v>0.003917</v>
      </c>
      <c r="W25" s="1">
        <v>0.00301181</v>
      </c>
      <c r="X25" s="1">
        <v>1</v>
      </c>
      <c r="Y25" s="1">
        <f>ABS(M25-'true value and the measurement'!$F25)</f>
        <v>0.00205617</v>
      </c>
      <c r="Z25" s="1">
        <f>ABS(R25-'true value and the measurement'!$F25)</f>
        <v>0.003917</v>
      </c>
      <c r="AA25" s="1">
        <f>ABS(W25-'true value and the measurement'!$F25)</f>
        <v>0.00301181</v>
      </c>
      <c r="AB25" s="8">
        <f>(Y25)/'true value and the measurement'!$G25</f>
        <v>0.988543269230769</v>
      </c>
      <c r="AC25" s="8">
        <f>(Z25)/'true value and the measurement'!$G25</f>
        <v>1.88317307692308</v>
      </c>
      <c r="AD25" s="8">
        <f>(AA25)/'true value and the measurement'!$G25</f>
        <v>1.44798557692308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-0.409545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-0.409545</v>
      </c>
      <c r="M26" s="1">
        <v>-0.422001</v>
      </c>
      <c r="N26" s="1">
        <v>1</v>
      </c>
      <c r="O26" s="1">
        <v>6</v>
      </c>
      <c r="P26" s="1">
        <v>6</v>
      </c>
      <c r="Q26" s="1">
        <v>-0.409545</v>
      </c>
      <c r="R26" s="1">
        <v>-0.473192</v>
      </c>
      <c r="S26" s="1">
        <v>3</v>
      </c>
      <c r="T26" s="1">
        <v>6</v>
      </c>
      <c r="U26" s="1">
        <v>6</v>
      </c>
      <c r="V26" s="1">
        <v>-0.409545</v>
      </c>
      <c r="W26" s="1">
        <v>-0.481107</v>
      </c>
      <c r="X26" s="1">
        <v>3</v>
      </c>
      <c r="Y26" s="1">
        <f>ABS(M26-'true value and the measurement'!$F26)</f>
        <v>0.055999</v>
      </c>
      <c r="Z26" s="1">
        <f>ABS(R26-'true value and the measurement'!$F26)</f>
        <v>0.00480799999999998</v>
      </c>
      <c r="AA26" s="1">
        <f>ABS(W26-'true value and the measurement'!$F26)</f>
        <v>0.00310700000000003</v>
      </c>
      <c r="AB26" s="8">
        <f>(Y26)/'true value and the measurement'!$G26</f>
        <v>10.6320486045187</v>
      </c>
      <c r="AC26" s="8">
        <f>(Z26)/'true value and the measurement'!$G26</f>
        <v>0.912853616859688</v>
      </c>
      <c r="AD26" s="8">
        <f>(AA26)/'true value and the measurement'!$G26</f>
        <v>0.589899373457381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0.052678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0.052678</v>
      </c>
      <c r="M27" s="1">
        <v>0.0499731</v>
      </c>
      <c r="N27" s="1">
        <v>1</v>
      </c>
      <c r="O27" s="1">
        <v>6</v>
      </c>
      <c r="P27" s="1">
        <v>6</v>
      </c>
      <c r="Q27" s="1">
        <v>0.052678</v>
      </c>
      <c r="R27" s="1">
        <v>0.048057</v>
      </c>
      <c r="S27" s="1">
        <v>1</v>
      </c>
      <c r="T27" s="1">
        <v>6</v>
      </c>
      <c r="U27" s="1">
        <v>6</v>
      </c>
      <c r="V27" s="1">
        <v>0.052678</v>
      </c>
      <c r="W27" s="1">
        <v>0.0522016</v>
      </c>
      <c r="X27" s="1">
        <v>1</v>
      </c>
      <c r="Y27" s="1">
        <f>ABS(M27-'true value and the measurement'!$F27)</f>
        <v>0.0109731</v>
      </c>
      <c r="Z27" s="1">
        <f>ABS(R27-'true value and the measurement'!$F27)</f>
        <v>0.009057</v>
      </c>
      <c r="AA27" s="1">
        <f>ABS(W27-'true value and the measurement'!$F27)</f>
        <v>0.0132016</v>
      </c>
      <c r="AB27" s="8">
        <f>(Y27)/'true value and the measurement'!$G27</f>
        <v>4.68935897435897</v>
      </c>
      <c r="AC27" s="8">
        <f>(Z27)/'true value and the measurement'!$G27</f>
        <v>3.87051282051282</v>
      </c>
      <c r="AD27" s="8">
        <f>(AA27)/'true value and the measurement'!$G27</f>
        <v>5.6417094017094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-0.093037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-0.093037</v>
      </c>
      <c r="M28" s="1">
        <v>-0.0918682</v>
      </c>
      <c r="N28" s="1">
        <v>1</v>
      </c>
      <c r="O28" s="1">
        <v>7</v>
      </c>
      <c r="P28" s="1">
        <v>7</v>
      </c>
      <c r="Q28" s="1">
        <v>-0.093037</v>
      </c>
      <c r="R28" s="1">
        <v>-0.0913046</v>
      </c>
      <c r="S28" s="1">
        <v>1</v>
      </c>
      <c r="T28" s="1">
        <v>7</v>
      </c>
      <c r="U28" s="1">
        <v>7</v>
      </c>
      <c r="V28" s="1">
        <v>-0.093037</v>
      </c>
      <c r="W28" s="1">
        <v>-0.0914497</v>
      </c>
      <c r="X28" s="1">
        <v>1</v>
      </c>
      <c r="Y28" s="1">
        <f>ABS(M28-'true value and the measurement'!$F28)</f>
        <v>0.0018682</v>
      </c>
      <c r="Z28" s="1">
        <f>ABS(R28-'true value and the measurement'!$F28)</f>
        <v>0.0013046</v>
      </c>
      <c r="AA28" s="1">
        <f>ABS(W28-'true value and the measurement'!$F28)</f>
        <v>0.0014497</v>
      </c>
      <c r="AB28" s="8">
        <f>(Y28)/'true value and the measurement'!$G28</f>
        <v>0.697089552238806</v>
      </c>
      <c r="AC28" s="8">
        <f>(Z28)/'true value and the measurement'!$G28</f>
        <v>0.486791044776121</v>
      </c>
      <c r="AD28" s="8">
        <f>(AA28)/'true value and the measurement'!$G28</f>
        <v>0.540932835820895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-0.056463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-0.056463</v>
      </c>
      <c r="M29" s="1">
        <v>-0.0586635</v>
      </c>
      <c r="N29" s="1">
        <v>1</v>
      </c>
      <c r="O29" s="1">
        <v>7</v>
      </c>
      <c r="P29" s="1">
        <v>7</v>
      </c>
      <c r="Q29" s="1">
        <v>-0.056463</v>
      </c>
      <c r="R29" s="1">
        <v>-0.058783</v>
      </c>
      <c r="S29" s="1">
        <v>1</v>
      </c>
      <c r="T29" s="1">
        <v>7</v>
      </c>
      <c r="U29" s="1">
        <v>7</v>
      </c>
      <c r="V29" s="1">
        <v>-0.056463</v>
      </c>
      <c r="W29" s="1">
        <v>-0.0581814</v>
      </c>
      <c r="X29" s="1">
        <v>1</v>
      </c>
      <c r="Y29" s="1">
        <f>ABS(M29-'true value and the measurement'!$F29)</f>
        <v>0.000663499999999997</v>
      </c>
      <c r="Z29" s="1">
        <f>ABS(R29-'true value and the measurement'!$F29)</f>
        <v>0.000782999999999999</v>
      </c>
      <c r="AA29" s="1">
        <f>ABS(W29-'true value and the measurement'!$F29)</f>
        <v>0.000181399999999998</v>
      </c>
      <c r="AB29" s="8">
        <f>(Y29)/'true value and the measurement'!$G29</f>
        <v>0.268950141872719</v>
      </c>
      <c r="AC29" s="8">
        <f>(Z29)/'true value and the measurement'!$G29</f>
        <v>0.31738954195379</v>
      </c>
      <c r="AD29" s="8">
        <f>(AA29)/'true value and the measurement'!$G29</f>
        <v>0.0735306039724354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-0.036352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-0.036352</v>
      </c>
      <c r="M30" s="1">
        <v>-0.0356945</v>
      </c>
      <c r="N30" s="1">
        <v>1</v>
      </c>
      <c r="O30" s="1">
        <v>8</v>
      </c>
      <c r="P30" s="1">
        <v>8</v>
      </c>
      <c r="Q30" s="1">
        <v>-0.036352</v>
      </c>
      <c r="R30" s="1">
        <v>-0.036352</v>
      </c>
      <c r="S30" s="1">
        <v>1</v>
      </c>
      <c r="T30" s="1">
        <v>8</v>
      </c>
      <c r="U30" s="1">
        <v>8</v>
      </c>
      <c r="V30" s="1">
        <v>-0.036352</v>
      </c>
      <c r="W30" s="1">
        <v>-0.0355235</v>
      </c>
      <c r="X30" s="1">
        <v>1</v>
      </c>
      <c r="Y30" s="1">
        <f>ABS(M30-'true value and the measurement'!$F30)</f>
        <v>0.000694499999999994</v>
      </c>
      <c r="Z30" s="1">
        <f>ABS(R30-'true value and the measurement'!$F30)</f>
        <v>0.001352</v>
      </c>
      <c r="AA30" s="1">
        <f>ABS(W30-'true value and the measurement'!$F30)</f>
        <v>0.000523499999999996</v>
      </c>
      <c r="AB30" s="8">
        <f>(Y30)/'true value and the measurement'!$G30</f>
        <v>0.300259403372241</v>
      </c>
      <c r="AC30" s="8">
        <f>(Z30)/'true value and the measurement'!$G30</f>
        <v>0.584522265456117</v>
      </c>
      <c r="AD30" s="8">
        <f>(AA30)/'true value and the measurement'!$G30</f>
        <v>0.226329442282748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-0.016831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-0.016831</v>
      </c>
      <c r="M31" s="1">
        <v>-0.0186261</v>
      </c>
      <c r="N31" s="1">
        <v>1</v>
      </c>
      <c r="O31" s="1">
        <v>8</v>
      </c>
      <c r="P31" s="1">
        <v>8</v>
      </c>
      <c r="Q31" s="1">
        <v>-0.016831</v>
      </c>
      <c r="R31" s="1">
        <v>-0.016831</v>
      </c>
      <c r="S31" s="1">
        <v>1</v>
      </c>
      <c r="T31" s="1">
        <v>8</v>
      </c>
      <c r="U31" s="1">
        <v>8</v>
      </c>
      <c r="V31" s="1">
        <v>-0.016831</v>
      </c>
      <c r="W31" s="1">
        <v>-0.0179925</v>
      </c>
      <c r="X31" s="1">
        <v>1</v>
      </c>
      <c r="Y31" s="1">
        <f>ABS(M31-'true value and the measurement'!$F31)</f>
        <v>0.000626100000000001</v>
      </c>
      <c r="Z31" s="1">
        <f>ABS(R31-'true value and the measurement'!$F31)</f>
        <v>0.001169</v>
      </c>
      <c r="AA31" s="1">
        <f>ABS(W31-'true value and the measurement'!$F31)</f>
        <v>7.49999999999709e-6</v>
      </c>
      <c r="AB31" s="8">
        <f>(Y31)/'true value and the measurement'!$G31</f>
        <v>0.28459090909091</v>
      </c>
      <c r="AC31" s="8">
        <f>(Z31)/'true value and the measurement'!$G31</f>
        <v>0.531363636363636</v>
      </c>
      <c r="AD31" s="8">
        <f>(AA31)/'true value and the measurement'!$G31</f>
        <v>0.00340909090908959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-0.300762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-0.300762</v>
      </c>
      <c r="M32" s="1">
        <v>-0.302513</v>
      </c>
      <c r="N32" s="1">
        <v>1</v>
      </c>
      <c r="O32" s="1">
        <v>9</v>
      </c>
      <c r="P32" s="1">
        <v>9</v>
      </c>
      <c r="Q32" s="1">
        <v>-0.300762</v>
      </c>
      <c r="R32" s="1">
        <v>-0.299682</v>
      </c>
      <c r="S32" s="1">
        <v>1</v>
      </c>
      <c r="T32" s="1">
        <v>9</v>
      </c>
      <c r="U32" s="1">
        <v>9</v>
      </c>
      <c r="V32" s="1">
        <v>-0.300762</v>
      </c>
      <c r="W32" s="1">
        <v>-0.29934</v>
      </c>
      <c r="X32" s="1">
        <v>1</v>
      </c>
      <c r="Y32" s="1">
        <f>ABS(M32-'true value and the measurement'!$F32)</f>
        <v>0.00751299999999999</v>
      </c>
      <c r="Z32" s="1">
        <f>ABS(R32-'true value and the measurement'!$F32)</f>
        <v>0.00468200000000002</v>
      </c>
      <c r="AA32" s="1">
        <f>ABS(W32-'true value and the measurement'!$F32)</f>
        <v>0.00434000000000001</v>
      </c>
      <c r="AB32" s="8">
        <f>(Y32)/'true value and the measurement'!$G32</f>
        <v>1.85643686681492</v>
      </c>
      <c r="AC32" s="8">
        <f>(Z32)/'true value and the measurement'!$G32</f>
        <v>1.156906350383</v>
      </c>
      <c r="AD32" s="8">
        <f>(AA32)/'true value and the measurement'!$G32</f>
        <v>1.07239930812948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-0.165672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-0.165672</v>
      </c>
      <c r="M33" s="1">
        <v>-0.168782</v>
      </c>
      <c r="N33" s="1">
        <v>1</v>
      </c>
      <c r="O33" s="1">
        <v>9</v>
      </c>
      <c r="P33" s="1">
        <v>9</v>
      </c>
      <c r="Q33" s="1">
        <v>-0.165672</v>
      </c>
      <c r="R33" s="1">
        <v>-0.167911</v>
      </c>
      <c r="S33" s="1">
        <v>1</v>
      </c>
      <c r="T33" s="1">
        <v>9</v>
      </c>
      <c r="U33" s="1">
        <v>9</v>
      </c>
      <c r="V33" s="1">
        <v>-0.165672</v>
      </c>
      <c r="W33" s="1">
        <v>-0.16733</v>
      </c>
      <c r="X33" s="1">
        <v>1</v>
      </c>
      <c r="Y33" s="1">
        <f>ABS(M33-'true value and the measurement'!$F33)</f>
        <v>0.00278199999999998</v>
      </c>
      <c r="Z33" s="1">
        <f>ABS(R33-'true value and the measurement'!$F33)</f>
        <v>0.001911</v>
      </c>
      <c r="AA33" s="1">
        <f>ABS(W33-'true value and the measurement'!$F33)</f>
        <v>0.00133</v>
      </c>
      <c r="AB33" s="8">
        <f>(Y33)/'true value and the measurement'!$G33</f>
        <v>0.872921242547844</v>
      </c>
      <c r="AC33" s="8">
        <f>(Z33)/'true value and the measurement'!$G33</f>
        <v>0.599623470348289</v>
      </c>
      <c r="AD33" s="8">
        <f>(AA33)/'true value and the measurement'!$G33</f>
        <v>0.417320363978663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-0.060221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-0.060221</v>
      </c>
      <c r="M34" s="1">
        <v>-0.058513</v>
      </c>
      <c r="N34" s="1">
        <v>1</v>
      </c>
      <c r="O34" s="1">
        <v>10</v>
      </c>
      <c r="P34" s="1">
        <v>10</v>
      </c>
      <c r="Q34" s="1">
        <v>-0.060221</v>
      </c>
      <c r="R34" s="1">
        <v>-0.0581883</v>
      </c>
      <c r="S34" s="1">
        <v>1</v>
      </c>
      <c r="T34" s="1">
        <v>10</v>
      </c>
      <c r="U34" s="1">
        <v>10</v>
      </c>
      <c r="V34" s="1">
        <v>-0.060221</v>
      </c>
      <c r="W34" s="1">
        <v>-0.0581886</v>
      </c>
      <c r="X34" s="1">
        <v>1</v>
      </c>
      <c r="Y34" s="1">
        <f>ABS(M34-'true value and the measurement'!$F34)</f>
        <v>0.002487</v>
      </c>
      <c r="Z34" s="1">
        <f>ABS(R34-'true value and the measurement'!$F34)</f>
        <v>0.0028117</v>
      </c>
      <c r="AA34" s="1">
        <f>ABS(W34-'true value and the measurement'!$F34)</f>
        <v>0.0028114</v>
      </c>
      <c r="AB34" s="8">
        <f>(Y34)/'true value and the measurement'!$G34</f>
        <v>0.999999999999998</v>
      </c>
      <c r="AC34" s="8">
        <f>(Z34)/'true value and the measurement'!$G34</f>
        <v>1.13055890631283</v>
      </c>
      <c r="AD34" s="8">
        <f>(AA34)/'true value and the measurement'!$G34</f>
        <v>1.13043827905106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-0.014354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-0.014354</v>
      </c>
      <c r="M35" s="1">
        <v>-0.0159204</v>
      </c>
      <c r="N35" s="1">
        <v>1</v>
      </c>
      <c r="O35" s="1">
        <v>10</v>
      </c>
      <c r="P35" s="1">
        <v>10</v>
      </c>
      <c r="Q35" s="1">
        <v>-0.014354</v>
      </c>
      <c r="R35" s="1">
        <v>-0.0155856</v>
      </c>
      <c r="S35" s="1">
        <v>1</v>
      </c>
      <c r="T35" s="1">
        <v>10</v>
      </c>
      <c r="U35" s="1">
        <v>10</v>
      </c>
      <c r="V35" s="1">
        <v>-0.014354</v>
      </c>
      <c r="W35" s="1">
        <v>-0.0153744</v>
      </c>
      <c r="X35" s="1">
        <v>1</v>
      </c>
      <c r="Y35" s="1">
        <f>ABS(M35-'true value and the measurement'!$F35)</f>
        <v>7.95999999999991e-5</v>
      </c>
      <c r="Z35" s="1">
        <f>ABS(R35-'true value and the measurement'!$F35)</f>
        <v>0.000414400000000001</v>
      </c>
      <c r="AA35" s="1">
        <f>ABS(W35-'true value and the measurement'!$F35)</f>
        <v>0.0006256</v>
      </c>
      <c r="AB35" s="8">
        <f>(Y35)/'true value and the measurement'!$G35</f>
        <v>0.036396890717878</v>
      </c>
      <c r="AC35" s="8">
        <f>(Z35)/'true value and the measurement'!$G35</f>
        <v>0.189483310470965</v>
      </c>
      <c r="AD35" s="8">
        <f>(AA35)/'true value and the measurement'!$G35</f>
        <v>0.286053955189758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-0.114514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-0.114514</v>
      </c>
      <c r="M36" s="1">
        <v>-0.11606</v>
      </c>
      <c r="N36" s="1">
        <v>1</v>
      </c>
      <c r="O36" s="1">
        <v>11</v>
      </c>
      <c r="P36" s="1">
        <v>11</v>
      </c>
      <c r="Q36" s="1">
        <v>-0.114514</v>
      </c>
      <c r="R36" s="1">
        <v>-0.114564</v>
      </c>
      <c r="S36" s="1">
        <v>1</v>
      </c>
      <c r="T36" s="1">
        <v>11</v>
      </c>
      <c r="U36" s="1">
        <v>11</v>
      </c>
      <c r="V36" s="1">
        <v>-0.114514</v>
      </c>
      <c r="W36" s="1">
        <v>-0.114955</v>
      </c>
      <c r="X36" s="1">
        <v>1</v>
      </c>
      <c r="Y36" s="1">
        <f>ABS(M36-'true value and the measurement'!$F36)</f>
        <v>0.00405999999999999</v>
      </c>
      <c r="Z36" s="1">
        <f>ABS(R36-'true value and the measurement'!$F36)</f>
        <v>0.002564</v>
      </c>
      <c r="AA36" s="1">
        <f>ABS(W36-'true value and the measurement'!$F36)</f>
        <v>0.002955</v>
      </c>
      <c r="AB36" s="8">
        <f>(Y36)/'true value and the measurement'!$G36</f>
        <v>1.43615139724089</v>
      </c>
      <c r="AC36" s="8">
        <f>(Z36)/'true value and the measurement'!$G36</f>
        <v>0.906968517863458</v>
      </c>
      <c r="AD36" s="8">
        <f>(AA36)/'true value and the measurement'!$G36</f>
        <v>1.04527767951892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0.108134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0.108134</v>
      </c>
      <c r="M37" s="1">
        <v>0.105555</v>
      </c>
      <c r="N37" s="1">
        <v>1</v>
      </c>
      <c r="O37" s="1">
        <v>11</v>
      </c>
      <c r="P37" s="1">
        <v>11</v>
      </c>
      <c r="Q37" s="1">
        <v>0.108134</v>
      </c>
      <c r="R37" s="1">
        <v>0.106594</v>
      </c>
      <c r="S37" s="1">
        <v>1</v>
      </c>
      <c r="T37" s="1">
        <v>11</v>
      </c>
      <c r="U37" s="1">
        <v>11</v>
      </c>
      <c r="V37" s="1">
        <v>0.108134</v>
      </c>
      <c r="W37" s="1">
        <v>0.107167</v>
      </c>
      <c r="X37" s="1">
        <v>1</v>
      </c>
      <c r="Y37" s="1">
        <f>ABS(M37-'true value and the measurement'!$F37)</f>
        <v>0.000333</v>
      </c>
      <c r="Z37" s="1">
        <f>ABS(R37-'true value and the measurement'!$F37)</f>
        <v>0.000705999999999998</v>
      </c>
      <c r="AA37" s="1">
        <f>ABS(W37-'true value and the measurement'!$F37)</f>
        <v>0.001279</v>
      </c>
      <c r="AB37" s="8">
        <f>(Y37)/'true value and the measurement'!$G37</f>
        <v>0.119526202440775</v>
      </c>
      <c r="AC37" s="8">
        <f>(Z37)/'true value and the measurement'!$G37</f>
        <v>0.253409906676238</v>
      </c>
      <c r="AD37" s="8">
        <f>(AA37)/'true value and the measurement'!$G37</f>
        <v>0.459081119885141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-0.133464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-0.133464</v>
      </c>
      <c r="M38" s="1">
        <v>-0.136897</v>
      </c>
      <c r="N38" s="1">
        <v>1</v>
      </c>
      <c r="O38" s="1">
        <v>12</v>
      </c>
      <c r="P38" s="1">
        <v>12</v>
      </c>
      <c r="Q38" s="1">
        <v>-0.133464</v>
      </c>
      <c r="R38" s="1">
        <v>-0.135881</v>
      </c>
      <c r="S38" s="1">
        <v>1</v>
      </c>
      <c r="T38" s="1">
        <v>12</v>
      </c>
      <c r="U38" s="1">
        <v>12</v>
      </c>
      <c r="V38" s="1">
        <v>-0.133464</v>
      </c>
      <c r="W38" s="1">
        <v>-0.136513</v>
      </c>
      <c r="X38" s="1">
        <v>1</v>
      </c>
      <c r="Y38" s="1">
        <f>ABS(M38-'true value and the measurement'!$F38)</f>
        <v>0.00189699999999998</v>
      </c>
      <c r="Z38" s="1">
        <f>ABS(R38-'true value and the measurement'!$F38)</f>
        <v>0.000880999999999993</v>
      </c>
      <c r="AA38" s="1">
        <f>ABS(W38-'true value and the measurement'!$F38)</f>
        <v>0.00151299999999999</v>
      </c>
      <c r="AB38" s="8">
        <f>(Y38)/'true value and the measurement'!$G38</f>
        <v>0.636577181208048</v>
      </c>
      <c r="AC38" s="8">
        <f>(Z38)/'true value and the measurement'!$G38</f>
        <v>0.295637583892615</v>
      </c>
      <c r="AD38" s="8">
        <f>(AA38)/'true value and the measurement'!$G38</f>
        <v>0.507718120805365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-0.05727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-0.05727</v>
      </c>
      <c r="M39" s="1">
        <v>-0.0591462</v>
      </c>
      <c r="N39" s="1">
        <v>1</v>
      </c>
      <c r="O39" s="1">
        <v>12</v>
      </c>
      <c r="P39" s="1">
        <v>12</v>
      </c>
      <c r="Q39" s="1">
        <v>-0.05727</v>
      </c>
      <c r="R39" s="1">
        <v>-0.0586826</v>
      </c>
      <c r="S39" s="1">
        <v>1</v>
      </c>
      <c r="T39" s="1">
        <v>12</v>
      </c>
      <c r="U39" s="1">
        <v>12</v>
      </c>
      <c r="V39" s="1">
        <v>-0.05727</v>
      </c>
      <c r="W39" s="1">
        <v>-0.0584246</v>
      </c>
      <c r="X39" s="1">
        <v>1</v>
      </c>
      <c r="Y39" s="1">
        <f>ABS(M39-'true value and the measurement'!$F39)</f>
        <v>0.0011462</v>
      </c>
      <c r="Z39" s="1">
        <f>ABS(R39-'true value and the measurement'!$F39)</f>
        <v>0.000682599999999998</v>
      </c>
      <c r="AA39" s="1">
        <f>ABS(W39-'true value and the measurement'!$F39)</f>
        <v>0.000424599999999997</v>
      </c>
      <c r="AB39" s="8">
        <f>(Y39)/'true value and the measurement'!$G39</f>
        <v>0.46461289014998</v>
      </c>
      <c r="AC39" s="8">
        <f>(Z39)/'true value and the measurement'!$G39</f>
        <v>0.276692338873125</v>
      </c>
      <c r="AD39" s="8">
        <f>(AA39)/'true value and the measurement'!$G39</f>
        <v>0.172111876773408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-0.149339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-0.149339</v>
      </c>
      <c r="M40" s="1">
        <v>-0.149816</v>
      </c>
      <c r="N40" s="1">
        <v>1</v>
      </c>
      <c r="O40" s="1">
        <v>13</v>
      </c>
      <c r="P40" s="1">
        <v>13</v>
      </c>
      <c r="Q40" s="1">
        <v>-0.149339</v>
      </c>
      <c r="R40" s="1">
        <v>-0.149039</v>
      </c>
      <c r="S40" s="1">
        <v>1</v>
      </c>
      <c r="T40" s="1">
        <v>13</v>
      </c>
      <c r="U40" s="1">
        <v>13</v>
      </c>
      <c r="V40" s="1">
        <v>-0.149339</v>
      </c>
      <c r="W40" s="1">
        <v>-0.149119</v>
      </c>
      <c r="X40" s="1">
        <v>1</v>
      </c>
      <c r="Y40" s="1">
        <f>ABS(M40-'true value and the measurement'!$F40)</f>
        <v>0.000816000000000011</v>
      </c>
      <c r="Z40" s="1">
        <f>ABS(R40-'true value and the measurement'!$F40)</f>
        <v>3.90000000000112e-5</v>
      </c>
      <c r="AA40" s="1">
        <f>ABS(W40-'true value and the measurement'!$F40)</f>
        <v>0.000119000000000008</v>
      </c>
      <c r="AB40" s="8">
        <f>(Y40)/'true value and the measurement'!$G40</f>
        <v>0.265538561666128</v>
      </c>
      <c r="AC40" s="8">
        <f>(Z40)/'true value and the measurement'!$G40</f>
        <v>0.0126911812561052</v>
      </c>
      <c r="AD40" s="8">
        <f>(AA40)/'true value and the measurement'!$G40</f>
        <v>0.0387243735763124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-0.044151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-0.044151</v>
      </c>
      <c r="M41" s="1">
        <v>-0.0454462</v>
      </c>
      <c r="N41" s="1">
        <v>1</v>
      </c>
      <c r="O41" s="1">
        <v>13</v>
      </c>
      <c r="P41" s="1">
        <v>13</v>
      </c>
      <c r="Q41" s="1">
        <v>-0.044151</v>
      </c>
      <c r="R41" s="1">
        <v>-0.0451768</v>
      </c>
      <c r="S41" s="1">
        <v>1</v>
      </c>
      <c r="T41" s="1">
        <v>13</v>
      </c>
      <c r="U41" s="1">
        <v>13</v>
      </c>
      <c r="V41" s="1">
        <v>-0.044151</v>
      </c>
      <c r="W41" s="1">
        <v>-0.0449496</v>
      </c>
      <c r="X41" s="1">
        <v>1</v>
      </c>
      <c r="Y41" s="1">
        <f>ABS(M41-'true value and the measurement'!$F41)</f>
        <v>0.0045538</v>
      </c>
      <c r="Z41" s="1">
        <f>ABS(R41-'true value and the measurement'!$F41)</f>
        <v>0.0048232</v>
      </c>
      <c r="AA41" s="1">
        <f>ABS(W41-'true value and the measurement'!$F41)</f>
        <v>0.0050504</v>
      </c>
      <c r="AB41" s="8">
        <f>(Y41)/'true value and the measurement'!$G41</f>
        <v>1.88719436386241</v>
      </c>
      <c r="AC41" s="8">
        <f>(Z41)/'true value and the measurement'!$G41</f>
        <v>1.99883961873187</v>
      </c>
      <c r="AD41" s="8">
        <f>(AA41)/'true value and the measurement'!$G41</f>
        <v>2.09299627020307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1.564043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1.56404</v>
      </c>
      <c r="M42" s="1">
        <v>1.55542</v>
      </c>
      <c r="N42" s="1">
        <v>1</v>
      </c>
      <c r="O42" s="1">
        <v>14</v>
      </c>
      <c r="P42" s="1">
        <v>3</v>
      </c>
      <c r="Q42" s="1">
        <v>1.56404</v>
      </c>
      <c r="R42" s="1">
        <v>1.58301</v>
      </c>
      <c r="S42" s="1">
        <v>1</v>
      </c>
      <c r="T42" s="1">
        <v>14</v>
      </c>
      <c r="U42" s="1">
        <v>3</v>
      </c>
      <c r="V42" s="1">
        <v>1.56404</v>
      </c>
      <c r="W42" s="1">
        <v>1.58639</v>
      </c>
      <c r="X42" s="1">
        <v>1</v>
      </c>
      <c r="Y42" s="1">
        <f>ABS(M42-'true value and the measurement'!$F42)</f>
        <v>0.014122</v>
      </c>
      <c r="Z42" s="1">
        <f>ABS(R42-'true value and the measurement'!$F42)</f>
        <v>0.013468</v>
      </c>
      <c r="AA42" s="1">
        <f>ABS(W42-'true value and the measurement'!$F42)</f>
        <v>0.016848</v>
      </c>
      <c r="AB42" s="8">
        <f>(Y42)/'true value and the measurement'!$G42</f>
        <v>1.12579719387755</v>
      </c>
      <c r="AC42" s="8">
        <f>(Z42)/'true value and the measurement'!$G42</f>
        <v>1.07366071428572</v>
      </c>
      <c r="AD42" s="8">
        <f>(AA42)/'true value and the measurement'!$G42</f>
        <v>1.34311224489796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-0.205094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-0.205094</v>
      </c>
      <c r="M43" s="1">
        <v>-0.208349</v>
      </c>
      <c r="N43" s="1">
        <v>1</v>
      </c>
      <c r="O43" s="1">
        <v>14</v>
      </c>
      <c r="P43" s="1">
        <v>3</v>
      </c>
      <c r="Q43" s="1">
        <v>-0.205094</v>
      </c>
      <c r="R43" s="1">
        <v>-0.205972</v>
      </c>
      <c r="S43" s="1">
        <v>1</v>
      </c>
      <c r="T43" s="1">
        <v>14</v>
      </c>
      <c r="U43" s="1">
        <v>3</v>
      </c>
      <c r="V43" s="1">
        <v>-0.205094</v>
      </c>
      <c r="W43" s="1">
        <v>-0.205506</v>
      </c>
      <c r="X43" s="1">
        <v>1</v>
      </c>
      <c r="Y43" s="1">
        <f>ABS(M43-'true value and the measurement'!$F43)</f>
        <v>0.004139</v>
      </c>
      <c r="Z43" s="1">
        <f>ABS(R43-'true value and the measurement'!$F43)</f>
        <v>0.00176199999999999</v>
      </c>
      <c r="AA43" s="1">
        <f>ABS(W43-'true value and the measurement'!$F43)</f>
        <v>0.00129599999999999</v>
      </c>
      <c r="AB43" s="8">
        <f>(Y43)/'true value and the measurement'!$G43</f>
        <v>1.20284800929962</v>
      </c>
      <c r="AC43" s="8">
        <f>(Z43)/'true value and the measurement'!$G43</f>
        <v>0.512060447544314</v>
      </c>
      <c r="AD43" s="8">
        <f>(AA43)/'true value and the measurement'!$G43</f>
        <v>0.376634699215342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0.731776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0.731776</v>
      </c>
      <c r="M44" s="1">
        <v>0.733093</v>
      </c>
      <c r="N44" s="1">
        <v>1</v>
      </c>
      <c r="O44" s="1">
        <v>3</v>
      </c>
      <c r="P44" s="1">
        <v>2</v>
      </c>
      <c r="Q44" s="1">
        <v>0.731776</v>
      </c>
      <c r="R44" s="1">
        <v>0.73837</v>
      </c>
      <c r="S44" s="1">
        <v>1</v>
      </c>
      <c r="T44" s="1">
        <v>3</v>
      </c>
      <c r="U44" s="1">
        <v>2</v>
      </c>
      <c r="V44" s="1">
        <v>0.731776</v>
      </c>
      <c r="W44" s="1">
        <v>0.737833</v>
      </c>
      <c r="X44" s="1">
        <v>1</v>
      </c>
      <c r="Y44" s="1">
        <f>ABS(M44-'true value and the measurement'!$F44)</f>
        <v>0.000102000000000046</v>
      </c>
      <c r="Z44" s="1">
        <f>ABS(R44-'true value and the measurement'!$F44)</f>
        <v>0.00537900000000002</v>
      </c>
      <c r="AA44" s="1">
        <f>ABS(W44-'true value and the measurement'!$F44)</f>
        <v>0.00484200000000001</v>
      </c>
      <c r="AB44" s="8">
        <f>(Y44)/'true value and the measurement'!$G44</f>
        <v>0.0146404478254696</v>
      </c>
      <c r="AC44" s="8">
        <f>(Z44)/'true value and the measurement'!$G44</f>
        <v>0.772068322089855</v>
      </c>
      <c r="AD44" s="8">
        <f>(AA44)/'true value and the measurement'!$G44</f>
        <v>0.694990670302858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0.036563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0.036563</v>
      </c>
      <c r="M45" s="1">
        <v>0.0370909</v>
      </c>
      <c r="N45" s="1">
        <v>1</v>
      </c>
      <c r="O45" s="1">
        <v>3</v>
      </c>
      <c r="P45" s="1">
        <v>2</v>
      </c>
      <c r="Q45" s="1">
        <v>0.036563</v>
      </c>
      <c r="R45" s="1">
        <v>0.0370535</v>
      </c>
      <c r="S45" s="1">
        <v>1</v>
      </c>
      <c r="T45" s="1">
        <v>3</v>
      </c>
      <c r="U45" s="1">
        <v>2</v>
      </c>
      <c r="V45" s="1">
        <v>0.036563</v>
      </c>
      <c r="W45" s="1">
        <v>0.0377734</v>
      </c>
      <c r="X45" s="1">
        <v>1</v>
      </c>
      <c r="Y45" s="1">
        <f>ABS(M45-'true value and the measurement'!$F45)</f>
        <v>0.00154890000000001</v>
      </c>
      <c r="Z45" s="1">
        <f>ABS(R45-'true value and the measurement'!$F45)</f>
        <v>0.00151150000000001</v>
      </c>
      <c r="AA45" s="1">
        <f>ABS(W45-'true value and the measurement'!$F45)</f>
        <v>0.0022314</v>
      </c>
      <c r="AB45" s="8">
        <f>(Y45)/'true value and the measurement'!$G45</f>
        <v>0.668493741907642</v>
      </c>
      <c r="AC45" s="8">
        <f>(Z45)/'true value and the measurement'!$G45</f>
        <v>0.652352179542514</v>
      </c>
      <c r="AD45" s="8">
        <f>(AA45)/'true value and the measurement'!$G45</f>
        <v>0.963055675442383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0.553019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0.553019</v>
      </c>
      <c r="M46" s="1">
        <v>0.550423</v>
      </c>
      <c r="N46" s="1">
        <v>1</v>
      </c>
      <c r="O46" s="1">
        <v>3</v>
      </c>
      <c r="P46" s="1">
        <v>6</v>
      </c>
      <c r="Q46" s="1">
        <v>0.553019</v>
      </c>
      <c r="R46" s="1">
        <v>0.563945</v>
      </c>
      <c r="S46" s="1">
        <v>1</v>
      </c>
      <c r="T46" s="1">
        <v>3</v>
      </c>
      <c r="U46" s="1">
        <v>6</v>
      </c>
      <c r="V46" s="1">
        <v>0.553019</v>
      </c>
      <c r="W46" s="1">
        <v>0.566246</v>
      </c>
      <c r="X46" s="1">
        <v>1</v>
      </c>
      <c r="Y46" s="1">
        <f>ABS(M46-'true value and the measurement'!$F46)</f>
        <v>0.011544</v>
      </c>
      <c r="Z46" s="1">
        <f>ABS(R46-'true value and the measurement'!$F46)</f>
        <v>0.00197800000000004</v>
      </c>
      <c r="AA46" s="1">
        <f>ABS(W46-'true value and the measurement'!$F46)</f>
        <v>0.00427900000000003</v>
      </c>
      <c r="AB46" s="8">
        <f>(Y46)/'true value and the measurement'!$G46</f>
        <v>1.98146240988671</v>
      </c>
      <c r="AC46" s="8">
        <f>(Z46)/'true value and the measurement'!$G46</f>
        <v>0.339512530037768</v>
      </c>
      <c r="AD46" s="8">
        <f>(AA46)/'true value and the measurement'!$G46</f>
        <v>0.734466186062484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-0.013005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-0.013005</v>
      </c>
      <c r="M47" s="1">
        <v>-0.0171971</v>
      </c>
      <c r="N47" s="1">
        <v>1</v>
      </c>
      <c r="O47" s="1">
        <v>3</v>
      </c>
      <c r="P47" s="1">
        <v>6</v>
      </c>
      <c r="Q47" s="1">
        <v>-0.013005</v>
      </c>
      <c r="R47" s="1">
        <v>-0.0175397</v>
      </c>
      <c r="S47" s="1">
        <v>1</v>
      </c>
      <c r="T47" s="1">
        <v>3</v>
      </c>
      <c r="U47" s="1">
        <v>6</v>
      </c>
      <c r="V47" s="1">
        <v>-0.013005</v>
      </c>
      <c r="W47" s="1">
        <v>-0.0159871</v>
      </c>
      <c r="X47" s="1">
        <v>1</v>
      </c>
      <c r="Y47" s="1">
        <f>ABS(M47-'true value and the measurement'!$F47)</f>
        <v>0.0028721</v>
      </c>
      <c r="Z47" s="1">
        <f>ABS(R47-'true value and the measurement'!$F47)</f>
        <v>0.0032147</v>
      </c>
      <c r="AA47" s="1">
        <f>ABS(W47-'true value and the measurement'!$F47)</f>
        <v>0.0016621</v>
      </c>
      <c r="AB47" s="8">
        <f>(Y47)/'true value and the measurement'!$G47</f>
        <v>1.31989889705882</v>
      </c>
      <c r="AC47" s="8">
        <f>(Z47)/'true value and the measurement'!$G47</f>
        <v>1.47734375</v>
      </c>
      <c r="AD47" s="8">
        <f>(AA47)/'true value and the measurement'!$G47</f>
        <v>0.763832720588236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0.757365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0.757365</v>
      </c>
      <c r="M48" s="1">
        <v>0.746366</v>
      </c>
      <c r="N48" s="1">
        <v>1</v>
      </c>
      <c r="O48" s="1">
        <v>14</v>
      </c>
      <c r="P48" s="1">
        <v>4</v>
      </c>
      <c r="Q48" s="1">
        <v>0.757365</v>
      </c>
      <c r="R48" s="1">
        <v>0.760037</v>
      </c>
      <c r="S48" s="1">
        <v>1</v>
      </c>
      <c r="T48" s="1">
        <v>14</v>
      </c>
      <c r="U48" s="1">
        <v>4</v>
      </c>
      <c r="V48" s="1">
        <v>0.757365</v>
      </c>
      <c r="W48" s="1">
        <v>0.761865</v>
      </c>
      <c r="X48" s="1">
        <v>1</v>
      </c>
      <c r="Y48" s="1">
        <f>ABS(M48-'true value and the measurement'!$F48)</f>
        <v>0.00856600000000007</v>
      </c>
      <c r="Z48" s="1">
        <f>ABS(R48-'true value and the measurement'!$F48)</f>
        <v>0.00510499999999992</v>
      </c>
      <c r="AA48" s="1">
        <f>ABS(W48-'true value and the measurement'!$F48)</f>
        <v>0.00693299999999997</v>
      </c>
      <c r="AB48" s="8">
        <f>(Y48)/'true value and the measurement'!$G48</f>
        <v>1.20427386475468</v>
      </c>
      <c r="AC48" s="8">
        <f>(Z48)/'true value and the measurement'!$G48</f>
        <v>0.717699985941222</v>
      </c>
      <c r="AD48" s="8">
        <f>(AA48)/'true value and the measurement'!$G48</f>
        <v>0.974694221847317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0.037955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0.037955</v>
      </c>
      <c r="M49" s="1">
        <v>0.0344774</v>
      </c>
      <c r="N49" s="1">
        <v>1</v>
      </c>
      <c r="O49" s="1">
        <v>14</v>
      </c>
      <c r="P49" s="1">
        <v>4</v>
      </c>
      <c r="Q49" s="1">
        <v>0.037955</v>
      </c>
      <c r="R49" s="1">
        <v>0.0360914</v>
      </c>
      <c r="S49" s="1">
        <v>1</v>
      </c>
      <c r="T49" s="1">
        <v>14</v>
      </c>
      <c r="U49" s="1">
        <v>4</v>
      </c>
      <c r="V49" s="1">
        <v>0.037955</v>
      </c>
      <c r="W49" s="1">
        <v>0.0385915</v>
      </c>
      <c r="X49" s="1">
        <v>1</v>
      </c>
      <c r="Y49" s="1">
        <f>ABS(M49-'true value and the measurement'!$F49)</f>
        <v>0.0033256</v>
      </c>
      <c r="Z49" s="1">
        <f>ABS(R49-'true value and the measurement'!$F49)</f>
        <v>0.0017116</v>
      </c>
      <c r="AA49" s="1">
        <f>ABS(W49-'true value and the measurement'!$F49)</f>
        <v>0.000788499999999998</v>
      </c>
      <c r="AB49" s="8">
        <f>(Y49)/'true value and the measurement'!$G49</f>
        <v>1.42607204116638</v>
      </c>
      <c r="AC49" s="8">
        <f>(Z49)/'true value and the measurement'!$G49</f>
        <v>0.733962264150944</v>
      </c>
      <c r="AD49" s="8">
        <f>(AA49)/'true value and the measurement'!$G49</f>
        <v>0.3381217838765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0.419145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0.419145</v>
      </c>
      <c r="M50" s="1">
        <v>0.40839</v>
      </c>
      <c r="N50" s="1">
        <v>1</v>
      </c>
      <c r="O50" s="1">
        <v>3</v>
      </c>
      <c r="P50" s="1">
        <v>4</v>
      </c>
      <c r="Q50" s="1">
        <v>0.419145</v>
      </c>
      <c r="R50" s="1">
        <v>0.415915</v>
      </c>
      <c r="S50" s="1">
        <v>1</v>
      </c>
      <c r="T50" s="1">
        <v>3</v>
      </c>
      <c r="U50" s="1">
        <v>4</v>
      </c>
      <c r="V50" s="1">
        <v>0.419145</v>
      </c>
      <c r="W50" s="1">
        <v>0.417455</v>
      </c>
      <c r="X50" s="1">
        <v>1</v>
      </c>
      <c r="Y50" s="1">
        <f>ABS(M50-'true value and the measurement'!$F50)</f>
        <v>0.00617800000000002</v>
      </c>
      <c r="Z50" s="1">
        <f>ABS(R50-'true value and the measurement'!$F50)</f>
        <v>0.00134699999999999</v>
      </c>
      <c r="AA50" s="1">
        <f>ABS(W50-'true value and the measurement'!$F50)</f>
        <v>0.00288700000000003</v>
      </c>
      <c r="AB50" s="8">
        <f>(Y50)/'true value and the measurement'!$G50</f>
        <v>1.27539223781999</v>
      </c>
      <c r="AC50" s="8">
        <f>(Z50)/'true value and the measurement'!$G50</f>
        <v>0.278075970272499</v>
      </c>
      <c r="AD50" s="8">
        <f>(AA50)/'true value and the measurement'!$G50</f>
        <v>0.595995045417017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0.016935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0.016935</v>
      </c>
      <c r="M51" s="1">
        <v>0.00990074</v>
      </c>
      <c r="N51" s="1">
        <v>3</v>
      </c>
      <c r="O51" s="1">
        <v>3</v>
      </c>
      <c r="P51" s="1">
        <v>4</v>
      </c>
      <c r="Q51" s="1">
        <v>0.016935</v>
      </c>
      <c r="R51" s="1">
        <v>0.00827985</v>
      </c>
      <c r="S51" s="1">
        <v>3</v>
      </c>
      <c r="T51" s="1">
        <v>3</v>
      </c>
      <c r="U51" s="1">
        <v>4</v>
      </c>
      <c r="V51" s="1">
        <v>0.016935</v>
      </c>
      <c r="W51" s="1">
        <v>0.0105459</v>
      </c>
      <c r="X51" s="1">
        <v>1</v>
      </c>
      <c r="Y51" s="1">
        <f>ABS(M51-'true value and the measurement'!$F51)</f>
        <v>0.00132026</v>
      </c>
      <c r="Z51" s="1">
        <f>ABS(R51-'true value and the measurement'!$F51)</f>
        <v>0.00294115</v>
      </c>
      <c r="AA51" s="1">
        <f>ABS(W51-'true value and the measurement'!$F51)</f>
        <v>0.0006751</v>
      </c>
      <c r="AB51" s="8">
        <f>(Y51)/'true value and the measurement'!$G51</f>
        <v>0.612649651972158</v>
      </c>
      <c r="AC51" s="8">
        <f>(Z51)/'true value and the measurement'!$G51</f>
        <v>1.36480278422274</v>
      </c>
      <c r="AD51" s="8">
        <f>(AA51)/'true value and the measurement'!$G51</f>
        <v>0.313271461716937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-0.236208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-0.236208</v>
      </c>
      <c r="M52" s="1">
        <v>-0.244275</v>
      </c>
      <c r="N52" s="1">
        <v>1</v>
      </c>
      <c r="O52" s="1">
        <v>2</v>
      </c>
      <c r="P52" s="1">
        <v>6</v>
      </c>
      <c r="Q52" s="1">
        <v>-0.236208</v>
      </c>
      <c r="R52" s="1">
        <v>-0.236637</v>
      </c>
      <c r="S52" s="1">
        <v>1</v>
      </c>
      <c r="T52" s="1">
        <v>2</v>
      </c>
      <c r="U52" s="1">
        <v>6</v>
      </c>
      <c r="V52" s="1">
        <v>-0.236208</v>
      </c>
      <c r="W52" s="1">
        <v>-0.233673</v>
      </c>
      <c r="X52" s="1">
        <v>1</v>
      </c>
      <c r="Y52" s="1">
        <f>ABS(M52-'true value and the measurement'!$F52)</f>
        <v>0.011995</v>
      </c>
      <c r="Z52" s="1">
        <f>ABS(R52-'true value and the measurement'!$F52)</f>
        <v>0.004357</v>
      </c>
      <c r="AA52" s="1">
        <f>ABS(W52-'true value and the measurement'!$F52)</f>
        <v>0.00139300000000001</v>
      </c>
      <c r="AB52" s="8">
        <f>(Y52)/'true value and the measurement'!$G52</f>
        <v>3.30531826949573</v>
      </c>
      <c r="AC52" s="8">
        <f>(Z52)/'true value and the measurement'!$G52</f>
        <v>1.20060622761091</v>
      </c>
      <c r="AD52" s="8">
        <f>(AA52)/'true value and the measurement'!$G52</f>
        <v>0.383852300909343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0.035503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0.035503</v>
      </c>
      <c r="M53" s="1">
        <v>0.0348159</v>
      </c>
      <c r="N53" s="1">
        <v>1</v>
      </c>
      <c r="O53" s="1">
        <v>2</v>
      </c>
      <c r="P53" s="1">
        <v>6</v>
      </c>
      <c r="Q53" s="1">
        <v>0.035503</v>
      </c>
      <c r="R53" s="1">
        <v>0.034112</v>
      </c>
      <c r="S53" s="1">
        <v>1</v>
      </c>
      <c r="T53" s="1">
        <v>2</v>
      </c>
      <c r="U53" s="1">
        <v>6</v>
      </c>
      <c r="V53" s="1">
        <v>0.035503</v>
      </c>
      <c r="W53" s="1">
        <v>0.034608</v>
      </c>
      <c r="X53" s="1">
        <v>1</v>
      </c>
      <c r="Y53" s="1">
        <f>ABS(M53-'true value and the measurement'!$F53)</f>
        <v>0.00185510000000001</v>
      </c>
      <c r="Z53" s="1">
        <f>ABS(R53-'true value and the measurement'!$F53)</f>
        <v>0.002559</v>
      </c>
      <c r="AA53" s="1">
        <f>ABS(W53-'true value and the measurement'!$F53)</f>
        <v>0.002063</v>
      </c>
      <c r="AB53" s="8">
        <f>(Y53)/'true value and the measurement'!$G53</f>
        <v>0.798235800344236</v>
      </c>
      <c r="AC53" s="8">
        <f>(Z53)/'true value and the measurement'!$G53</f>
        <v>1.10111876075731</v>
      </c>
      <c r="AD53" s="8">
        <f>(AA53)/'true value and the measurement'!$G53</f>
        <v>0.887693631669536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-0.549129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-0.549129</v>
      </c>
      <c r="M54" s="1">
        <v>-0.595506</v>
      </c>
      <c r="N54" s="1">
        <v>3</v>
      </c>
      <c r="O54" s="1">
        <v>6</v>
      </c>
      <c r="P54" s="1">
        <v>4</v>
      </c>
      <c r="Q54" s="1">
        <v>-0.549129</v>
      </c>
      <c r="R54" s="1">
        <v>-0.620068</v>
      </c>
      <c r="S54" s="1">
        <v>3</v>
      </c>
      <c r="T54" s="1">
        <v>6</v>
      </c>
      <c r="U54" s="1">
        <v>4</v>
      </c>
      <c r="V54" s="1">
        <v>-0.549129</v>
      </c>
      <c r="W54" s="1">
        <v>-0.622562</v>
      </c>
      <c r="X54" s="1">
        <v>3</v>
      </c>
      <c r="Y54" s="1">
        <f>ABS(M54-'true value and the measurement'!$F54)</f>
        <v>0.022078</v>
      </c>
      <c r="Z54" s="1">
        <f>ABS(R54-'true value and the measurement'!$F54)</f>
        <v>0.00248399999999993</v>
      </c>
      <c r="AA54" s="1">
        <f>ABS(W54-'true value and the measurement'!$F54)</f>
        <v>0.00497799999999993</v>
      </c>
      <c r="AB54" s="8">
        <f>(Y54)/'true value and the measurement'!$G54</f>
        <v>3.56269162497984</v>
      </c>
      <c r="AC54" s="8">
        <f>(Z54)/'true value and the measurement'!$G54</f>
        <v>0.400839115701135</v>
      </c>
      <c r="AD54" s="8">
        <f>(AA54)/'true value and the measurement'!$G54</f>
        <v>0.803291915442944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0.14997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0.14997</v>
      </c>
      <c r="M55" s="1">
        <v>0.140358</v>
      </c>
      <c r="N55" s="1">
        <v>3</v>
      </c>
      <c r="O55" s="1">
        <v>6</v>
      </c>
      <c r="P55" s="1">
        <v>4</v>
      </c>
      <c r="Q55" s="1">
        <v>0.14997</v>
      </c>
      <c r="R55" s="1">
        <v>0.138982</v>
      </c>
      <c r="S55" s="1">
        <v>3</v>
      </c>
      <c r="T55" s="1">
        <v>6</v>
      </c>
      <c r="U55" s="1">
        <v>4</v>
      </c>
      <c r="V55" s="1">
        <v>0.14997</v>
      </c>
      <c r="W55" s="1">
        <v>0.142661</v>
      </c>
      <c r="X55" s="1">
        <v>1</v>
      </c>
      <c r="Y55" s="1">
        <f>ABS(M55-'true value and the measurement'!$F55)</f>
        <v>0.00406600000000001</v>
      </c>
      <c r="Z55" s="1">
        <f>ABS(R55-'true value and the measurement'!$F55)</f>
        <v>0.00269</v>
      </c>
      <c r="AA55" s="1">
        <f>ABS(W55-'true value and the measurement'!$F55)</f>
        <v>0.00636900000000001</v>
      </c>
      <c r="AB55" s="8">
        <f>(Y55)/'true value and the measurement'!$G55</f>
        <v>1.36032117765139</v>
      </c>
      <c r="AC55" s="8">
        <f>(Z55)/'true value and the measurement'!$G55</f>
        <v>0.899966543994646</v>
      </c>
      <c r="AD55" s="8">
        <f>(AA55)/'true value and the measurement'!$G55</f>
        <v>2.13081298093008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0.429306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0.429306</v>
      </c>
      <c r="M56" s="1">
        <v>0.438298</v>
      </c>
      <c r="N56" s="1">
        <v>1</v>
      </c>
      <c r="O56" s="1">
        <v>4</v>
      </c>
      <c r="P56" s="1">
        <v>11</v>
      </c>
      <c r="Q56" s="1">
        <v>0.429306</v>
      </c>
      <c r="R56" s="1">
        <v>0.436892</v>
      </c>
      <c r="S56" s="1">
        <v>1</v>
      </c>
      <c r="T56" s="1">
        <v>4</v>
      </c>
      <c r="U56" s="1">
        <v>11</v>
      </c>
      <c r="V56" s="1">
        <v>0.429306</v>
      </c>
      <c r="W56" s="1">
        <v>0.437241</v>
      </c>
      <c r="X56" s="1">
        <v>1</v>
      </c>
      <c r="Y56" s="1">
        <f>ABS(M56-'true value and the measurement'!$F56)</f>
        <v>0.00418800000000003</v>
      </c>
      <c r="Z56" s="1">
        <f>ABS(R56-'true value and the measurement'!$F56)</f>
        <v>0.00278200000000001</v>
      </c>
      <c r="AA56" s="1">
        <f>ABS(W56-'true value and the measurement'!$F56)</f>
        <v>0.00313099999999999</v>
      </c>
      <c r="AB56" s="8">
        <f>(Y56)/'true value and the measurement'!$G56</f>
        <v>0.841978287092888</v>
      </c>
      <c r="AC56" s="8">
        <f>(Z56)/'true value and the measurement'!$G56</f>
        <v>0.559308403699237</v>
      </c>
      <c r="AD56" s="8">
        <f>(AA56)/'true value and the measurement'!$G56</f>
        <v>0.629473260956975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0.111054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0.111054</v>
      </c>
      <c r="M57" s="1">
        <v>0.114549</v>
      </c>
      <c r="N57" s="1">
        <v>1</v>
      </c>
      <c r="O57" s="1">
        <v>4</v>
      </c>
      <c r="P57" s="1">
        <v>11</v>
      </c>
      <c r="Q57" s="1">
        <v>0.111054</v>
      </c>
      <c r="R57" s="1">
        <v>0.111793</v>
      </c>
      <c r="S57" s="1">
        <v>1</v>
      </c>
      <c r="T57" s="1">
        <v>4</v>
      </c>
      <c r="U57" s="1">
        <v>11</v>
      </c>
      <c r="V57" s="1">
        <v>0.111054</v>
      </c>
      <c r="W57" s="1">
        <v>0.111435</v>
      </c>
      <c r="X57" s="1">
        <v>1</v>
      </c>
      <c r="Y57" s="1">
        <f>ABS(M57-'true value and the measurement'!$F57)</f>
        <v>0.000344999999999998</v>
      </c>
      <c r="Z57" s="1">
        <f>ABS(R57-'true value and the measurement'!$F57)</f>
        <v>0.002411</v>
      </c>
      <c r="AA57" s="1">
        <f>ABS(W57-'true value and the measurement'!$F57)</f>
        <v>0.00276899999999999</v>
      </c>
      <c r="AB57" s="8">
        <f>(Y57)/'true value and the measurement'!$G57</f>
        <v>0.12143611404435</v>
      </c>
      <c r="AC57" s="8">
        <f>(Z57)/'true value and the measurement'!$G57</f>
        <v>0.848644843365011</v>
      </c>
      <c r="AD57" s="8">
        <f>(AA57)/'true value and the measurement'!$G57</f>
        <v>0.974656810982046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0.283776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0.283776</v>
      </c>
      <c r="M58" s="1">
        <v>0.295869</v>
      </c>
      <c r="N58" s="1">
        <v>3</v>
      </c>
      <c r="O58" s="1">
        <v>6</v>
      </c>
      <c r="P58" s="1">
        <v>5</v>
      </c>
      <c r="Q58" s="1">
        <v>0.283776</v>
      </c>
      <c r="R58" s="1">
        <v>0.291792</v>
      </c>
      <c r="S58" s="1">
        <v>1</v>
      </c>
      <c r="T58" s="1">
        <v>6</v>
      </c>
      <c r="U58" s="1">
        <v>5</v>
      </c>
      <c r="V58" s="1">
        <v>0.283776</v>
      </c>
      <c r="W58" s="1">
        <v>0.291559</v>
      </c>
      <c r="X58" s="1">
        <v>1</v>
      </c>
      <c r="Y58" s="1">
        <f>ABS(M58-'true value and the measurement'!$F58)</f>
        <v>0.006878</v>
      </c>
      <c r="Z58" s="1">
        <f>ABS(R58-'true value and the measurement'!$F58)</f>
        <v>0.002801</v>
      </c>
      <c r="AA58" s="1">
        <f>ABS(W58-'true value and the measurement'!$F58)</f>
        <v>0.00256800000000001</v>
      </c>
      <c r="AB58" s="8">
        <f>(Y58)/'true value and the measurement'!$G58</f>
        <v>1.7164961317694</v>
      </c>
      <c r="AC58" s="8">
        <f>(Z58)/'true value and the measurement'!$G58</f>
        <v>0.699026703269278</v>
      </c>
      <c r="AD58" s="8">
        <f>(AA58)/'true value and the measurement'!$G58</f>
        <v>0.640878462690296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-0.074815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-0.074815</v>
      </c>
      <c r="M59" s="1">
        <v>-0.0713983</v>
      </c>
      <c r="N59" s="1">
        <v>1</v>
      </c>
      <c r="O59" s="1">
        <v>6</v>
      </c>
      <c r="P59" s="1">
        <v>5</v>
      </c>
      <c r="Q59" s="1">
        <v>-0.074815</v>
      </c>
      <c r="R59" s="1">
        <v>-0.0742651</v>
      </c>
      <c r="S59" s="1">
        <v>1</v>
      </c>
      <c r="T59" s="1">
        <v>6</v>
      </c>
      <c r="U59" s="1">
        <v>5</v>
      </c>
      <c r="V59" s="1">
        <v>-0.074815</v>
      </c>
      <c r="W59" s="1">
        <v>-0.0732341</v>
      </c>
      <c r="X59" s="1">
        <v>1</v>
      </c>
      <c r="Y59" s="1">
        <f>ABS(M59-'true value and the measurement'!$F59)</f>
        <v>0.00147270000000001</v>
      </c>
      <c r="Z59" s="1">
        <f>ABS(R59-'true value and the measurement'!$F59)</f>
        <v>0.0013941</v>
      </c>
      <c r="AA59" s="1">
        <f>ABS(W59-'true value and the measurement'!$F59)</f>
        <v>0.000363099999999991</v>
      </c>
      <c r="AB59" s="8">
        <f>(Y59)/'true value and the measurement'!$G59</f>
        <v>0.573928293063136</v>
      </c>
      <c r="AC59" s="8">
        <f>(Z59)/'true value and the measurement'!$G59</f>
        <v>0.543296960249414</v>
      </c>
      <c r="AD59" s="8">
        <f>(AA59)/'true value and the measurement'!$G59</f>
        <v>0.141504286827744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-0.001695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-0.001695</v>
      </c>
      <c r="M60" s="7">
        <v>-0.00190551</v>
      </c>
      <c r="N60" s="1">
        <v>1</v>
      </c>
      <c r="O60" s="1">
        <v>5</v>
      </c>
      <c r="P60" s="1">
        <v>1</v>
      </c>
      <c r="Q60" s="7">
        <v>-0.001695</v>
      </c>
      <c r="R60" s="7">
        <v>-0.00238002</v>
      </c>
      <c r="S60" s="1">
        <v>1</v>
      </c>
      <c r="T60" s="1">
        <v>5</v>
      </c>
      <c r="U60" s="1">
        <v>1</v>
      </c>
      <c r="V60" s="1">
        <v>-0.001695</v>
      </c>
      <c r="W60" s="1">
        <v>-0.00234532</v>
      </c>
      <c r="X60" s="1">
        <v>1</v>
      </c>
      <c r="Y60" s="1">
        <f>ABS(M60-'true value and the measurement'!$F60)</f>
        <v>0.00190551</v>
      </c>
      <c r="Z60" s="1">
        <f>ABS(R60-'true value and the measurement'!$F60)</f>
        <v>0.00238002</v>
      </c>
      <c r="AA60" s="1">
        <f>ABS(W60-'true value and the measurement'!$F60)</f>
        <v>0.00234532</v>
      </c>
      <c r="AB60" s="8">
        <f>(Y60)/'true value and the measurement'!$G60</f>
        <v>0.916110576923077</v>
      </c>
      <c r="AC60" s="8">
        <f>(Z60)/'true value and the measurement'!$G60</f>
        <v>1.14424038461538</v>
      </c>
      <c r="AD60" s="8">
        <f>(AA60)/'true value and the measurement'!$G60</f>
        <v>1.12755769230769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-0.199136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-0.199136</v>
      </c>
      <c r="M61" s="1">
        <v>-0.197417</v>
      </c>
      <c r="N61" s="1">
        <v>1</v>
      </c>
      <c r="O61" s="1">
        <v>5</v>
      </c>
      <c r="P61" s="1">
        <v>1</v>
      </c>
      <c r="Q61" s="1">
        <v>-0.199136</v>
      </c>
      <c r="R61" s="1">
        <v>-0.197613</v>
      </c>
      <c r="S61" s="1">
        <v>1</v>
      </c>
      <c r="T61" s="1">
        <v>5</v>
      </c>
      <c r="U61" s="1">
        <v>1</v>
      </c>
      <c r="V61" s="1">
        <v>-0.199136</v>
      </c>
      <c r="W61" s="1">
        <v>-0.197863</v>
      </c>
      <c r="X61" s="1">
        <v>1</v>
      </c>
      <c r="Y61" s="1">
        <f>ABS(M61-'true value and the measurement'!$F61)</f>
        <v>0.000223000000000001</v>
      </c>
      <c r="Z61" s="1">
        <f>ABS(R61-'true value and the measurement'!$F61)</f>
        <v>2.69999999999992e-5</v>
      </c>
      <c r="AA61" s="1">
        <f>ABS(W61-'true value and the measurement'!$F61)</f>
        <v>0.000223000000000001</v>
      </c>
      <c r="AB61" s="8">
        <f>(Y61)/'true value and the measurement'!$G61</f>
        <v>0.0656268393172457</v>
      </c>
      <c r="AC61" s="8">
        <f>(Z61)/'true value and the measurement'!$G61</f>
        <v>0.00794585050029407</v>
      </c>
      <c r="AD61" s="8">
        <f>(AA61)/'true value and the measurement'!$G61</f>
        <v>0.0656268393172457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0.167948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0.167948</v>
      </c>
      <c r="M62" s="1">
        <v>0.163436</v>
      </c>
      <c r="N62" s="1">
        <v>1</v>
      </c>
      <c r="O62" s="1">
        <v>6</v>
      </c>
      <c r="P62" s="1">
        <v>9</v>
      </c>
      <c r="Q62" s="1">
        <v>0.167948</v>
      </c>
      <c r="R62" s="1">
        <v>0.161368</v>
      </c>
      <c r="S62" s="1">
        <v>1</v>
      </c>
      <c r="T62" s="1">
        <v>6</v>
      </c>
      <c r="U62" s="1">
        <v>9</v>
      </c>
      <c r="V62" s="1">
        <v>0.167948</v>
      </c>
      <c r="W62" s="1">
        <v>0.161252</v>
      </c>
      <c r="X62" s="1">
        <v>1</v>
      </c>
      <c r="Y62" s="1">
        <f>ABS(M62-'true value and the measurement'!$F62)</f>
        <v>0.00370100000000001</v>
      </c>
      <c r="Z62" s="1">
        <f>ABS(R62-'true value and the measurement'!$F62)</f>
        <v>0.00163300000000002</v>
      </c>
      <c r="AA62" s="1">
        <f>ABS(W62-'true value and the measurement'!$F62)</f>
        <v>0.00151700000000002</v>
      </c>
      <c r="AB62" s="8">
        <f>(Y62)/'true value and the measurement'!$G62</f>
        <v>1.17678855325914</v>
      </c>
      <c r="AC62" s="8">
        <f>(Z62)/'true value and the measurement'!$G62</f>
        <v>0.519236883942774</v>
      </c>
      <c r="AD62" s="8">
        <f>(AA62)/'true value and the measurement'!$G62</f>
        <v>0.482352941176476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0.013897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0.013897</v>
      </c>
      <c r="M63" s="1">
        <v>0.0137907</v>
      </c>
      <c r="N63" s="1">
        <v>1</v>
      </c>
      <c r="O63" s="1">
        <v>6</v>
      </c>
      <c r="P63" s="1">
        <v>9</v>
      </c>
      <c r="Q63" s="1">
        <v>0.013897</v>
      </c>
      <c r="R63" s="1">
        <v>0.0124389</v>
      </c>
      <c r="S63" s="1">
        <v>1</v>
      </c>
      <c r="T63" s="1">
        <v>6</v>
      </c>
      <c r="U63" s="1">
        <v>9</v>
      </c>
      <c r="V63" s="1">
        <v>0.013897</v>
      </c>
      <c r="W63" s="1">
        <v>0.0127707</v>
      </c>
      <c r="X63" s="1">
        <v>1</v>
      </c>
      <c r="Y63" s="1">
        <f>ABS(M63-'true value and the measurement'!$F63)</f>
        <v>0.0010907</v>
      </c>
      <c r="Z63" s="1">
        <f>ABS(R63-'true value and the measurement'!$F63)</f>
        <v>0.0002611</v>
      </c>
      <c r="AA63" s="1">
        <f>ABS(W63-'true value and the measurement'!$F63)</f>
        <v>7.06999999999999e-5</v>
      </c>
      <c r="AB63" s="8">
        <f>(Y63)/'true value and the measurement'!$G63</f>
        <v>0.50378752886836</v>
      </c>
      <c r="AC63" s="8">
        <f>(Z63)/'true value and the measurement'!$G63</f>
        <v>0.120600461893765</v>
      </c>
      <c r="AD63" s="8">
        <f>(AA63)/'true value and the measurement'!$G63</f>
        <v>0.0326558891454965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0.290769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0.290769</v>
      </c>
      <c r="M64" s="1">
        <v>0.295484</v>
      </c>
      <c r="N64" s="1">
        <v>1</v>
      </c>
      <c r="O64" s="1">
        <v>5</v>
      </c>
      <c r="P64" s="1">
        <v>9</v>
      </c>
      <c r="Q64" s="1">
        <v>0.290769</v>
      </c>
      <c r="R64" s="1">
        <v>0.292598</v>
      </c>
      <c r="S64" s="1">
        <v>1</v>
      </c>
      <c r="T64" s="1">
        <v>5</v>
      </c>
      <c r="U64" s="1">
        <v>9</v>
      </c>
      <c r="V64" s="1">
        <v>0.290769</v>
      </c>
      <c r="W64" s="1">
        <v>0.292491</v>
      </c>
      <c r="X64" s="1">
        <v>1</v>
      </c>
      <c r="Y64" s="1">
        <f>ABS(M64-'true value and the measurement'!$F64)</f>
        <v>0.00649300000000003</v>
      </c>
      <c r="Z64" s="1">
        <f>ABS(R64-'true value and the measurement'!$F64)</f>
        <v>0.00360700000000003</v>
      </c>
      <c r="AA64" s="1">
        <f>ABS(W64-'true value and the measurement'!$F64)</f>
        <v>0.0035</v>
      </c>
      <c r="AB64" s="8">
        <f>(Y64)/'true value and the measurement'!$G64</f>
        <v>1.62041427501872</v>
      </c>
      <c r="AC64" s="8">
        <f>(Z64)/'true value and the measurement'!$G64</f>
        <v>0.900174694285008</v>
      </c>
      <c r="AD64" s="8">
        <f>(AA64)/'true value and the measurement'!$G64</f>
        <v>0.87347142500624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0.106681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0.106681</v>
      </c>
      <c r="M65" s="1">
        <v>0.109268</v>
      </c>
      <c r="N65" s="1">
        <v>1</v>
      </c>
      <c r="O65" s="1">
        <v>5</v>
      </c>
      <c r="P65" s="1">
        <v>9</v>
      </c>
      <c r="Q65" s="1">
        <v>0.106681</v>
      </c>
      <c r="R65" s="1">
        <v>0.108734</v>
      </c>
      <c r="S65" s="1">
        <v>1</v>
      </c>
      <c r="T65" s="1">
        <v>5</v>
      </c>
      <c r="U65" s="1">
        <v>9</v>
      </c>
      <c r="V65" s="1">
        <v>0.106681</v>
      </c>
      <c r="W65" s="1">
        <v>0.109028</v>
      </c>
      <c r="X65" s="1">
        <v>1</v>
      </c>
      <c r="Y65" s="1">
        <f>ABS(M65-'true value and the measurement'!$F65)</f>
        <v>0.002455</v>
      </c>
      <c r="Z65" s="1">
        <f>ABS(R65-'true value and the measurement'!$F65)</f>
        <v>0.00192099999999999</v>
      </c>
      <c r="AA65" s="1">
        <f>ABS(W65-'true value and the measurement'!$F65)</f>
        <v>0.00221499999999999</v>
      </c>
      <c r="AB65" s="8">
        <f>(Y65)/'true value and the measurement'!$G65</f>
        <v>0.879297994269341</v>
      </c>
      <c r="AC65" s="8">
        <f>(Z65)/'true value and the measurement'!$G65</f>
        <v>0.688037249283665</v>
      </c>
      <c r="AD65" s="8">
        <f>(AA65)/'true value and the measurement'!$G65</f>
        <v>0.79333810888252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0.058763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0.058763</v>
      </c>
      <c r="M66" s="1">
        <v>0.0605701</v>
      </c>
      <c r="N66" s="1">
        <v>1</v>
      </c>
      <c r="O66" s="1">
        <v>9</v>
      </c>
      <c r="P66" s="1">
        <v>7</v>
      </c>
      <c r="Q66" s="1">
        <v>0.058763</v>
      </c>
      <c r="R66" s="1">
        <v>0.0596158</v>
      </c>
      <c r="S66" s="1">
        <v>1</v>
      </c>
      <c r="T66" s="1">
        <v>9</v>
      </c>
      <c r="U66" s="1">
        <v>7</v>
      </c>
      <c r="V66" s="1">
        <v>0.058763</v>
      </c>
      <c r="W66" s="1">
        <v>0.0594983</v>
      </c>
      <c r="X66" s="1">
        <v>1</v>
      </c>
      <c r="Y66" s="1">
        <f>ABS(M66-'true value and the measurement'!$F66)</f>
        <v>0.0019281</v>
      </c>
      <c r="Z66" s="1">
        <f>ABS(R66-'true value and the measurement'!$F66)</f>
        <v>0.000973799999999997</v>
      </c>
      <c r="AA66" s="1">
        <f>ABS(W66-'true value and the measurement'!$F66)</f>
        <v>0.000856299999999997</v>
      </c>
      <c r="AB66" s="8">
        <f>(Y66)/'true value and the measurement'!$G66</f>
        <v>0.780291380008095</v>
      </c>
      <c r="AC66" s="8">
        <f>(Z66)/'true value and the measurement'!$G66</f>
        <v>0.394091460946984</v>
      </c>
      <c r="AD66" s="8">
        <f>(AA66)/'true value and the measurement'!$G66</f>
        <v>0.346539862403884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0.019322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0.019322</v>
      </c>
      <c r="M67" s="1">
        <v>0.0197622</v>
      </c>
      <c r="N67" s="1">
        <v>1</v>
      </c>
      <c r="O67" s="1">
        <v>9</v>
      </c>
      <c r="P67" s="1">
        <v>7</v>
      </c>
      <c r="Q67" s="1">
        <v>0.019322</v>
      </c>
      <c r="R67" s="1">
        <v>0.0189481</v>
      </c>
      <c r="S67" s="1">
        <v>1</v>
      </c>
      <c r="T67" s="1">
        <v>9</v>
      </c>
      <c r="U67" s="1">
        <v>7</v>
      </c>
      <c r="V67" s="1">
        <v>0.019322</v>
      </c>
      <c r="W67" s="1">
        <v>0.0191451</v>
      </c>
      <c r="X67" s="1">
        <v>1</v>
      </c>
      <c r="Y67" s="1">
        <f>ABS(M67-'true value and the measurement'!$F67)</f>
        <v>0.0013512</v>
      </c>
      <c r="Z67" s="1">
        <f>ABS(R67-'true value and the measurement'!$F67)</f>
        <v>0.000537099999999999</v>
      </c>
      <c r="AA67" s="1">
        <f>ABS(W67-'true value and the measurement'!$F67)</f>
        <v>0.000734100000000001</v>
      </c>
      <c r="AB67" s="8">
        <f>(Y67)/'true value and the measurement'!$G67</f>
        <v>0.613345438039038</v>
      </c>
      <c r="AC67" s="8">
        <f>(Z67)/'true value and the measurement'!$G67</f>
        <v>0.243803903767589</v>
      </c>
      <c r="AD67" s="8">
        <f>(AA67)/'true value and the measurement'!$G67</f>
        <v>0.333227417158421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0.066543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0.066543</v>
      </c>
      <c r="M68" s="1">
        <v>0.0679856</v>
      </c>
      <c r="N68" s="1">
        <v>1</v>
      </c>
      <c r="O68" s="1">
        <v>11</v>
      </c>
      <c r="P68" s="1">
        <v>8</v>
      </c>
      <c r="Q68" s="1">
        <v>0.066543</v>
      </c>
      <c r="R68" s="1">
        <v>0.0690458</v>
      </c>
      <c r="S68" s="1">
        <v>1</v>
      </c>
      <c r="T68" s="1">
        <v>11</v>
      </c>
      <c r="U68" s="1">
        <v>8</v>
      </c>
      <c r="V68" s="1">
        <v>0.066543</v>
      </c>
      <c r="W68" s="1">
        <v>0.0684812</v>
      </c>
      <c r="X68" s="1">
        <v>1</v>
      </c>
      <c r="Y68" s="1">
        <f>ABS(M68-'true value and the measurement'!$F68)</f>
        <v>0.000650599999999987</v>
      </c>
      <c r="Z68" s="1">
        <f>ABS(R68-'true value and the measurement'!$F68)</f>
        <v>0.0017108</v>
      </c>
      <c r="AA68" s="1">
        <f>ABS(W68-'true value and the measurement'!$F68)</f>
        <v>0.0011462</v>
      </c>
      <c r="AB68" s="8">
        <f>(Y68)/'true value and the measurement'!$G68</f>
        <v>0.257255832344795</v>
      </c>
      <c r="AC68" s="8">
        <f>(Z68)/'true value and the measurement'!$G68</f>
        <v>0.676472914195334</v>
      </c>
      <c r="AD68" s="8">
        <f>(AA68)/'true value and the measurement'!$G68</f>
        <v>0.453222617635429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0.062177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0.062177</v>
      </c>
      <c r="M69" s="1">
        <v>0.0597207</v>
      </c>
      <c r="N69" s="1">
        <v>1</v>
      </c>
      <c r="O69" s="1">
        <v>11</v>
      </c>
      <c r="P69" s="1">
        <v>8</v>
      </c>
      <c r="Q69" s="1">
        <v>0.062177</v>
      </c>
      <c r="R69" s="1">
        <v>0.0588845</v>
      </c>
      <c r="S69" s="1">
        <v>1</v>
      </c>
      <c r="T69" s="1">
        <v>11</v>
      </c>
      <c r="U69" s="1">
        <v>8</v>
      </c>
      <c r="V69" s="1">
        <v>0.062177</v>
      </c>
      <c r="W69" s="1">
        <v>0.0592499</v>
      </c>
      <c r="X69" s="1">
        <v>1</v>
      </c>
      <c r="Y69" s="1">
        <f>ABS(M69-'true value and the measurement'!$F69)</f>
        <v>2.32999999999969e-5</v>
      </c>
      <c r="Z69" s="1">
        <f>ABS(R69-'true value and the measurement'!$F69)</f>
        <v>0.000859499999999999</v>
      </c>
      <c r="AA69" s="1">
        <f>ABS(W69-'true value and the measurement'!$F69)</f>
        <v>0.000494099999999997</v>
      </c>
      <c r="AB69" s="8">
        <f>(Y69)/'true value and the measurement'!$G69</f>
        <v>0.00940274414850562</v>
      </c>
      <c r="AC69" s="8">
        <f>(Z69)/'true value and the measurement'!$G69</f>
        <v>0.34685230024213</v>
      </c>
      <c r="AD69" s="8">
        <f>(AA69)/'true value and the measurement'!$G69</f>
        <v>0.199394673123486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0.087894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0.087894</v>
      </c>
      <c r="M70" s="1">
        <v>0.0890741</v>
      </c>
      <c r="N70" s="1">
        <v>1</v>
      </c>
      <c r="O70" s="1">
        <v>11</v>
      </c>
      <c r="P70" s="1">
        <v>10</v>
      </c>
      <c r="Q70" s="1">
        <v>0.087894</v>
      </c>
      <c r="R70" s="1">
        <v>0.0886884</v>
      </c>
      <c r="S70" s="1">
        <v>1</v>
      </c>
      <c r="T70" s="1">
        <v>11</v>
      </c>
      <c r="U70" s="1">
        <v>10</v>
      </c>
      <c r="V70" s="1">
        <v>0.087894</v>
      </c>
      <c r="W70" s="1">
        <v>0.0887892</v>
      </c>
      <c r="X70" s="1">
        <v>1</v>
      </c>
      <c r="Y70" s="1">
        <f>ABS(M70-'true value and the measurement'!$F70)</f>
        <v>0.00134189999999999</v>
      </c>
      <c r="Z70" s="1">
        <f>ABS(R70-'true value and the measurement'!$F70)</f>
        <v>0.0017276</v>
      </c>
      <c r="AA70" s="1">
        <f>ABS(W70-'true value and the measurement'!$F70)</f>
        <v>0.0016268</v>
      </c>
      <c r="AB70" s="8">
        <f>(Y70)/'true value and the measurement'!$G70</f>
        <v>0.500149086843084</v>
      </c>
      <c r="AC70" s="8">
        <f>(Z70)/'true value and the measurement'!$G70</f>
        <v>0.643906075288854</v>
      </c>
      <c r="AD70" s="8">
        <f>(AA70)/'true value and the measurement'!$G70</f>
        <v>0.606336190831158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0.021867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0.021867</v>
      </c>
      <c r="M71" s="1">
        <v>0.0227913</v>
      </c>
      <c r="N71" s="1">
        <v>1</v>
      </c>
      <c r="O71" s="1">
        <v>11</v>
      </c>
      <c r="P71" s="1">
        <v>10</v>
      </c>
      <c r="Q71" s="1">
        <v>0.021867</v>
      </c>
      <c r="R71" s="1">
        <v>0.0225014</v>
      </c>
      <c r="S71" s="1">
        <v>1</v>
      </c>
      <c r="T71" s="1">
        <v>11</v>
      </c>
      <c r="U71" s="1">
        <v>10</v>
      </c>
      <c r="V71" s="1">
        <v>0.021867</v>
      </c>
      <c r="W71" s="1">
        <v>0.0222458</v>
      </c>
      <c r="X71" s="1">
        <v>1</v>
      </c>
      <c r="Y71" s="1">
        <f>ABS(M71-'true value and the measurement'!$F71)</f>
        <v>0.000436699999999998</v>
      </c>
      <c r="Z71" s="1">
        <f>ABS(R71-'true value and the measurement'!$F71)</f>
        <v>0.000726599999999997</v>
      </c>
      <c r="AA71" s="1">
        <f>ABS(W71-'true value and the measurement'!$F71)</f>
        <v>0.000982199999999999</v>
      </c>
      <c r="AB71" s="8">
        <f>(Y71)/'true value and the measurement'!$G71</f>
        <v>0.195391498881431</v>
      </c>
      <c r="AC71" s="8">
        <f>(Z71)/'true value and the measurement'!$G71</f>
        <v>0.325100671140938</v>
      </c>
      <c r="AD71" s="8">
        <f>(AA71)/'true value and the measurement'!$G71</f>
        <v>0.439463087248322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0.165753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0.165753</v>
      </c>
      <c r="M72" s="1">
        <v>0.165179</v>
      </c>
      <c r="N72" s="1">
        <v>1</v>
      </c>
      <c r="O72" s="1">
        <v>11</v>
      </c>
      <c r="P72" s="1">
        <v>12</v>
      </c>
      <c r="Q72" s="1">
        <v>0.165753</v>
      </c>
      <c r="R72" s="1">
        <v>0.164594</v>
      </c>
      <c r="S72" s="1">
        <v>1</v>
      </c>
      <c r="T72" s="1">
        <v>11</v>
      </c>
      <c r="U72" s="1">
        <v>12</v>
      </c>
      <c r="V72" s="1">
        <v>0.165753</v>
      </c>
      <c r="W72" s="1">
        <v>0.165015</v>
      </c>
      <c r="X72" s="1">
        <v>1</v>
      </c>
      <c r="Y72" s="1">
        <f>ABS(M72-'true value and the measurement'!$F72)</f>
        <v>0.000819999999999987</v>
      </c>
      <c r="Z72" s="1">
        <f>ABS(R72-'true value and the measurement'!$F72)</f>
        <v>0.000234999999999985</v>
      </c>
      <c r="AA72" s="1">
        <f>ABS(W72-'true value and the measurement'!$F72)</f>
        <v>0.00065599999999999</v>
      </c>
      <c r="AB72" s="8">
        <f>(Y72)/'true value and the measurement'!$G72</f>
        <v>0.258186397984883</v>
      </c>
      <c r="AC72" s="8">
        <f>(Z72)/'true value and the measurement'!$G72</f>
        <v>0.0739924433249324</v>
      </c>
      <c r="AD72" s="8">
        <f>(AA72)/'true value and the measurement'!$G72</f>
        <v>0.206549118387906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0.087841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0.087841</v>
      </c>
      <c r="M73" s="1">
        <v>0.0875854</v>
      </c>
      <c r="N73" s="1">
        <v>1</v>
      </c>
      <c r="O73" s="1">
        <v>11</v>
      </c>
      <c r="P73" s="1">
        <v>12</v>
      </c>
      <c r="Q73" s="1">
        <v>0.087841</v>
      </c>
      <c r="R73" s="1">
        <v>0.0871511</v>
      </c>
      <c r="S73" s="1">
        <v>1</v>
      </c>
      <c r="T73" s="1">
        <v>11</v>
      </c>
      <c r="U73" s="1">
        <v>12</v>
      </c>
      <c r="V73" s="1">
        <v>0.087841</v>
      </c>
      <c r="W73" s="1">
        <v>0.0868124</v>
      </c>
      <c r="X73" s="1">
        <v>1</v>
      </c>
      <c r="Y73" s="1">
        <f>ABS(M73-'true value and the measurement'!$F73)</f>
        <v>0.000694600000000004</v>
      </c>
      <c r="Z73" s="1">
        <f>ABS(R73-'true value and the measurement'!$F73)</f>
        <v>0.0011289</v>
      </c>
      <c r="AA73" s="1">
        <f>ABS(W73-'true value and the measurement'!$F73)</f>
        <v>0.0014676</v>
      </c>
      <c r="AB73" s="8">
        <f>(Y73)/'true value and the measurement'!$G73</f>
        <v>0.260247283626828</v>
      </c>
      <c r="AC73" s="8">
        <f>(Z73)/'true value and the measurement'!$G73</f>
        <v>0.422967403521919</v>
      </c>
      <c r="AD73" s="8">
        <f>(AA73)/'true value and the measurement'!$G73</f>
        <v>0.549868864743349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0.093668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0.093668</v>
      </c>
      <c r="M74" s="1">
        <v>0.0958369</v>
      </c>
      <c r="N74" s="1">
        <v>1</v>
      </c>
      <c r="O74" s="1">
        <v>9</v>
      </c>
      <c r="P74" s="1">
        <v>13</v>
      </c>
      <c r="Q74" s="1">
        <v>0.093668</v>
      </c>
      <c r="R74" s="1">
        <v>0.0946688</v>
      </c>
      <c r="S74" s="1">
        <v>1</v>
      </c>
      <c r="T74" s="1">
        <v>9</v>
      </c>
      <c r="U74" s="1">
        <v>13</v>
      </c>
      <c r="V74" s="1">
        <v>0.093668</v>
      </c>
      <c r="W74" s="1">
        <v>0.0949046</v>
      </c>
      <c r="X74" s="1">
        <v>1</v>
      </c>
      <c r="Y74" s="1">
        <f>ABS(M74-'true value and the measurement'!$F74)</f>
        <v>0.000752900000000001</v>
      </c>
      <c r="Z74" s="1">
        <f>ABS(R74-'true value and the measurement'!$F74)</f>
        <v>0.000415200000000004</v>
      </c>
      <c r="AA74" s="1">
        <f>ABS(W74-'true value and the measurement'!$F74)</f>
        <v>0.000179399999999996</v>
      </c>
      <c r="AB74" s="8">
        <f>(Y74)/'true value and the measurement'!$G74</f>
        <v>0.277413411938099</v>
      </c>
      <c r="AC74" s="8">
        <f>(Z74)/'true value and the measurement'!$G74</f>
        <v>0.152984524686811</v>
      </c>
      <c r="AD74" s="8">
        <f>(AA74)/'true value and the measurement'!$G74</f>
        <v>0.0661016949152528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0.0194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0.0194</v>
      </c>
      <c r="M75" s="1">
        <v>0.019099</v>
      </c>
      <c r="N75" s="1">
        <v>1</v>
      </c>
      <c r="O75" s="1">
        <v>9</v>
      </c>
      <c r="P75" s="1">
        <v>13</v>
      </c>
      <c r="Q75" s="1">
        <v>0.0194</v>
      </c>
      <c r="R75" s="1">
        <v>0.0187139</v>
      </c>
      <c r="S75" s="1">
        <v>1</v>
      </c>
      <c r="T75" s="1">
        <v>9</v>
      </c>
      <c r="U75" s="1">
        <v>13</v>
      </c>
      <c r="V75" s="1">
        <v>0.0194</v>
      </c>
      <c r="W75" s="1">
        <v>0.0186963</v>
      </c>
      <c r="X75" s="1">
        <v>1</v>
      </c>
      <c r="Y75" s="1">
        <f>ABS(M75-'true value and the measurement'!$F75)</f>
        <v>0.002344</v>
      </c>
      <c r="Z75" s="1">
        <f>ABS(R75-'true value and the measurement'!$F75)</f>
        <v>0.0027291</v>
      </c>
      <c r="AA75" s="1">
        <f>ABS(W75-'true value and the measurement'!$F75)</f>
        <v>0.0027467</v>
      </c>
      <c r="AB75" s="8">
        <f>(Y75)/'true value and the measurement'!$G75</f>
        <v>1.05443094916779</v>
      </c>
      <c r="AC75" s="8">
        <f>(Z75)/'true value and the measurement'!$G75</f>
        <v>1.227665317139</v>
      </c>
      <c r="AD75" s="8">
        <f>(AA75)/'true value and the measurement'!$G75</f>
        <v>1.23558254610886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-0.031617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-0.031617</v>
      </c>
      <c r="M76" s="1">
        <v>-0.0314166</v>
      </c>
      <c r="N76" s="1">
        <v>1</v>
      </c>
      <c r="O76" s="1">
        <v>7</v>
      </c>
      <c r="P76" s="1">
        <v>8</v>
      </c>
      <c r="Q76" s="1">
        <v>-0.031617</v>
      </c>
      <c r="R76" s="1">
        <v>-0.0318037</v>
      </c>
      <c r="S76" s="1">
        <v>1</v>
      </c>
      <c r="T76" s="1">
        <v>7</v>
      </c>
      <c r="U76" s="1">
        <v>8</v>
      </c>
      <c r="V76" s="1">
        <v>-0.031617</v>
      </c>
      <c r="W76" s="1">
        <v>-0.032067</v>
      </c>
      <c r="X76" s="1">
        <v>1</v>
      </c>
      <c r="Y76" s="1">
        <f>ABS(M76-'true value and the measurement'!$F76)</f>
        <v>5.14000000000001e-5</v>
      </c>
      <c r="Z76" s="1">
        <f>ABS(R76-'true value and the measurement'!$F76)</f>
        <v>0.000335699999999994</v>
      </c>
      <c r="AA76" s="1">
        <f>ABS(W76-'true value and the measurement'!$F76)</f>
        <v>0.000598999999999995</v>
      </c>
      <c r="AB76" s="8">
        <f>(Y76)/'true value and the measurement'!$G76</f>
        <v>0.0224454148471616</v>
      </c>
      <c r="AC76" s="8">
        <f>(Z76)/'true value and the measurement'!$G76</f>
        <v>0.14659388646288</v>
      </c>
      <c r="AD76" s="8">
        <f>(AA76)/'true value and the measurement'!$G76</f>
        <v>0.261572052401745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-0.041082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-0.041082</v>
      </c>
      <c r="M77" s="1">
        <v>-0.0392162</v>
      </c>
      <c r="N77" s="1">
        <v>1</v>
      </c>
      <c r="O77" s="1">
        <v>7</v>
      </c>
      <c r="P77" s="1">
        <v>8</v>
      </c>
      <c r="Q77" s="1">
        <v>-0.041082</v>
      </c>
      <c r="R77" s="1">
        <v>-0.0401402</v>
      </c>
      <c r="S77" s="1">
        <v>1</v>
      </c>
      <c r="T77" s="1">
        <v>7</v>
      </c>
      <c r="U77" s="1">
        <v>8</v>
      </c>
      <c r="V77" s="1">
        <v>-0.041082</v>
      </c>
      <c r="W77" s="1">
        <v>-0.0393434</v>
      </c>
      <c r="X77" s="1">
        <v>1</v>
      </c>
      <c r="Y77" s="1">
        <f>ABS(M77-'true value and the measurement'!$F77)</f>
        <v>0.000663799999999999</v>
      </c>
      <c r="Z77" s="1">
        <f>ABS(R77-'true value and the measurement'!$F77)</f>
        <v>0.000260200000000002</v>
      </c>
      <c r="AA77" s="1">
        <f>ABS(W77-'true value and the measurement'!$F77)</f>
        <v>0.000536599999999998</v>
      </c>
      <c r="AB77" s="8">
        <f>(Y77)/'true value and the measurement'!$G77</f>
        <v>0.282949701619778</v>
      </c>
      <c r="AC77" s="8">
        <f>(Z77)/'true value and the measurement'!$G77</f>
        <v>0.110912190963343</v>
      </c>
      <c r="AD77" s="8">
        <f>(AA77)/'true value and the measurement'!$G77</f>
        <v>0.228729752770673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0.035062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0.035062</v>
      </c>
      <c r="M78" s="1">
        <v>0.0296486</v>
      </c>
      <c r="N78" s="1">
        <v>1</v>
      </c>
      <c r="O78" s="1">
        <v>10</v>
      </c>
      <c r="P78" s="1">
        <v>12</v>
      </c>
      <c r="Q78" s="1">
        <v>0.035062</v>
      </c>
      <c r="R78" s="1">
        <v>0.0295921</v>
      </c>
      <c r="S78" s="1">
        <v>1</v>
      </c>
      <c r="T78" s="1">
        <v>10</v>
      </c>
      <c r="U78" s="1">
        <v>12</v>
      </c>
      <c r="V78" s="1">
        <v>0.035062</v>
      </c>
      <c r="W78" s="1">
        <v>0.0296848</v>
      </c>
      <c r="X78" s="1">
        <v>1</v>
      </c>
      <c r="Y78" s="1">
        <f>ABS(M78-'true value and the measurement'!$F78)</f>
        <v>0.0011686</v>
      </c>
      <c r="Z78" s="1">
        <f>ABS(R78-'true value and the measurement'!$F78)</f>
        <v>0.0011121</v>
      </c>
      <c r="AA78" s="1">
        <f>ABS(W78-'true value and the measurement'!$F78)</f>
        <v>0.0012048</v>
      </c>
      <c r="AB78" s="8">
        <f>(Y78)/'true value and the measurement'!$G78</f>
        <v>0.514801762114538</v>
      </c>
      <c r="AC78" s="8">
        <f>(Z78)/'true value and the measurement'!$G78</f>
        <v>0.489911894273128</v>
      </c>
      <c r="AD78" s="8">
        <f>(AA78)/'true value and the measurement'!$G78</f>
        <v>0.530748898678415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0.003957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0.003957</v>
      </c>
      <c r="M79" s="1">
        <v>0.00571423</v>
      </c>
      <c r="N79" s="1">
        <v>1</v>
      </c>
      <c r="O79" s="1">
        <v>10</v>
      </c>
      <c r="P79" s="1">
        <v>12</v>
      </c>
      <c r="Q79" s="1">
        <v>0.003957</v>
      </c>
      <c r="R79" s="1">
        <v>0.00576472</v>
      </c>
      <c r="S79" s="1">
        <v>1</v>
      </c>
      <c r="T79" s="1">
        <v>10</v>
      </c>
      <c r="U79" s="1">
        <v>12</v>
      </c>
      <c r="V79" s="1">
        <v>0.003957</v>
      </c>
      <c r="W79" s="1">
        <v>0.00571041</v>
      </c>
      <c r="X79" s="1">
        <v>1</v>
      </c>
      <c r="Y79" s="1">
        <f>ABS(M79-'true value and the measurement'!$F79)</f>
        <v>0.00032777</v>
      </c>
      <c r="Z79" s="1">
        <f>ABS(R79-'true value and the measurement'!$F79)</f>
        <v>0.00027728</v>
      </c>
      <c r="AA79" s="1">
        <f>ABS(W79-'true value and the measurement'!$F79)</f>
        <v>0.00033159</v>
      </c>
      <c r="AB79" s="8">
        <f>(Y79)/'true value and the measurement'!$G79</f>
        <v>0.154608490566038</v>
      </c>
      <c r="AC79" s="8">
        <f>(Z79)/'true value and the measurement'!$G79</f>
        <v>0.130792452830188</v>
      </c>
      <c r="AD79" s="8">
        <f>(AA79)/'true value and the measurement'!$G79</f>
        <v>0.15641037735849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0.055582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0.055582</v>
      </c>
      <c r="M80" s="1">
        <v>0.0557184</v>
      </c>
      <c r="N80" s="1">
        <v>1</v>
      </c>
      <c r="O80" s="1">
        <v>12</v>
      </c>
      <c r="P80" s="1">
        <v>13</v>
      </c>
      <c r="Q80" s="1">
        <v>0.055582</v>
      </c>
      <c r="R80" s="1">
        <v>0.0560987</v>
      </c>
      <c r="S80" s="1">
        <v>1</v>
      </c>
      <c r="T80" s="1">
        <v>12</v>
      </c>
      <c r="U80" s="1">
        <v>13</v>
      </c>
      <c r="V80" s="1">
        <v>0.055582</v>
      </c>
      <c r="W80" s="1">
        <v>0.0559576</v>
      </c>
      <c r="X80" s="1">
        <v>1</v>
      </c>
      <c r="Y80" s="1">
        <f>ABS(M80-'true value and the measurement'!$F80)</f>
        <v>5.73999999999991e-5</v>
      </c>
      <c r="Z80" s="1">
        <f>ABS(R80-'true value and the measurement'!$F80)</f>
        <v>0.000437699999999999</v>
      </c>
      <c r="AA80" s="1">
        <f>ABS(W80-'true value and the measurement'!$F80)</f>
        <v>0.000296600000000001</v>
      </c>
      <c r="AB80" s="8">
        <f>(Y80)/'true value and the measurement'!$G80</f>
        <v>0.0234190126478985</v>
      </c>
      <c r="AC80" s="8">
        <f>(Z80)/'true value and the measurement'!$G80</f>
        <v>0.178580171358629</v>
      </c>
      <c r="AD80" s="8">
        <f>(AA80)/'true value and the measurement'!$G80</f>
        <v>0.121011831905345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0.028852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0.028852</v>
      </c>
      <c r="M81" s="1">
        <v>0.0299905</v>
      </c>
      <c r="N81" s="1">
        <v>1</v>
      </c>
      <c r="O81" s="1">
        <v>12</v>
      </c>
      <c r="P81" s="1">
        <v>13</v>
      </c>
      <c r="Q81" s="1">
        <v>0.028852</v>
      </c>
      <c r="R81" s="1">
        <v>0.0300815</v>
      </c>
      <c r="S81" s="1">
        <v>1</v>
      </c>
      <c r="T81" s="1">
        <v>12</v>
      </c>
      <c r="U81" s="1">
        <v>13</v>
      </c>
      <c r="V81" s="1">
        <v>0.028852</v>
      </c>
      <c r="W81" s="1">
        <v>0.0299036</v>
      </c>
      <c r="X81" s="1">
        <v>1</v>
      </c>
      <c r="Y81" s="1">
        <f>ABS(M81-'true value and the measurement'!$F81)</f>
        <v>0.0022195</v>
      </c>
      <c r="Z81" s="1">
        <f>ABS(R81-'true value and the measurement'!$F81)</f>
        <v>0.0021285</v>
      </c>
      <c r="AA81" s="1">
        <f>ABS(W81-'true value and the measurement'!$F81)</f>
        <v>0.0023064</v>
      </c>
      <c r="AB81" s="8">
        <f>(Y81)/'true value and the measurement'!$G81</f>
        <v>0.967102396514162</v>
      </c>
      <c r="AC81" s="8">
        <f>(Z81)/'true value and the measurement'!$G81</f>
        <v>0.927450980392158</v>
      </c>
      <c r="AD81" s="8">
        <f>(AA81)/'true value and the measurement'!$G81</f>
        <v>1.00496732026144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-0.001407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-0.001407</v>
      </c>
      <c r="M82" s="1">
        <v>0</v>
      </c>
      <c r="N82" s="1">
        <v>1</v>
      </c>
      <c r="O82" s="1">
        <v>9</v>
      </c>
      <c r="P82" s="1">
        <v>9</v>
      </c>
      <c r="Q82" s="7">
        <v>-0.001407</v>
      </c>
      <c r="R82" s="1">
        <v>0</v>
      </c>
      <c r="S82" s="1">
        <v>1</v>
      </c>
      <c r="T82" s="1">
        <v>9</v>
      </c>
      <c r="U82" s="1">
        <v>9</v>
      </c>
      <c r="V82" s="1">
        <v>-0.001407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-0.108153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-0.108153</v>
      </c>
      <c r="M83" s="1">
        <v>-0.108927</v>
      </c>
      <c r="N83" s="1">
        <v>1</v>
      </c>
      <c r="O83" s="1">
        <v>9</v>
      </c>
      <c r="P83" s="1">
        <v>9</v>
      </c>
      <c r="Q83" s="1">
        <v>-0.108153</v>
      </c>
      <c r="R83" s="1">
        <v>-0.10833</v>
      </c>
      <c r="S83" s="1">
        <v>1</v>
      </c>
      <c r="T83" s="1">
        <v>9</v>
      </c>
      <c r="U83" s="1">
        <v>9</v>
      </c>
      <c r="V83" s="1">
        <v>-0.108153</v>
      </c>
      <c r="W83" s="1">
        <v>-0.107471</v>
      </c>
      <c r="X83" s="1">
        <v>1</v>
      </c>
      <c r="Y83" s="1">
        <f>ABS(M83-'true value and the measurement'!$F83)</f>
        <v>0.000564000000000009</v>
      </c>
      <c r="Z83" s="1">
        <f>ABS(R83-'true value and the measurement'!$F83)</f>
        <v>0.00116100000000001</v>
      </c>
      <c r="AA83" s="1">
        <f>ABS(W83-'true value and the measurement'!$F83)</f>
        <v>0.00202000000000001</v>
      </c>
      <c r="AB83" s="8">
        <f>(Y83)/'true value and the measurement'!$G83</f>
        <v>0.200711743772245</v>
      </c>
      <c r="AC83" s="8">
        <f>(Z83)/'true value and the measurement'!$G83</f>
        <v>0.41316725978648</v>
      </c>
      <c r="AD83" s="8">
        <f>(AA83)/'true value and the measurement'!$G83</f>
        <v>0.718861209964416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53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D84"/>
  <sheetViews>
    <sheetView workbookViewId="0">
      <selection activeCell="D26" sqref="D26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1.090617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1.09062</v>
      </c>
      <c r="M2" s="1">
        <v>1.08669</v>
      </c>
      <c r="N2" s="1">
        <v>1</v>
      </c>
      <c r="O2" s="6">
        <v>1</v>
      </c>
      <c r="P2" s="1">
        <v>1</v>
      </c>
      <c r="Q2" s="1">
        <v>1.09062</v>
      </c>
      <c r="R2" s="1">
        <v>1.09062</v>
      </c>
      <c r="S2" s="1">
        <v>1</v>
      </c>
      <c r="T2" s="6">
        <v>1</v>
      </c>
      <c r="U2" s="1">
        <v>1</v>
      </c>
      <c r="V2" s="1">
        <v>1.09062</v>
      </c>
      <c r="W2" s="1">
        <v>1.09765</v>
      </c>
      <c r="X2" s="1">
        <v>1</v>
      </c>
      <c r="Y2" s="1">
        <f>ABS(M2-'true value and the measurement'!$F2)</f>
        <v>0.00331000000000015</v>
      </c>
      <c r="Z2" s="1">
        <f>ABS(R2-'true value and the measurement'!$F2)</f>
        <v>0.000619999999999843</v>
      </c>
      <c r="AA2" s="1">
        <f>ABS(W2-'true value and the measurement'!$F2)</f>
        <v>0.00764999999999993</v>
      </c>
      <c r="AB2" s="8">
        <f>(Y2)/'true value and the measurement'!$G2</f>
        <v>0.354124317962998</v>
      </c>
      <c r="AC2" s="8">
        <f>(Z2)/'true value and the measurement'!$G2</f>
        <v>0.0663314432438047</v>
      </c>
      <c r="AD2" s="8">
        <f>(AA2)/'true value and the measurement'!$G2</f>
        <v>0.818444420669727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1.009302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1.0093</v>
      </c>
      <c r="M3" s="1">
        <v>1.00727</v>
      </c>
      <c r="N3" s="1">
        <v>1</v>
      </c>
      <c r="O3" s="1">
        <v>2</v>
      </c>
      <c r="P3" s="1">
        <v>2</v>
      </c>
      <c r="Q3" s="1">
        <v>1.0093</v>
      </c>
      <c r="R3" s="1">
        <v>1.01107</v>
      </c>
      <c r="S3" s="1">
        <v>1</v>
      </c>
      <c r="T3" s="1">
        <v>2</v>
      </c>
      <c r="U3" s="1">
        <v>2</v>
      </c>
      <c r="V3" s="1">
        <v>1.0093</v>
      </c>
      <c r="W3" s="1">
        <v>1.01808</v>
      </c>
      <c r="X3" s="1">
        <v>1</v>
      </c>
      <c r="Y3" s="1">
        <f>ABS(M3-'true value and the measurement'!$F3)</f>
        <v>0.0027299999999999</v>
      </c>
      <c r="Z3" s="1">
        <f>ABS(R3-'true value and the measurement'!$F3)</f>
        <v>0.0010699999999999</v>
      </c>
      <c r="AA3" s="1">
        <f>ABS(W3-'true value and the measurement'!$F3)</f>
        <v>0.00808000000000009</v>
      </c>
      <c r="AB3" s="8">
        <f>(Y3)/'true value and the measurement'!$G3</f>
        <v>0.309769658459083</v>
      </c>
      <c r="AC3" s="8">
        <f>(Z3)/'true value and the measurement'!$G3</f>
        <v>0.121411551117656</v>
      </c>
      <c r="AD3" s="8">
        <f>(AA3)/'true value and the measurement'!$G3</f>
        <v>0.91682741404744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1.064906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1.06491</v>
      </c>
      <c r="M4" s="1">
        <v>1.04213</v>
      </c>
      <c r="N4" s="1">
        <v>1</v>
      </c>
      <c r="O4" s="1">
        <v>3</v>
      </c>
      <c r="P4" s="1">
        <v>3</v>
      </c>
      <c r="Q4" s="1">
        <v>1.06491</v>
      </c>
      <c r="R4" s="1">
        <v>1.04612</v>
      </c>
      <c r="S4" s="1">
        <v>1</v>
      </c>
      <c r="T4" s="1">
        <v>3</v>
      </c>
      <c r="U4" s="1">
        <v>3</v>
      </c>
      <c r="V4" s="1">
        <v>1.06491</v>
      </c>
      <c r="W4" s="1">
        <v>1.05299</v>
      </c>
      <c r="X4" s="1">
        <v>1</v>
      </c>
      <c r="Y4" s="1">
        <f>ABS(M4-'true value and the measurement'!$F4)</f>
        <v>0.00286999999999993</v>
      </c>
      <c r="Z4" s="1">
        <f>ABS(R4-'true value and the measurement'!$F4)</f>
        <v>0.00112000000000001</v>
      </c>
      <c r="AA4" s="1">
        <f>ABS(W4-'true value and the measurement'!$F4)</f>
        <v>0.00799000000000016</v>
      </c>
      <c r="AB4" s="8">
        <f>(Y4)/'true value and the measurement'!$G4</f>
        <v>0.317232231679002</v>
      </c>
      <c r="AC4" s="8">
        <f>(Z4)/'true value and the measurement'!$G4</f>
        <v>0.123797944069859</v>
      </c>
      <c r="AD4" s="8">
        <f>(AA4)/'true value and the measurement'!$G4</f>
        <v>0.88316569028409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1.011823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1.01182</v>
      </c>
      <c r="M5" s="1">
        <v>1.01731</v>
      </c>
      <c r="N5" s="1">
        <v>1</v>
      </c>
      <c r="O5" s="1">
        <v>4</v>
      </c>
      <c r="P5" s="1">
        <v>4</v>
      </c>
      <c r="Q5" s="1">
        <v>1.01182</v>
      </c>
      <c r="R5" s="1">
        <v>1.0208</v>
      </c>
      <c r="S5" s="1">
        <v>1</v>
      </c>
      <c r="T5" s="1">
        <v>4</v>
      </c>
      <c r="U5" s="1">
        <v>4</v>
      </c>
      <c r="V5" s="1">
        <v>1.01182</v>
      </c>
      <c r="W5" s="1">
        <v>1.02687</v>
      </c>
      <c r="X5" s="1">
        <v>1</v>
      </c>
      <c r="Y5" s="1">
        <f>ABS(M5-'true value and the measurement'!$F5)</f>
        <v>0.00236800000000015</v>
      </c>
      <c r="Z5" s="1">
        <f>ABS(R5-'true value and the measurement'!$F5)</f>
        <v>0.00112199999999985</v>
      </c>
      <c r="AA5" s="1">
        <f>ABS(W5-'true value and the measurement'!$F5)</f>
        <v>0.00719199999999987</v>
      </c>
      <c r="AB5" s="8">
        <f>(Y5)/'true value and the measurement'!$G5</f>
        <v>0.266726740256831</v>
      </c>
      <c r="AC5" s="8">
        <f>(Z5)/'true value and the measurement'!$G5</f>
        <v>0.126379815273693</v>
      </c>
      <c r="AD5" s="8">
        <f>(AA5)/'true value and the measurement'!$G5</f>
        <v>0.810092363144837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1.049197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1.0492</v>
      </c>
      <c r="M6" s="1">
        <v>1.05436</v>
      </c>
      <c r="N6" s="1">
        <v>1</v>
      </c>
      <c r="O6" s="1">
        <v>5</v>
      </c>
      <c r="P6" s="1">
        <v>5</v>
      </c>
      <c r="Q6" s="1">
        <v>1.0492</v>
      </c>
      <c r="R6" s="1">
        <v>1.05821</v>
      </c>
      <c r="S6" s="1">
        <v>1</v>
      </c>
      <c r="T6" s="1">
        <v>5</v>
      </c>
      <c r="U6" s="1">
        <v>5</v>
      </c>
      <c r="V6" s="1">
        <v>1.0492</v>
      </c>
      <c r="W6" s="1">
        <v>1.06549</v>
      </c>
      <c r="X6" s="1">
        <v>1</v>
      </c>
      <c r="Y6" s="1">
        <f>ABS(M6-'true value and the measurement'!$F6)</f>
        <v>0.00270499999999996</v>
      </c>
      <c r="Z6" s="1">
        <f>ABS(R6-'true value and the measurement'!$F6)</f>
        <v>0.00114500000000017</v>
      </c>
      <c r="AA6" s="1">
        <f>ABS(W6-'true value and the measurement'!$F6)</f>
        <v>0.00842500000000013</v>
      </c>
      <c r="AB6" s="8">
        <f>(Y6)/'true value and the measurement'!$G6</f>
        <v>0.296373397611478</v>
      </c>
      <c r="AC6" s="8">
        <f>(Z6)/'true value and the measurement'!$G6</f>
        <v>0.125451955735748</v>
      </c>
      <c r="AD6" s="8">
        <f>(AA6)/'true value and the measurement'!$G6</f>
        <v>0.923085351155925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1.030561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1.03056</v>
      </c>
      <c r="M7" s="1">
        <v>1.01556</v>
      </c>
      <c r="N7" s="1">
        <v>1</v>
      </c>
      <c r="O7" s="1">
        <v>6</v>
      </c>
      <c r="P7" s="1">
        <v>6</v>
      </c>
      <c r="Q7" s="1">
        <v>1.03056</v>
      </c>
      <c r="R7" s="1">
        <v>1.01821</v>
      </c>
      <c r="S7" s="1">
        <v>1</v>
      </c>
      <c r="T7" s="1">
        <v>6</v>
      </c>
      <c r="U7" s="1">
        <v>6</v>
      </c>
      <c r="V7" s="1">
        <v>1.03056</v>
      </c>
      <c r="W7" s="1">
        <v>1.02543</v>
      </c>
      <c r="X7" s="1">
        <v>1</v>
      </c>
      <c r="Y7" s="1">
        <f>ABS(M7-'true value and the measurement'!$F7)</f>
        <v>0.00155900000000009</v>
      </c>
      <c r="Z7" s="1">
        <f>ABS(R7-'true value and the measurement'!$F7)</f>
        <v>0.00109099999999995</v>
      </c>
      <c r="AA7" s="1">
        <f>ABS(W7-'true value and the measurement'!$F7)</f>
        <v>0.00831099999999996</v>
      </c>
      <c r="AB7" s="8">
        <f>(Y7)/'true value and the measurement'!$G7</f>
        <v>0.175939510213304</v>
      </c>
      <c r="AC7" s="8">
        <f>(Z7)/'true value and the measurement'!$G7</f>
        <v>0.123123800925398</v>
      </c>
      <c r="AD7" s="8">
        <f>(AA7)/'true value and the measurement'!$G7</f>
        <v>0.937930256178756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1.034728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1.03473</v>
      </c>
      <c r="M8" s="1">
        <v>1.04024</v>
      </c>
      <c r="N8" s="1">
        <v>1</v>
      </c>
      <c r="O8" s="1">
        <v>7</v>
      </c>
      <c r="P8" s="1">
        <v>7</v>
      </c>
      <c r="Q8" s="1">
        <v>1.03473</v>
      </c>
      <c r="R8" s="1">
        <v>1.04454</v>
      </c>
      <c r="S8" s="1">
        <v>1</v>
      </c>
      <c r="T8" s="1">
        <v>7</v>
      </c>
      <c r="U8" s="1">
        <v>7</v>
      </c>
      <c r="V8" s="1">
        <v>1.03473</v>
      </c>
      <c r="W8" s="1">
        <v>1.05192</v>
      </c>
      <c r="X8" s="1">
        <v>1</v>
      </c>
      <c r="Y8" s="1">
        <f>ABS(M8-'true value and the measurement'!$F8)</f>
        <v>0.00287999999999999</v>
      </c>
      <c r="Z8" s="1">
        <f>ABS(R8-'true value and the measurement'!$F8)</f>
        <v>0.00141999999999998</v>
      </c>
      <c r="AA8" s="1">
        <f>ABS(W8-'true value and the measurement'!$F8)</f>
        <v>0.00879999999999992</v>
      </c>
      <c r="AB8" s="8">
        <f>(Y8)/'true value and the measurement'!$G8</f>
        <v>0.318795660836838</v>
      </c>
      <c r="AC8" s="8">
        <f>(Z8)/'true value and the measurement'!$G8</f>
        <v>0.157183971662605</v>
      </c>
      <c r="AD8" s="8">
        <f>(AA8)/'true value and the measurement'!$G8</f>
        <v>0.974097852556998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1.0512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1.0512</v>
      </c>
      <c r="M9" s="1">
        <v>1.04983</v>
      </c>
      <c r="N9" s="1">
        <v>1</v>
      </c>
      <c r="O9" s="1">
        <v>8</v>
      </c>
      <c r="P9" s="1">
        <v>8</v>
      </c>
      <c r="Q9" s="1">
        <v>1.0512</v>
      </c>
      <c r="R9" s="1">
        <v>1.05442</v>
      </c>
      <c r="S9" s="1">
        <v>1</v>
      </c>
      <c r="T9" s="1">
        <v>8</v>
      </c>
      <c r="U9" s="1">
        <v>8</v>
      </c>
      <c r="V9" s="1">
        <v>1.0512</v>
      </c>
      <c r="W9" s="1">
        <v>1.0616</v>
      </c>
      <c r="X9" s="1">
        <v>1</v>
      </c>
      <c r="Y9" s="1">
        <f>ABS(M9-'true value and the measurement'!$F9)</f>
        <v>0.003112</v>
      </c>
      <c r="Z9" s="1">
        <f>ABS(R9-'true value and the measurement'!$F9)</f>
        <v>0.00147799999999987</v>
      </c>
      <c r="AA9" s="1">
        <f>ABS(W9-'true value and the measurement'!$F9)</f>
        <v>0.00865800000000005</v>
      </c>
      <c r="AB9" s="8">
        <f>(Y9)/'true value and the measurement'!$G9</f>
        <v>0.341978021978022</v>
      </c>
      <c r="AC9" s="8">
        <f>(Z9)/'true value and the measurement'!$G9</f>
        <v>0.162417582417568</v>
      </c>
      <c r="AD9" s="8">
        <f>(AA9)/'true value and the measurement'!$G9</f>
        <v>0.951428571428577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1.057728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1.05773</v>
      </c>
      <c r="M10" s="1">
        <v>1.04344</v>
      </c>
      <c r="N10" s="1">
        <v>1</v>
      </c>
      <c r="O10" s="1">
        <v>9</v>
      </c>
      <c r="P10" s="1">
        <v>9</v>
      </c>
      <c r="Q10" s="1">
        <v>1.05773</v>
      </c>
      <c r="R10" s="1">
        <v>1.04758</v>
      </c>
      <c r="S10" s="1">
        <v>1</v>
      </c>
      <c r="T10" s="1">
        <v>9</v>
      </c>
      <c r="U10" s="1">
        <v>9</v>
      </c>
      <c r="V10" s="1">
        <v>1.05773</v>
      </c>
      <c r="W10" s="1">
        <v>1.05498</v>
      </c>
      <c r="X10" s="1">
        <v>1</v>
      </c>
      <c r="Y10" s="1">
        <f>ABS(M10-'true value and the measurement'!$F10)</f>
        <v>0.00294100000000008</v>
      </c>
      <c r="Z10" s="1">
        <f>ABS(R10-'true value and the measurement'!$F10)</f>
        <v>0.00119899999999995</v>
      </c>
      <c r="AA10" s="1">
        <f>ABS(W10-'true value and the measurement'!$F10)</f>
        <v>0.00859900000000002</v>
      </c>
      <c r="AB10" s="8">
        <f>(Y10)/'true value and the measurement'!$G10</f>
        <v>0.324757067137818</v>
      </c>
      <c r="AC10" s="8">
        <f>(Z10)/'true value and the measurement'!$G10</f>
        <v>0.132398409893987</v>
      </c>
      <c r="AD10" s="8">
        <f>(AA10)/'true value and the measurement'!$G10</f>
        <v>0.949536219081275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1.04503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1.04503</v>
      </c>
      <c r="M11" s="1">
        <v>1.05295</v>
      </c>
      <c r="N11" s="1">
        <v>1</v>
      </c>
      <c r="O11" s="1">
        <v>10</v>
      </c>
      <c r="P11" s="1">
        <v>10</v>
      </c>
      <c r="Q11" s="1">
        <v>1.04503</v>
      </c>
      <c r="R11" s="1">
        <v>1.05773</v>
      </c>
      <c r="S11" s="1">
        <v>1</v>
      </c>
      <c r="T11" s="1">
        <v>10</v>
      </c>
      <c r="U11" s="1">
        <v>10</v>
      </c>
      <c r="V11" s="1">
        <v>1.04503</v>
      </c>
      <c r="W11" s="1">
        <v>1.0649</v>
      </c>
      <c r="X11" s="1">
        <v>1</v>
      </c>
      <c r="Y11" s="1">
        <f>ABS(M11-'true value and the measurement'!$F11)</f>
        <v>0.00333399999999995</v>
      </c>
      <c r="Z11" s="1">
        <f>ABS(R11-'true value and the measurement'!$F11)</f>
        <v>0.00144600000000006</v>
      </c>
      <c r="AA11" s="1">
        <f>ABS(W11-'true value and the measurement'!$F11)</f>
        <v>0.00861599999999996</v>
      </c>
      <c r="AB11" s="8">
        <f>(Y11)/'true value and the measurement'!$G11</f>
        <v>0.365490024117512</v>
      </c>
      <c r="AC11" s="8">
        <f>(Z11)/'true value and the measurement'!$G11</f>
        <v>0.158517868888408</v>
      </c>
      <c r="AD11" s="8">
        <f>(AA11)/'true value and the measurement'!$G11</f>
        <v>0.944529708397277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1.081245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1.08125</v>
      </c>
      <c r="M12" s="1">
        <v>1.06673</v>
      </c>
      <c r="N12" s="1">
        <v>1</v>
      </c>
      <c r="O12" s="1">
        <v>11</v>
      </c>
      <c r="P12" s="1">
        <v>11</v>
      </c>
      <c r="Q12" s="1">
        <v>1.08125</v>
      </c>
      <c r="R12" s="1">
        <v>1.07132</v>
      </c>
      <c r="S12" s="1">
        <v>1</v>
      </c>
      <c r="T12" s="1">
        <v>11</v>
      </c>
      <c r="U12" s="1">
        <v>11</v>
      </c>
      <c r="V12" s="1">
        <v>1.08125</v>
      </c>
      <c r="W12" s="1">
        <v>1.07839</v>
      </c>
      <c r="X12" s="1">
        <v>1</v>
      </c>
      <c r="Y12" s="1">
        <f>ABS(M12-'true value and the measurement'!$F12)</f>
        <v>0.00327000000000011</v>
      </c>
      <c r="Z12" s="1">
        <f>ABS(R12-'true value and the measurement'!$F12)</f>
        <v>0.00131999999999999</v>
      </c>
      <c r="AA12" s="1">
        <f>ABS(W12-'true value and the measurement'!$F12)</f>
        <v>0.0083899999999999</v>
      </c>
      <c r="AB12" s="8">
        <f>(Y12)/'true value and the measurement'!$G12</f>
        <v>0.354933246499523</v>
      </c>
      <c r="AC12" s="8">
        <f>(Z12)/'true value and the measurement'!$G12</f>
        <v>0.143275805926407</v>
      </c>
      <c r="AD12" s="8">
        <f>(AA12)/'true value and the measurement'!$G12</f>
        <v>0.910669705850418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1.06594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1.06594</v>
      </c>
      <c r="M13" s="1">
        <v>1.04572</v>
      </c>
      <c r="N13" s="1">
        <v>1</v>
      </c>
      <c r="O13" s="1">
        <v>12</v>
      </c>
      <c r="P13" s="1">
        <v>12</v>
      </c>
      <c r="Q13" s="1">
        <v>1.06594</v>
      </c>
      <c r="R13" s="1">
        <v>1.05047</v>
      </c>
      <c r="S13" s="1">
        <v>1</v>
      </c>
      <c r="T13" s="1">
        <v>12</v>
      </c>
      <c r="U13" s="1">
        <v>12</v>
      </c>
      <c r="V13" s="1">
        <v>1.06594</v>
      </c>
      <c r="W13" s="1">
        <v>1.05771</v>
      </c>
      <c r="X13" s="1">
        <v>1</v>
      </c>
      <c r="Y13" s="1">
        <f>ABS(M13-'true value and the measurement'!$F13)</f>
        <v>0.00347199999999992</v>
      </c>
      <c r="Z13" s="1">
        <f>ABS(R13-'true value and the measurement'!$F13)</f>
        <v>0.00127800000000011</v>
      </c>
      <c r="AA13" s="1">
        <f>ABS(W13-'true value and the measurement'!$F13)</f>
        <v>0.00851800000000003</v>
      </c>
      <c r="AB13" s="8">
        <f>(Y13)/'true value and the measurement'!$G13</f>
        <v>0.382589531680432</v>
      </c>
      <c r="AC13" s="8">
        <f>(Z13)/'true value and the measurement'!$G13</f>
        <v>0.140826446281004</v>
      </c>
      <c r="AD13" s="8">
        <f>(AA13)/'true value and the measurement'!$G13</f>
        <v>0.938622589531683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1.025196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1.0252</v>
      </c>
      <c r="M14" s="1">
        <v>1.02605</v>
      </c>
      <c r="N14" s="1">
        <v>1</v>
      </c>
      <c r="O14" s="1">
        <v>13</v>
      </c>
      <c r="P14" s="1">
        <v>13</v>
      </c>
      <c r="Q14" s="1">
        <v>1.0252</v>
      </c>
      <c r="R14" s="1">
        <v>1.03063</v>
      </c>
      <c r="S14" s="1">
        <v>1</v>
      </c>
      <c r="T14" s="1">
        <v>13</v>
      </c>
      <c r="U14" s="1">
        <v>13</v>
      </c>
      <c r="V14" s="1">
        <v>1.0252</v>
      </c>
      <c r="W14" s="1">
        <v>1.03806</v>
      </c>
      <c r="X14" s="1">
        <v>1</v>
      </c>
      <c r="Y14" s="1">
        <f>ABS(M14-'true value and the measurement'!$F14)</f>
        <v>0.0034740000000002</v>
      </c>
      <c r="Z14" s="1">
        <f>ABS(R14-'true value and the measurement'!$F14)</f>
        <v>0.00110599999999983</v>
      </c>
      <c r="AA14" s="1">
        <f>ABS(W14-'true value and the measurement'!$F14)</f>
        <v>0.00853599999999988</v>
      </c>
      <c r="AB14" s="8">
        <f>(Y14)/'true value and the measurement'!$G14</f>
        <v>0.388460248238868</v>
      </c>
      <c r="AC14" s="8">
        <f>(Z14)/'true value and the measurement'!$G14</f>
        <v>0.123672145812348</v>
      </c>
      <c r="AD14" s="8">
        <f>(AA14)/'true value and the measurement'!$G14</f>
        <v>0.954489544895435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1.055957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1.05596</v>
      </c>
      <c r="M15" s="1">
        <v>1.05664</v>
      </c>
      <c r="N15" s="1">
        <v>1</v>
      </c>
      <c r="O15" s="1">
        <v>14</v>
      </c>
      <c r="P15" s="1">
        <v>14</v>
      </c>
      <c r="Q15" s="1">
        <v>1.05596</v>
      </c>
      <c r="R15" s="1">
        <v>1.06108</v>
      </c>
      <c r="S15" s="1">
        <v>1</v>
      </c>
      <c r="T15" s="1">
        <v>14</v>
      </c>
      <c r="U15" s="1">
        <v>14</v>
      </c>
      <c r="V15" s="1">
        <v>1.05596</v>
      </c>
      <c r="W15" s="1">
        <v>1.06816</v>
      </c>
      <c r="X15" s="1">
        <v>1</v>
      </c>
      <c r="Y15" s="1">
        <f>ABS(M15-'true value and the measurement'!$F15)</f>
        <v>0.00336000000000003</v>
      </c>
      <c r="Z15" s="1">
        <f>ABS(R15-'true value and the measurement'!$F15)</f>
        <v>0.00107999999999997</v>
      </c>
      <c r="AA15" s="1">
        <f>ABS(W15-'true value and the measurement'!$F15)</f>
        <v>0.00815999999999995</v>
      </c>
      <c r="AB15" s="8">
        <f>(Y15)/'true value and the measurement'!$G15</f>
        <v>0.36733355198426</v>
      </c>
      <c r="AC15" s="8">
        <f>(Z15)/'true value and the measurement'!$G15</f>
        <v>0.118071498852079</v>
      </c>
      <c r="AD15" s="8">
        <f>(AA15)/'true value and the measurement'!$G15</f>
        <v>0.892095769104618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0.000962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0.000962</v>
      </c>
      <c r="M16" s="7">
        <v>-0.00209574</v>
      </c>
      <c r="N16" s="1">
        <v>1</v>
      </c>
      <c r="O16" s="1">
        <v>1</v>
      </c>
      <c r="P16" s="1">
        <v>1</v>
      </c>
      <c r="Q16" s="1">
        <v>0.000962</v>
      </c>
      <c r="R16" s="7">
        <v>-0.00140849</v>
      </c>
      <c r="S16" s="1">
        <v>1</v>
      </c>
      <c r="T16" s="1">
        <v>1</v>
      </c>
      <c r="U16" s="1">
        <v>1</v>
      </c>
      <c r="V16" s="1">
        <v>0.000962</v>
      </c>
      <c r="W16" s="1">
        <v>-0.00111804</v>
      </c>
      <c r="X16" s="1">
        <v>1</v>
      </c>
      <c r="Y16" s="1">
        <f>ABS(M16-'true value and the measurement'!$F16)</f>
        <v>0.00209574</v>
      </c>
      <c r="Z16" s="1">
        <f>ABS(R16-'true value and the measurement'!$F16)</f>
        <v>0.00140849</v>
      </c>
      <c r="AA16" s="1">
        <f>ABS(W16-'true value and the measurement'!$F16)</f>
        <v>0.00111804</v>
      </c>
      <c r="AB16" s="8">
        <f>(Y16)/'true value and the measurement'!$G16</f>
        <v>1.00756730769231</v>
      </c>
      <c r="AC16" s="8">
        <f>(Z16)/'true value and the measurement'!$G16</f>
        <v>0.677158653846154</v>
      </c>
      <c r="AD16" s="8">
        <f>(AA16)/'true value and the measurement'!$G16</f>
        <v>0.537519230769231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0.198102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0.198102</v>
      </c>
      <c r="M17" s="1">
        <v>0.19941</v>
      </c>
      <c r="N17" s="1">
        <v>1</v>
      </c>
      <c r="O17" s="1">
        <v>1</v>
      </c>
      <c r="P17" s="1">
        <v>1</v>
      </c>
      <c r="Q17" s="1">
        <v>0.198102</v>
      </c>
      <c r="R17" s="1">
        <v>0.200693</v>
      </c>
      <c r="S17" s="1">
        <v>1</v>
      </c>
      <c r="T17" s="1">
        <v>1</v>
      </c>
      <c r="U17" s="1">
        <v>1</v>
      </c>
      <c r="V17" s="1">
        <v>0.198102</v>
      </c>
      <c r="W17" s="1">
        <v>0.200438</v>
      </c>
      <c r="X17" s="1">
        <v>1</v>
      </c>
      <c r="Y17" s="1">
        <f>ABS(M17-'true value and the measurement'!$F17)</f>
        <v>0.004387</v>
      </c>
      <c r="Z17" s="1">
        <f>ABS(R17-'true value and the measurement'!$F17)</f>
        <v>0.003104</v>
      </c>
      <c r="AA17" s="1">
        <f>ABS(W17-'true value and the measurement'!$F17)</f>
        <v>0.003359</v>
      </c>
      <c r="AB17" s="8">
        <f>(Y17)/'true value and the measurement'!$G17</f>
        <v>1.27566152951439</v>
      </c>
      <c r="AC17" s="8">
        <f>(Z17)/'true value and the measurement'!$G17</f>
        <v>0.902587961616748</v>
      </c>
      <c r="AD17" s="8">
        <f>(AA17)/'true value and the measurement'!$G17</f>
        <v>0.976737423669672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-0.949184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-0.949184</v>
      </c>
      <c r="M18" s="1">
        <v>-0.94766</v>
      </c>
      <c r="N18" s="1">
        <v>1</v>
      </c>
      <c r="O18" s="1">
        <v>2</v>
      </c>
      <c r="P18" s="1">
        <v>2</v>
      </c>
      <c r="Q18" s="1">
        <v>-0.949184</v>
      </c>
      <c r="R18" s="1">
        <v>-0.941451</v>
      </c>
      <c r="S18" s="1">
        <v>1</v>
      </c>
      <c r="T18" s="1">
        <v>2</v>
      </c>
      <c r="U18" s="1">
        <v>2</v>
      </c>
      <c r="V18" s="1">
        <v>-0.949184</v>
      </c>
      <c r="W18" s="1">
        <v>-0.951067</v>
      </c>
      <c r="X18" s="1">
        <v>1</v>
      </c>
      <c r="Y18" s="1">
        <f>ABS(M18-'true value and the measurement'!$F18)</f>
        <v>0.00566</v>
      </c>
      <c r="Z18" s="1">
        <f>ABS(R18-'true value and the measurement'!$F18)</f>
        <v>0.000548999999999911</v>
      </c>
      <c r="AA18" s="1">
        <f>ABS(W18-'true value and the measurement'!$F18)</f>
        <v>0.00906700000000005</v>
      </c>
      <c r="AB18" s="8">
        <f>(Y18)/'true value and the measurement'!$G18</f>
        <v>0.677033492822966</v>
      </c>
      <c r="AC18" s="8">
        <f>(Z18)/'true value and the measurement'!$G18</f>
        <v>0.0656698564593195</v>
      </c>
      <c r="AD18" s="8">
        <f>(AA18)/'true value and the measurement'!$G18</f>
        <v>1.08456937799044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0.05279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0.05279</v>
      </c>
      <c r="M19" s="1">
        <v>0.0503784</v>
      </c>
      <c r="N19" s="1">
        <v>1</v>
      </c>
      <c r="O19" s="1">
        <v>2</v>
      </c>
      <c r="P19" s="1">
        <v>2</v>
      </c>
      <c r="Q19" s="1">
        <v>0.05279</v>
      </c>
      <c r="R19" s="1">
        <v>0.0518177</v>
      </c>
      <c r="S19" s="1">
        <v>1</v>
      </c>
      <c r="T19" s="1">
        <v>2</v>
      </c>
      <c r="U19" s="1">
        <v>2</v>
      </c>
      <c r="V19" s="1">
        <v>0.05279</v>
      </c>
      <c r="W19" s="1">
        <v>0.052249</v>
      </c>
      <c r="X19" s="1">
        <v>1</v>
      </c>
      <c r="Y19" s="1">
        <f>ABS(M19-'true value and the measurement'!$F19)</f>
        <v>0.0025376</v>
      </c>
      <c r="Z19" s="1">
        <f>ABS(R19-'true value and the measurement'!$F19)</f>
        <v>0.0010983</v>
      </c>
      <c r="AA19" s="1">
        <f>ABS(W19-'true value and the measurement'!$F19)</f>
        <v>0.000667000000000001</v>
      </c>
      <c r="AB19" s="8">
        <f>(Y19)/'true value and the measurement'!$G19</f>
        <v>1.04299219071106</v>
      </c>
      <c r="AC19" s="8">
        <f>(Z19)/'true value and the measurement'!$G19</f>
        <v>0.45141800246609</v>
      </c>
      <c r="AD19" s="8">
        <f>(AA19)/'true value and the measurement'!$G19</f>
        <v>0.274147143444308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0.178701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0.178701</v>
      </c>
      <c r="M20" s="1">
        <v>0.178972</v>
      </c>
      <c r="N20" s="1">
        <v>1</v>
      </c>
      <c r="O20" s="1">
        <v>3</v>
      </c>
      <c r="P20" s="1">
        <v>3</v>
      </c>
      <c r="Q20" s="1">
        <v>0.178701</v>
      </c>
      <c r="R20" s="1">
        <v>0.179041</v>
      </c>
      <c r="S20" s="1">
        <v>1</v>
      </c>
      <c r="T20" s="1">
        <v>3</v>
      </c>
      <c r="U20" s="1">
        <v>3</v>
      </c>
      <c r="V20" s="1">
        <v>0.178701</v>
      </c>
      <c r="W20" s="1">
        <v>0.179108</v>
      </c>
      <c r="X20" s="1">
        <v>1</v>
      </c>
      <c r="Y20" s="1">
        <f>ABS(M20-'true value and the measurement'!$F20)</f>
        <v>0.004028</v>
      </c>
      <c r="Z20" s="1">
        <f>ABS(R20-'true value and the measurement'!$F20)</f>
        <v>0.00395899999999999</v>
      </c>
      <c r="AA20" s="1">
        <f>ABS(W20-'true value and the measurement'!$F20)</f>
        <v>0.00389200000000001</v>
      </c>
      <c r="AB20" s="8">
        <f>(Y20)/'true value and the measurement'!$G20</f>
        <v>1.22060606060606</v>
      </c>
      <c r="AC20" s="8">
        <f>(Z20)/'true value and the measurement'!$G20</f>
        <v>1.19969696969697</v>
      </c>
      <c r="AD20" s="8">
        <f>(AA20)/'true value and the measurement'!$G20</f>
        <v>1.17939393939394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0.310062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0.310062</v>
      </c>
      <c r="M21" s="1">
        <v>0.306507</v>
      </c>
      <c r="N21" s="1">
        <v>1</v>
      </c>
      <c r="O21" s="1">
        <v>3</v>
      </c>
      <c r="P21" s="1">
        <v>3</v>
      </c>
      <c r="Q21" s="1">
        <v>0.310062</v>
      </c>
      <c r="R21" s="1">
        <v>0.311295</v>
      </c>
      <c r="S21" s="1">
        <v>1</v>
      </c>
      <c r="T21" s="1">
        <v>3</v>
      </c>
      <c r="U21" s="1">
        <v>3</v>
      </c>
      <c r="V21" s="1">
        <v>0.310062</v>
      </c>
      <c r="W21" s="1">
        <v>0.313286</v>
      </c>
      <c r="X21" s="1">
        <v>1</v>
      </c>
      <c r="Y21" s="1">
        <f>ABS(M21-'true value and the measurement'!$F21)</f>
        <v>0.00298100000000001</v>
      </c>
      <c r="Z21" s="1">
        <f>ABS(R21-'true value and the measurement'!$F21)</f>
        <v>0.001807</v>
      </c>
      <c r="AA21" s="1">
        <f>ABS(W21-'true value and the measurement'!$F21)</f>
        <v>0.00379800000000002</v>
      </c>
      <c r="AB21" s="8">
        <f>(Y21)/'true value and the measurement'!$G21</f>
        <v>0.719526912865076</v>
      </c>
      <c r="AC21" s="8">
        <f>(Z21)/'true value and the measurement'!$G21</f>
        <v>0.43615737388366</v>
      </c>
      <c r="AD21" s="8">
        <f>(AA21)/'true value and the measurement'!$G21</f>
        <v>0.916727009413474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-0.0735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-0.0735</v>
      </c>
      <c r="M22" s="1">
        <v>-0.0767111</v>
      </c>
      <c r="N22" s="1">
        <v>1</v>
      </c>
      <c r="O22" s="1">
        <v>4</v>
      </c>
      <c r="P22" s="1">
        <v>4</v>
      </c>
      <c r="Q22" s="1">
        <v>-0.0735</v>
      </c>
      <c r="R22" s="1">
        <v>-0.0735</v>
      </c>
      <c r="S22" s="1">
        <v>1</v>
      </c>
      <c r="T22" s="1">
        <v>4</v>
      </c>
      <c r="U22" s="1">
        <v>4</v>
      </c>
      <c r="V22" s="1">
        <v>-0.0735</v>
      </c>
      <c r="W22" s="1">
        <v>-0.0732171</v>
      </c>
      <c r="X22" s="1">
        <v>1</v>
      </c>
      <c r="Y22" s="1">
        <f>ABS(M22-'true value and the measurement'!$F22)</f>
        <v>0.000711100000000006</v>
      </c>
      <c r="Z22" s="1">
        <f>ABS(R22-'true value and the measurement'!$F22)</f>
        <v>0.0025</v>
      </c>
      <c r="AA22" s="1">
        <f>ABS(W22-'true value and the measurement'!$F22)</f>
        <v>0.0027829</v>
      </c>
      <c r="AB22" s="8">
        <f>(Y22)/'true value and the measurement'!$G22</f>
        <v>0.274874371859299</v>
      </c>
      <c r="AC22" s="8">
        <f>(Z22)/'true value and the measurement'!$G22</f>
        <v>0.966370313103982</v>
      </c>
      <c r="AD22" s="8">
        <f>(AA22)/'true value and the measurement'!$G22</f>
        <v>1.07572477773483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-0.018052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-0.018052</v>
      </c>
      <c r="M23" s="1">
        <v>-0.0248605</v>
      </c>
      <c r="N23" s="1">
        <v>3</v>
      </c>
      <c r="O23" s="1">
        <v>4</v>
      </c>
      <c r="P23" s="1">
        <v>4</v>
      </c>
      <c r="Q23" s="1">
        <v>-0.018052</v>
      </c>
      <c r="R23" s="1">
        <v>-0.018052</v>
      </c>
      <c r="S23" s="1">
        <v>1</v>
      </c>
      <c r="T23" s="1">
        <v>4</v>
      </c>
      <c r="U23" s="1">
        <v>4</v>
      </c>
      <c r="V23" s="1">
        <v>-0.018052</v>
      </c>
      <c r="W23" s="1">
        <v>-0.057816</v>
      </c>
      <c r="X23" s="1">
        <v>3</v>
      </c>
      <c r="Y23" s="1">
        <f>ABS(M23-'true value and the measurement'!$F23)</f>
        <v>0.0088605</v>
      </c>
      <c r="Z23" s="1">
        <f>ABS(R23-'true value and the measurement'!$F23)</f>
        <v>0.002052</v>
      </c>
      <c r="AA23" s="1">
        <f>ABS(W23-'true value and the measurement'!$F23)</f>
        <v>0.041816</v>
      </c>
      <c r="AB23" s="8">
        <f>(Y23)/'true value and the measurement'!$G23</f>
        <v>4.05144032921811</v>
      </c>
      <c r="AC23" s="8">
        <f>(Z23)/'true value and the measurement'!$G23</f>
        <v>0.938271604938271</v>
      </c>
      <c r="AD23" s="8">
        <f>(AA23)/'true value and the measurement'!$G23</f>
        <v>19.1202560585277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0.000702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0.000702</v>
      </c>
      <c r="M24" s="1">
        <v>-0.00164179</v>
      </c>
      <c r="N24" s="1">
        <v>1</v>
      </c>
      <c r="O24" s="1">
        <v>5</v>
      </c>
      <c r="P24" s="1">
        <v>5</v>
      </c>
      <c r="Q24" s="7">
        <v>0.000702</v>
      </c>
      <c r="R24" s="7">
        <v>0.000701959</v>
      </c>
      <c r="S24" s="1">
        <v>1</v>
      </c>
      <c r="T24" s="1">
        <v>5</v>
      </c>
      <c r="U24" s="1">
        <v>5</v>
      </c>
      <c r="V24" s="1">
        <v>0.000702</v>
      </c>
      <c r="W24" s="1">
        <v>0.000364672</v>
      </c>
      <c r="X24" s="1">
        <v>1</v>
      </c>
      <c r="Y24" s="1">
        <f>ABS(M24-'true value and the measurement'!$F24)</f>
        <v>0.00164179</v>
      </c>
      <c r="Z24" s="1">
        <f>ABS(R24-'true value and the measurement'!$F24)</f>
        <v>0.000701959</v>
      </c>
      <c r="AA24" s="1">
        <f>ABS(W24-'true value and the measurement'!$F24)</f>
        <v>0.000364672</v>
      </c>
      <c r="AB24" s="8">
        <f>(Y24)/'true value and the measurement'!$G24</f>
        <v>0.789322115384615</v>
      </c>
      <c r="AC24" s="8">
        <f>(Z24)/'true value and the measurement'!$G24</f>
        <v>0.337480288461538</v>
      </c>
      <c r="AD24" s="8">
        <f>(AA24)/'true value and the measurement'!$G24</f>
        <v>0.175323076923077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0.00243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0.00243</v>
      </c>
      <c r="M25" s="7">
        <v>0.00087217</v>
      </c>
      <c r="N25" s="1">
        <v>1</v>
      </c>
      <c r="O25" s="1">
        <v>5</v>
      </c>
      <c r="P25" s="1">
        <v>5</v>
      </c>
      <c r="Q25" s="7">
        <v>0.00243</v>
      </c>
      <c r="R25" s="7">
        <v>0.00243</v>
      </c>
      <c r="S25" s="1">
        <v>1</v>
      </c>
      <c r="T25" s="1">
        <v>5</v>
      </c>
      <c r="U25" s="1">
        <v>5</v>
      </c>
      <c r="V25" s="1">
        <v>0.00243</v>
      </c>
      <c r="W25" s="1">
        <v>0.00203308</v>
      </c>
      <c r="X25" s="1">
        <v>1</v>
      </c>
      <c r="Y25" s="1">
        <f>ABS(M25-'true value and the measurement'!$F25)</f>
        <v>0.00087217</v>
      </c>
      <c r="Z25" s="1">
        <f>ABS(R25-'true value and the measurement'!$F25)</f>
        <v>0.00243</v>
      </c>
      <c r="AA25" s="1">
        <f>ABS(W25-'true value and the measurement'!$F25)</f>
        <v>0.00203308</v>
      </c>
      <c r="AB25" s="8">
        <f>(Y25)/'true value and the measurement'!$G25</f>
        <v>0.4193125</v>
      </c>
      <c r="AC25" s="8">
        <f>(Z25)/'true value and the measurement'!$G25</f>
        <v>1.16826923076923</v>
      </c>
      <c r="AD25" s="8">
        <f>(AA25)/'true value and the measurement'!$G25</f>
        <v>0.977442307692308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-0.433106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-0.433106</v>
      </c>
      <c r="M26" s="1">
        <v>-0.4448</v>
      </c>
      <c r="N26" s="1">
        <v>1</v>
      </c>
      <c r="O26" s="1">
        <v>6</v>
      </c>
      <c r="P26" s="1">
        <v>6</v>
      </c>
      <c r="Q26" s="1">
        <v>-0.433106</v>
      </c>
      <c r="R26" s="1">
        <v>-0.481281</v>
      </c>
      <c r="S26" s="1">
        <v>3</v>
      </c>
      <c r="T26" s="1">
        <v>6</v>
      </c>
      <c r="U26" s="1">
        <v>6</v>
      </c>
      <c r="V26" s="1">
        <v>-0.433106</v>
      </c>
      <c r="W26" s="1">
        <v>-0.506692</v>
      </c>
      <c r="X26" s="1">
        <v>3</v>
      </c>
      <c r="Y26" s="1">
        <f>ABS(M26-'true value and the measurement'!$F26)</f>
        <v>0.0332</v>
      </c>
      <c r="Z26" s="1">
        <f>ABS(R26-'true value and the measurement'!$F26)</f>
        <v>0.00328100000000003</v>
      </c>
      <c r="AA26" s="1">
        <f>ABS(W26-'true value and the measurement'!$F26)</f>
        <v>0.0286920000000001</v>
      </c>
      <c r="AB26" s="8">
        <f>(Y26)/'true value and the measurement'!$G26</f>
        <v>6.30339851908107</v>
      </c>
      <c r="AC26" s="8">
        <f>(Z26)/'true value and the measurement'!$G26</f>
        <v>0.622935257262205</v>
      </c>
      <c r="AD26" s="8">
        <f>(AA26)/'true value and the measurement'!$G26</f>
        <v>5.44750332257453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0.075152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0.075152</v>
      </c>
      <c r="M27" s="1">
        <v>0.0707509</v>
      </c>
      <c r="N27" s="1">
        <v>1</v>
      </c>
      <c r="O27" s="1">
        <v>6</v>
      </c>
      <c r="P27" s="1">
        <v>6</v>
      </c>
      <c r="Q27" s="1">
        <v>0.075152</v>
      </c>
      <c r="R27" s="1">
        <v>0.0371149</v>
      </c>
      <c r="S27" s="1">
        <v>3</v>
      </c>
      <c r="T27" s="1">
        <v>6</v>
      </c>
      <c r="U27" s="1">
        <v>6</v>
      </c>
      <c r="V27" s="1">
        <v>0.075152</v>
      </c>
      <c r="W27" s="1">
        <v>0.0748317</v>
      </c>
      <c r="X27" s="1">
        <v>1</v>
      </c>
      <c r="Y27" s="1">
        <f>ABS(M27-'true value and the measurement'!$F27)</f>
        <v>0.0317509</v>
      </c>
      <c r="Z27" s="1">
        <f>ABS(R27-'true value and the measurement'!$F27)</f>
        <v>0.0018851</v>
      </c>
      <c r="AA27" s="1">
        <f>ABS(W27-'true value and the measurement'!$F27)</f>
        <v>0.0358317</v>
      </c>
      <c r="AB27" s="8">
        <f>(Y27)/'true value and the measurement'!$G27</f>
        <v>13.5687606837607</v>
      </c>
      <c r="AC27" s="8">
        <f>(Z27)/'true value and the measurement'!$G27</f>
        <v>0.805598290598291</v>
      </c>
      <c r="AD27" s="8">
        <f>(AA27)/'true value and the measurement'!$G27</f>
        <v>15.3126923076923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-0.087887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-0.087887</v>
      </c>
      <c r="M28" s="1">
        <v>-0.086972</v>
      </c>
      <c r="N28" s="1">
        <v>1</v>
      </c>
      <c r="O28" s="1">
        <v>7</v>
      </c>
      <c r="P28" s="1">
        <v>7</v>
      </c>
      <c r="Q28" s="1">
        <v>-0.087887</v>
      </c>
      <c r="R28" s="1">
        <v>-0.087063</v>
      </c>
      <c r="S28" s="1">
        <v>1</v>
      </c>
      <c r="T28" s="1">
        <v>7</v>
      </c>
      <c r="U28" s="1">
        <v>7</v>
      </c>
      <c r="V28" s="1">
        <v>-0.087887</v>
      </c>
      <c r="W28" s="1">
        <v>-0.0869114</v>
      </c>
      <c r="X28" s="1">
        <v>1</v>
      </c>
      <c r="Y28" s="1">
        <f>ABS(M28-'true value and the measurement'!$F28)</f>
        <v>0.003028</v>
      </c>
      <c r="Z28" s="1">
        <f>ABS(R28-'true value and the measurement'!$F28)</f>
        <v>0.002937</v>
      </c>
      <c r="AA28" s="1">
        <f>ABS(W28-'true value and the measurement'!$F28)</f>
        <v>0.0030886</v>
      </c>
      <c r="AB28" s="8">
        <f>(Y28)/'true value and the measurement'!$G28</f>
        <v>1.12985074626866</v>
      </c>
      <c r="AC28" s="8">
        <f>(Z28)/'true value and the measurement'!$G28</f>
        <v>1.09589552238806</v>
      </c>
      <c r="AD28" s="8">
        <f>(AA28)/'true value and the measurement'!$G28</f>
        <v>1.15246268656716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-0.057816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-0.057816</v>
      </c>
      <c r="M29" s="1">
        <v>-0.0568698</v>
      </c>
      <c r="N29" s="1">
        <v>1</v>
      </c>
      <c r="O29" s="1">
        <v>7</v>
      </c>
      <c r="P29" s="1">
        <v>7</v>
      </c>
      <c r="Q29" s="1">
        <v>-0.057816</v>
      </c>
      <c r="R29" s="1">
        <v>-0.0569107</v>
      </c>
      <c r="S29" s="1">
        <v>1</v>
      </c>
      <c r="T29" s="1">
        <v>7</v>
      </c>
      <c r="U29" s="1">
        <v>7</v>
      </c>
      <c r="V29" s="1">
        <v>-0.057816</v>
      </c>
      <c r="W29" s="1">
        <v>-0.0567391</v>
      </c>
      <c r="X29" s="1">
        <v>1</v>
      </c>
      <c r="Y29" s="1">
        <f>ABS(M29-'true value and the measurement'!$F29)</f>
        <v>0.0011302</v>
      </c>
      <c r="Z29" s="1">
        <f>ABS(R29-'true value and the measurement'!$F29)</f>
        <v>0.0010893</v>
      </c>
      <c r="AA29" s="1">
        <f>ABS(W29-'true value and the measurement'!$F29)</f>
        <v>0.0012609</v>
      </c>
      <c r="AB29" s="8">
        <f>(Y29)/'true value and the measurement'!$G29</f>
        <v>0.458127280097286</v>
      </c>
      <c r="AC29" s="8">
        <f>(Z29)/'true value and the measurement'!$G29</f>
        <v>0.441548439400082</v>
      </c>
      <c r="AD29" s="8">
        <f>(AA29)/'true value and the measurement'!$G29</f>
        <v>0.511106607215242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-0.035064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-0.035064</v>
      </c>
      <c r="M30" s="1">
        <v>-0.0361741</v>
      </c>
      <c r="N30" s="1">
        <v>1</v>
      </c>
      <c r="O30" s="1">
        <v>8</v>
      </c>
      <c r="P30" s="1">
        <v>8</v>
      </c>
      <c r="Q30" s="1">
        <v>-0.035064</v>
      </c>
      <c r="R30" s="1">
        <v>-0.035064</v>
      </c>
      <c r="S30" s="1">
        <v>1</v>
      </c>
      <c r="T30" s="1">
        <v>8</v>
      </c>
      <c r="U30" s="1">
        <v>8</v>
      </c>
      <c r="V30" s="1">
        <v>-0.035064</v>
      </c>
      <c r="W30" s="1">
        <v>-0.0359506</v>
      </c>
      <c r="X30" s="1">
        <v>1</v>
      </c>
      <c r="Y30" s="1">
        <f>ABS(M30-'true value and the measurement'!$F30)</f>
        <v>0.0011741</v>
      </c>
      <c r="Z30" s="1">
        <f>ABS(R30-'true value and the measurement'!$F30)</f>
        <v>6.39999999999946e-5</v>
      </c>
      <c r="AA30" s="1">
        <f>ABS(W30-'true value and the measurement'!$F30)</f>
        <v>0.000950599999999996</v>
      </c>
      <c r="AB30" s="8">
        <f>(Y30)/'true value and the measurement'!$G30</f>
        <v>0.507609165585818</v>
      </c>
      <c r="AC30" s="8">
        <f>(Z30)/'true value and the measurement'!$G30</f>
        <v>0.0276696930393405</v>
      </c>
      <c r="AD30" s="8">
        <f>(AA30)/'true value and the measurement'!$G30</f>
        <v>0.410981409424987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-0.016917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-0.016917</v>
      </c>
      <c r="M31" s="1">
        <v>-0.0178811</v>
      </c>
      <c r="N31" s="1">
        <v>1</v>
      </c>
      <c r="O31" s="1">
        <v>8</v>
      </c>
      <c r="P31" s="1">
        <v>8</v>
      </c>
      <c r="Q31" s="1">
        <v>-0.016917</v>
      </c>
      <c r="R31" s="1">
        <v>-0.016917</v>
      </c>
      <c r="S31" s="1">
        <v>1</v>
      </c>
      <c r="T31" s="1">
        <v>8</v>
      </c>
      <c r="U31" s="1">
        <v>8</v>
      </c>
      <c r="V31" s="1">
        <v>-0.016917</v>
      </c>
      <c r="W31" s="1">
        <v>-0.0172496</v>
      </c>
      <c r="X31" s="1">
        <v>1</v>
      </c>
      <c r="Y31" s="1">
        <f>ABS(M31-'true value and the measurement'!$F31)</f>
        <v>0.000118899999999998</v>
      </c>
      <c r="Z31" s="1">
        <f>ABS(R31-'true value and the measurement'!$F31)</f>
        <v>0.001083</v>
      </c>
      <c r="AA31" s="1">
        <f>ABS(W31-'true value and the measurement'!$F31)</f>
        <v>0.000750399999999998</v>
      </c>
      <c r="AB31" s="8">
        <f>(Y31)/'true value and the measurement'!$G31</f>
        <v>0.0540454545454537</v>
      </c>
      <c r="AC31" s="8">
        <f>(Z31)/'true value and the measurement'!$G31</f>
        <v>0.492272727272726</v>
      </c>
      <c r="AD31" s="8">
        <f>(AA31)/'true value and the measurement'!$G31</f>
        <v>0.341090909090908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-0.294573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-0.294573</v>
      </c>
      <c r="M32" s="1">
        <v>-0.294565</v>
      </c>
      <c r="N32" s="1">
        <v>1</v>
      </c>
      <c r="O32" s="1">
        <v>9</v>
      </c>
      <c r="P32" s="1">
        <v>9</v>
      </c>
      <c r="Q32" s="1">
        <v>-0.294573</v>
      </c>
      <c r="R32" s="1">
        <v>-0.293003</v>
      </c>
      <c r="S32" s="1">
        <v>1</v>
      </c>
      <c r="T32" s="1">
        <v>9</v>
      </c>
      <c r="U32" s="1">
        <v>9</v>
      </c>
      <c r="V32" s="1">
        <v>-0.294573</v>
      </c>
      <c r="W32" s="1">
        <v>-0.291685</v>
      </c>
      <c r="X32" s="1">
        <v>1</v>
      </c>
      <c r="Y32" s="1">
        <f>ABS(M32-'true value and the measurement'!$F32)</f>
        <v>0.000434999999999963</v>
      </c>
      <c r="Z32" s="1">
        <f>ABS(R32-'true value and the measurement'!$F32)</f>
        <v>0.00199699999999997</v>
      </c>
      <c r="AA32" s="1">
        <f>ABS(W32-'true value and the measurement'!$F32)</f>
        <v>0.00331499999999996</v>
      </c>
      <c r="AB32" s="8">
        <f>(Y32)/'true value and the measurement'!$G32</f>
        <v>0.107487027427715</v>
      </c>
      <c r="AC32" s="8">
        <f>(Z32)/'true value and the measurement'!$G32</f>
        <v>0.493451939708419</v>
      </c>
      <c r="AD32" s="8">
        <f>(AA32)/'true value and the measurement'!$G32</f>
        <v>0.819125277983681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-0.169239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-0.169239</v>
      </c>
      <c r="M33" s="1">
        <v>-0.168874</v>
      </c>
      <c r="N33" s="1">
        <v>1</v>
      </c>
      <c r="O33" s="1">
        <v>9</v>
      </c>
      <c r="P33" s="1">
        <v>9</v>
      </c>
      <c r="Q33" s="1">
        <v>-0.169239</v>
      </c>
      <c r="R33" s="1">
        <v>-0.167336</v>
      </c>
      <c r="S33" s="1">
        <v>1</v>
      </c>
      <c r="T33" s="1">
        <v>9</v>
      </c>
      <c r="U33" s="1">
        <v>9</v>
      </c>
      <c r="V33" s="1">
        <v>-0.169239</v>
      </c>
      <c r="W33" s="1">
        <v>-0.167996</v>
      </c>
      <c r="X33" s="1">
        <v>1</v>
      </c>
      <c r="Y33" s="1">
        <f>ABS(M33-'true value and the measurement'!$F33)</f>
        <v>0.00287399999999999</v>
      </c>
      <c r="Z33" s="1">
        <f>ABS(R33-'true value and the measurement'!$F33)</f>
        <v>0.001336</v>
      </c>
      <c r="AA33" s="1">
        <f>ABS(W33-'true value and the measurement'!$F33)</f>
        <v>0.001996</v>
      </c>
      <c r="AB33" s="8">
        <f>(Y33)/'true value and the measurement'!$G33</f>
        <v>0.901788515845619</v>
      </c>
      <c r="AC33" s="8">
        <f>(Z33)/'true value and the measurement'!$G33</f>
        <v>0.419203012237215</v>
      </c>
      <c r="AD33" s="8">
        <f>(AA33)/'true value and the measurement'!$G33</f>
        <v>0.626294320677753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-0.061559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-0.061559</v>
      </c>
      <c r="M34" s="1">
        <v>-0.0641091</v>
      </c>
      <c r="N34" s="1">
        <v>1</v>
      </c>
      <c r="O34" s="1">
        <v>10</v>
      </c>
      <c r="P34" s="1">
        <v>10</v>
      </c>
      <c r="Q34" s="1">
        <v>-0.061559</v>
      </c>
      <c r="R34" s="1">
        <v>-0.0633069</v>
      </c>
      <c r="S34" s="1">
        <v>1</v>
      </c>
      <c r="T34" s="1">
        <v>10</v>
      </c>
      <c r="U34" s="1">
        <v>10</v>
      </c>
      <c r="V34" s="1">
        <v>-0.061559</v>
      </c>
      <c r="W34" s="1">
        <v>-0.06361</v>
      </c>
      <c r="X34" s="1">
        <v>1</v>
      </c>
      <c r="Y34" s="1">
        <f>ABS(M34-'true value and the measurement'!$F34)</f>
        <v>0.0031091</v>
      </c>
      <c r="Z34" s="1">
        <f>ABS(R34-'true value and the measurement'!$F34)</f>
        <v>0.0023069</v>
      </c>
      <c r="AA34" s="1">
        <f>ABS(W34-'true value and the measurement'!$F34)</f>
        <v>0.00261</v>
      </c>
      <c r="AB34" s="8">
        <f>(Y34)/'true value and the measurement'!$G34</f>
        <v>1.25014073180539</v>
      </c>
      <c r="AC34" s="8">
        <f>(Z34)/'true value and the measurement'!$G34</f>
        <v>0.927583433856052</v>
      </c>
      <c r="AD34" s="8">
        <f>(AA34)/'true value and the measurement'!$G34</f>
        <v>1.04945717732208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-0.009557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-0.009557</v>
      </c>
      <c r="M35" s="1">
        <v>-0.012873</v>
      </c>
      <c r="N35" s="1">
        <v>1</v>
      </c>
      <c r="O35" s="1">
        <v>10</v>
      </c>
      <c r="P35" s="1">
        <v>10</v>
      </c>
      <c r="Q35" s="1">
        <v>-0.009557</v>
      </c>
      <c r="R35" s="1">
        <v>-0.0123585</v>
      </c>
      <c r="S35" s="1">
        <v>1</v>
      </c>
      <c r="T35" s="1">
        <v>10</v>
      </c>
      <c r="U35" s="1">
        <v>10</v>
      </c>
      <c r="V35" s="1">
        <v>-0.009557</v>
      </c>
      <c r="W35" s="1">
        <v>-0.0121893</v>
      </c>
      <c r="X35" s="1">
        <v>1</v>
      </c>
      <c r="Y35" s="1">
        <f>ABS(M35-'true value and the measurement'!$F35)</f>
        <v>0.003127</v>
      </c>
      <c r="Z35" s="1">
        <f>ABS(R35-'true value and the measurement'!$F35)</f>
        <v>0.0036415</v>
      </c>
      <c r="AA35" s="1">
        <f>ABS(W35-'true value and the measurement'!$F35)</f>
        <v>0.0038107</v>
      </c>
      <c r="AB35" s="8">
        <f>(Y35)/'true value and the measurement'!$G35</f>
        <v>1.42981252857796</v>
      </c>
      <c r="AC35" s="8">
        <f>(Z35)/'true value and the measurement'!$G35</f>
        <v>1.66506630086877</v>
      </c>
      <c r="AD35" s="8">
        <f>(AA35)/'true value and the measurement'!$G35</f>
        <v>1.7424325560128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-0.106863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-0.106863</v>
      </c>
      <c r="M36" s="1">
        <v>-0.1081</v>
      </c>
      <c r="N36" s="1">
        <v>1</v>
      </c>
      <c r="O36" s="1">
        <v>11</v>
      </c>
      <c r="P36" s="1">
        <v>11</v>
      </c>
      <c r="Q36" s="1">
        <v>-0.106863</v>
      </c>
      <c r="R36" s="1">
        <v>-0.106621</v>
      </c>
      <c r="S36" s="1">
        <v>1</v>
      </c>
      <c r="T36" s="1">
        <v>11</v>
      </c>
      <c r="U36" s="1">
        <v>11</v>
      </c>
      <c r="V36" s="1">
        <v>-0.106863</v>
      </c>
      <c r="W36" s="1">
        <v>-0.106997</v>
      </c>
      <c r="X36" s="1">
        <v>1</v>
      </c>
      <c r="Y36" s="1">
        <f>ABS(M36-'true value and the measurement'!$F36)</f>
        <v>0.0039</v>
      </c>
      <c r="Z36" s="1">
        <f>ABS(R36-'true value and the measurement'!$F36)</f>
        <v>0.00537900000000001</v>
      </c>
      <c r="AA36" s="1">
        <f>ABS(W36-'true value and the measurement'!$F36)</f>
        <v>0.00500300000000001</v>
      </c>
      <c r="AB36" s="8">
        <f>(Y36)/'true value and the measurement'!$G36</f>
        <v>1.37955429784224</v>
      </c>
      <c r="AC36" s="8">
        <f>(Z36)/'true value and the measurement'!$G36</f>
        <v>1.90272373540856</v>
      </c>
      <c r="AD36" s="8">
        <f>(AA36)/'true value and the measurement'!$G36</f>
        <v>1.76972055182172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0.105425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0.105425</v>
      </c>
      <c r="M37" s="1">
        <v>0.101003</v>
      </c>
      <c r="N37" s="1">
        <v>1</v>
      </c>
      <c r="O37" s="1">
        <v>11</v>
      </c>
      <c r="P37" s="1">
        <v>11</v>
      </c>
      <c r="Q37" s="1">
        <v>0.105425</v>
      </c>
      <c r="R37" s="1">
        <v>0.102848</v>
      </c>
      <c r="S37" s="1">
        <v>1</v>
      </c>
      <c r="T37" s="1">
        <v>11</v>
      </c>
      <c r="U37" s="1">
        <v>11</v>
      </c>
      <c r="V37" s="1">
        <v>0.105425</v>
      </c>
      <c r="W37" s="1">
        <v>0.103267</v>
      </c>
      <c r="X37" s="1">
        <v>1</v>
      </c>
      <c r="Y37" s="1">
        <f>ABS(M37-'true value and the measurement'!$F37)</f>
        <v>0.004885</v>
      </c>
      <c r="Z37" s="1">
        <f>ABS(R37-'true value and the measurement'!$F37)</f>
        <v>0.00304</v>
      </c>
      <c r="AA37" s="1">
        <f>ABS(W37-'true value and the measurement'!$F37)</f>
        <v>0.002621</v>
      </c>
      <c r="AB37" s="8">
        <f>(Y37)/'true value and the measurement'!$G37</f>
        <v>1.75340990667624</v>
      </c>
      <c r="AC37" s="8">
        <f>(Z37)/'true value and the measurement'!$G37</f>
        <v>1.09117013639627</v>
      </c>
      <c r="AD37" s="8">
        <f>(AA37)/'true value and the measurement'!$G37</f>
        <v>0.940775305096913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-0.139557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-0.139557</v>
      </c>
      <c r="M38" s="1">
        <v>-0.137198</v>
      </c>
      <c r="N38" s="1">
        <v>1</v>
      </c>
      <c r="O38" s="1">
        <v>12</v>
      </c>
      <c r="P38" s="1">
        <v>12</v>
      </c>
      <c r="Q38" s="1">
        <v>-0.139557</v>
      </c>
      <c r="R38" s="1">
        <v>-0.136471</v>
      </c>
      <c r="S38" s="1">
        <v>1</v>
      </c>
      <c r="T38" s="1">
        <v>12</v>
      </c>
      <c r="U38" s="1">
        <v>12</v>
      </c>
      <c r="V38" s="1">
        <v>-0.139557</v>
      </c>
      <c r="W38" s="1">
        <v>-0.136502</v>
      </c>
      <c r="X38" s="1">
        <v>1</v>
      </c>
      <c r="Y38" s="1">
        <f>ABS(M38-'true value and the measurement'!$F38)</f>
        <v>0.00219799999999998</v>
      </c>
      <c r="Z38" s="1">
        <f>ABS(R38-'true value and the measurement'!$F38)</f>
        <v>0.001471</v>
      </c>
      <c r="AA38" s="1">
        <f>ABS(W38-'true value and the measurement'!$F38)</f>
        <v>0.001502</v>
      </c>
      <c r="AB38" s="8">
        <f>(Y38)/'true value and the measurement'!$G38</f>
        <v>0.737583892617442</v>
      </c>
      <c r="AC38" s="8">
        <f>(Z38)/'true value and the measurement'!$G38</f>
        <v>0.493624161073826</v>
      </c>
      <c r="AD38" s="8">
        <f>(AA38)/'true value and the measurement'!$G38</f>
        <v>0.504026845637585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-0.057892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-0.057892</v>
      </c>
      <c r="M39" s="1">
        <v>-0.0590846</v>
      </c>
      <c r="N39" s="1">
        <v>1</v>
      </c>
      <c r="O39" s="1">
        <v>12</v>
      </c>
      <c r="P39" s="1">
        <v>12</v>
      </c>
      <c r="Q39" s="1">
        <v>-0.057892</v>
      </c>
      <c r="R39" s="1">
        <v>-0.0583111</v>
      </c>
      <c r="S39" s="1">
        <v>1</v>
      </c>
      <c r="T39" s="1">
        <v>12</v>
      </c>
      <c r="U39" s="1">
        <v>12</v>
      </c>
      <c r="V39" s="1">
        <v>-0.057892</v>
      </c>
      <c r="W39" s="1">
        <v>-0.0582094</v>
      </c>
      <c r="X39" s="1">
        <v>1</v>
      </c>
      <c r="Y39" s="1">
        <f>ABS(M39-'true value and the measurement'!$F39)</f>
        <v>0.0010846</v>
      </c>
      <c r="Z39" s="1">
        <f>ABS(R39-'true value and the measurement'!$F39)</f>
        <v>0.000311099999999995</v>
      </c>
      <c r="AA39" s="1">
        <f>ABS(W39-'true value and the measurement'!$F39)</f>
        <v>0.000209399999999998</v>
      </c>
      <c r="AB39" s="8">
        <f>(Y39)/'true value and the measurement'!$G39</f>
        <v>0.439643291447101</v>
      </c>
      <c r="AC39" s="8">
        <f>(Z39)/'true value and the measurement'!$G39</f>
        <v>0.126104580462098</v>
      </c>
      <c r="AD39" s="8">
        <f>(AA39)/'true value and the measurement'!$G39</f>
        <v>0.0848804215646528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-0.151308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-0.151308</v>
      </c>
      <c r="M40" s="1">
        <v>-0.149822</v>
      </c>
      <c r="N40" s="1">
        <v>1</v>
      </c>
      <c r="O40" s="1">
        <v>13</v>
      </c>
      <c r="P40" s="1">
        <v>13</v>
      </c>
      <c r="Q40" s="1">
        <v>-0.151308</v>
      </c>
      <c r="R40" s="1">
        <v>-0.149415</v>
      </c>
      <c r="S40" s="1">
        <v>1</v>
      </c>
      <c r="T40" s="1">
        <v>13</v>
      </c>
      <c r="U40" s="1">
        <v>13</v>
      </c>
      <c r="V40" s="1">
        <v>-0.151308</v>
      </c>
      <c r="W40" s="1">
        <v>-0.149347</v>
      </c>
      <c r="X40" s="1">
        <v>1</v>
      </c>
      <c r="Y40" s="1">
        <f>ABS(M40-'true value and the measurement'!$F40)</f>
        <v>0.000822000000000017</v>
      </c>
      <c r="Z40" s="1">
        <f>ABS(R40-'true value and the measurement'!$F40)</f>
        <v>0.000414999999999999</v>
      </c>
      <c r="AA40" s="1">
        <f>ABS(W40-'true value and the measurement'!$F40)</f>
        <v>0.000347000000000014</v>
      </c>
      <c r="AB40" s="8">
        <f>(Y40)/'true value and the measurement'!$G40</f>
        <v>0.267491051090145</v>
      </c>
      <c r="AC40" s="8">
        <f>(Z40)/'true value and the measurement'!$G40</f>
        <v>0.13504718516108</v>
      </c>
      <c r="AD40" s="8">
        <f>(AA40)/'true value and the measurement'!$G40</f>
        <v>0.112918971688908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-0.049263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-0.049263</v>
      </c>
      <c r="M41" s="1">
        <v>-0.0512212</v>
      </c>
      <c r="N41" s="1">
        <v>1</v>
      </c>
      <c r="O41" s="1">
        <v>13</v>
      </c>
      <c r="P41" s="1">
        <v>13</v>
      </c>
      <c r="Q41" s="1">
        <v>-0.049263</v>
      </c>
      <c r="R41" s="1">
        <v>-0.0508459</v>
      </c>
      <c r="S41" s="1">
        <v>1</v>
      </c>
      <c r="T41" s="1">
        <v>13</v>
      </c>
      <c r="U41" s="1">
        <v>13</v>
      </c>
      <c r="V41" s="1">
        <v>-0.049263</v>
      </c>
      <c r="W41" s="1">
        <v>-0.0510803</v>
      </c>
      <c r="X41" s="1">
        <v>1</v>
      </c>
      <c r="Y41" s="1">
        <f>ABS(M41-'true value and the measurement'!$F41)</f>
        <v>0.0012212</v>
      </c>
      <c r="Z41" s="1">
        <f>ABS(R41-'true value and the measurement'!$F41)</f>
        <v>0.000845899999999997</v>
      </c>
      <c r="AA41" s="1">
        <f>ABS(W41-'true value and the measurement'!$F41)</f>
        <v>0.0010803</v>
      </c>
      <c r="AB41" s="8">
        <f>(Y41)/'true value and the measurement'!$G41</f>
        <v>0.506092001657687</v>
      </c>
      <c r="AC41" s="8">
        <f>(Z41)/'true value and the measurement'!$G41</f>
        <v>0.35055946953999</v>
      </c>
      <c r="AD41" s="8">
        <f>(AA41)/'true value and the measurement'!$G41</f>
        <v>0.447699958557812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1.548954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1.54895</v>
      </c>
      <c r="M42" s="1">
        <v>1.55691</v>
      </c>
      <c r="N42" s="1">
        <v>1</v>
      </c>
      <c r="O42" s="1">
        <v>14</v>
      </c>
      <c r="P42" s="1">
        <v>3</v>
      </c>
      <c r="Q42" s="1">
        <v>1.54895</v>
      </c>
      <c r="R42" s="1">
        <v>1.56937</v>
      </c>
      <c r="S42" s="1">
        <v>1</v>
      </c>
      <c r="T42" s="1">
        <v>14</v>
      </c>
      <c r="U42" s="1">
        <v>3</v>
      </c>
      <c r="V42" s="1">
        <v>1.54895</v>
      </c>
      <c r="W42" s="1">
        <v>1.59526</v>
      </c>
      <c r="X42" s="1">
        <v>3</v>
      </c>
      <c r="Y42" s="1">
        <f>ABS(M42-'true value and the measurement'!$F42)</f>
        <v>0.012632</v>
      </c>
      <c r="Z42" s="1">
        <f>ABS(R42-'true value and the measurement'!$F42)</f>
        <v>0.000172000000000061</v>
      </c>
      <c r="AA42" s="1">
        <f>ABS(W42-'true value and the measurement'!$F42)</f>
        <v>0.0257179999999999</v>
      </c>
      <c r="AB42" s="8">
        <f>(Y42)/'true value and the measurement'!$G42</f>
        <v>1.00701530612245</v>
      </c>
      <c r="AC42" s="8">
        <f>(Z42)/'true value and the measurement'!$G42</f>
        <v>0.0137117346938824</v>
      </c>
      <c r="AD42" s="8">
        <f>(AA42)/'true value and the measurement'!$G42</f>
        <v>2.05022321428571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-0.206018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-0.206018</v>
      </c>
      <c r="M43" s="1">
        <v>-0.210045</v>
      </c>
      <c r="N43" s="1">
        <v>1</v>
      </c>
      <c r="O43" s="1">
        <v>14</v>
      </c>
      <c r="P43" s="1">
        <v>3</v>
      </c>
      <c r="Q43" s="1">
        <v>-0.206018</v>
      </c>
      <c r="R43" s="1">
        <v>-0.204829</v>
      </c>
      <c r="S43" s="1">
        <v>1</v>
      </c>
      <c r="T43" s="1">
        <v>14</v>
      </c>
      <c r="U43" s="1">
        <v>3</v>
      </c>
      <c r="V43" s="1">
        <v>-0.206018</v>
      </c>
      <c r="W43" s="1">
        <v>-0.20671</v>
      </c>
      <c r="X43" s="1">
        <v>1</v>
      </c>
      <c r="Y43" s="1">
        <f>ABS(M43-'true value and the measurement'!$F43)</f>
        <v>0.00583500000000001</v>
      </c>
      <c r="Z43" s="1">
        <f>ABS(R43-'true value and the measurement'!$F43)</f>
        <v>0.000619000000000008</v>
      </c>
      <c r="AA43" s="1">
        <f>ABS(W43-'true value and the measurement'!$F43)</f>
        <v>0.0025</v>
      </c>
      <c r="AB43" s="8">
        <f>(Y43)/'true value and the measurement'!$G43</f>
        <v>1.69572798605057</v>
      </c>
      <c r="AC43" s="8">
        <f>(Z43)/'true value and the measurement'!$G43</f>
        <v>0.179889566986344</v>
      </c>
      <c r="AD43" s="8">
        <f>(AA43)/'true value and the measurement'!$G43</f>
        <v>0.726532984597501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0.735341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0.735341</v>
      </c>
      <c r="M44" s="1">
        <v>0.7312</v>
      </c>
      <c r="N44" s="1">
        <v>1</v>
      </c>
      <c r="O44" s="1">
        <v>3</v>
      </c>
      <c r="P44" s="1">
        <v>2</v>
      </c>
      <c r="Q44" s="1">
        <v>0.735341</v>
      </c>
      <c r="R44" s="1">
        <v>0.732017</v>
      </c>
      <c r="S44" s="1">
        <v>1</v>
      </c>
      <c r="T44" s="1">
        <v>3</v>
      </c>
      <c r="U44" s="1">
        <v>2</v>
      </c>
      <c r="V44" s="1">
        <v>0.735341</v>
      </c>
      <c r="W44" s="1">
        <v>0.74138</v>
      </c>
      <c r="X44" s="1">
        <v>1</v>
      </c>
      <c r="Y44" s="1">
        <f>ABS(M44-'true value and the measurement'!$F44)</f>
        <v>0.00179099999999999</v>
      </c>
      <c r="Z44" s="1">
        <f>ABS(R44-'true value and the measurement'!$F44)</f>
        <v>0.000973999999999919</v>
      </c>
      <c r="AA44" s="1">
        <f>ABS(W44-'true value and the measurement'!$F44)</f>
        <v>0.00838900000000009</v>
      </c>
      <c r="AB44" s="8">
        <f>(Y44)/'true value and the measurement'!$G44</f>
        <v>0.257069039758861</v>
      </c>
      <c r="AC44" s="8">
        <f>(Z44)/'true value and the measurement'!$G44</f>
        <v>0.139801923352938</v>
      </c>
      <c r="AD44" s="8">
        <f>(AA44)/'true value and the measurement'!$G44</f>
        <v>1.20410506674323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0.038265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0.038265</v>
      </c>
      <c r="M45" s="1">
        <v>0.0349149</v>
      </c>
      <c r="N45" s="1">
        <v>1</v>
      </c>
      <c r="O45" s="1">
        <v>3</v>
      </c>
      <c r="P45" s="1">
        <v>2</v>
      </c>
      <c r="Q45" s="1">
        <v>0.038265</v>
      </c>
      <c r="R45" s="1">
        <v>0.0359845</v>
      </c>
      <c r="S45" s="1">
        <v>1</v>
      </c>
      <c r="T45" s="1">
        <v>3</v>
      </c>
      <c r="U45" s="1">
        <v>2</v>
      </c>
      <c r="V45" s="1">
        <v>0.038265</v>
      </c>
      <c r="W45" s="1">
        <v>0.0344901</v>
      </c>
      <c r="X45" s="1">
        <v>1</v>
      </c>
      <c r="Y45" s="1">
        <f>ABS(M45-'true value and the measurement'!$F45)</f>
        <v>0.000627099999999998</v>
      </c>
      <c r="Z45" s="1">
        <f>ABS(R45-'true value and the measurement'!$F45)</f>
        <v>0.000442500000000005</v>
      </c>
      <c r="AA45" s="1">
        <f>ABS(W45-'true value and the measurement'!$F45)</f>
        <v>0.00105189999999999</v>
      </c>
      <c r="AB45" s="8">
        <f>(Y45)/'true value and the measurement'!$G45</f>
        <v>0.270651704790677</v>
      </c>
      <c r="AC45" s="8">
        <f>(Z45)/'true value and the measurement'!$G45</f>
        <v>0.190979715148902</v>
      </c>
      <c r="AD45" s="8">
        <f>(AA45)/'true value and the measurement'!$G45</f>
        <v>0.453992231333619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0.555694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0.555694</v>
      </c>
      <c r="M46" s="1">
        <v>0.553137</v>
      </c>
      <c r="N46" s="1">
        <v>1</v>
      </c>
      <c r="O46" s="1">
        <v>3</v>
      </c>
      <c r="P46" s="1">
        <v>6</v>
      </c>
      <c r="Q46" s="1">
        <v>0.555694</v>
      </c>
      <c r="R46" s="1">
        <v>0.560642</v>
      </c>
      <c r="S46" s="1">
        <v>1</v>
      </c>
      <c r="T46" s="1">
        <v>3</v>
      </c>
      <c r="U46" s="1">
        <v>6</v>
      </c>
      <c r="V46" s="1">
        <v>0.555694</v>
      </c>
      <c r="W46" s="1">
        <v>0.570579</v>
      </c>
      <c r="X46" s="1">
        <v>1</v>
      </c>
      <c r="Y46" s="1">
        <f>ABS(M46-'true value and the measurement'!$F46)</f>
        <v>0.00883</v>
      </c>
      <c r="Z46" s="1">
        <f>ABS(R46-'true value and the measurement'!$F46)</f>
        <v>0.00132500000000002</v>
      </c>
      <c r="AA46" s="1">
        <f>ABS(W46-'true value and the measurement'!$F46)</f>
        <v>0.00861199999999995</v>
      </c>
      <c r="AB46" s="8">
        <f>(Y46)/'true value and the measurement'!$G46</f>
        <v>1.51561963611397</v>
      </c>
      <c r="AC46" s="8">
        <f>(Z46)/'true value and the measurement'!$G46</f>
        <v>0.22742876759355</v>
      </c>
      <c r="AD46" s="8">
        <f>(AA46)/'true value and the measurement'!$G46</f>
        <v>1.47820116718159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-0.01419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-0.01419</v>
      </c>
      <c r="M47" s="1">
        <v>-0.0200041</v>
      </c>
      <c r="N47" s="1">
        <v>1</v>
      </c>
      <c r="O47" s="1">
        <v>3</v>
      </c>
      <c r="P47" s="1">
        <v>6</v>
      </c>
      <c r="Q47" s="1">
        <v>-0.01419</v>
      </c>
      <c r="R47" s="1">
        <v>-0.0137404</v>
      </c>
      <c r="S47" s="1">
        <v>1</v>
      </c>
      <c r="T47" s="1">
        <v>3</v>
      </c>
      <c r="U47" s="1">
        <v>6</v>
      </c>
      <c r="V47" s="1">
        <v>-0.01419</v>
      </c>
      <c r="W47" s="1">
        <v>-0.0176406</v>
      </c>
      <c r="X47" s="1">
        <v>1</v>
      </c>
      <c r="Y47" s="1">
        <f>ABS(M47-'true value and the measurement'!$F47)</f>
        <v>0.0056791</v>
      </c>
      <c r="Z47" s="1">
        <f>ABS(R47-'true value and the measurement'!$F47)</f>
        <v>0.000584599999999999</v>
      </c>
      <c r="AA47" s="1">
        <f>ABS(W47-'true value and the measurement'!$F47)</f>
        <v>0.0033156</v>
      </c>
      <c r="AB47" s="8">
        <f>(Y47)/'true value and the measurement'!$G47</f>
        <v>2.60988051470588</v>
      </c>
      <c r="AC47" s="8">
        <f>(Z47)/'true value and the measurement'!$G47</f>
        <v>0.268658088235294</v>
      </c>
      <c r="AD47" s="8">
        <f>(AA47)/'true value and the measurement'!$G47</f>
        <v>1.52371323529412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0.750884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0.750884</v>
      </c>
      <c r="M48" s="1">
        <v>0.747235</v>
      </c>
      <c r="N48" s="1">
        <v>1</v>
      </c>
      <c r="O48" s="1">
        <v>14</v>
      </c>
      <c r="P48" s="1">
        <v>4</v>
      </c>
      <c r="Q48" s="1">
        <v>0.750884</v>
      </c>
      <c r="R48" s="1">
        <v>0.753429</v>
      </c>
      <c r="S48" s="1">
        <v>1</v>
      </c>
      <c r="T48" s="1">
        <v>14</v>
      </c>
      <c r="U48" s="1">
        <v>4</v>
      </c>
      <c r="V48" s="1">
        <v>0.750884</v>
      </c>
      <c r="W48" s="1">
        <v>0.764589</v>
      </c>
      <c r="X48" s="1">
        <v>1</v>
      </c>
      <c r="Y48" s="1">
        <f>ABS(M48-'true value and the measurement'!$F48)</f>
        <v>0.00769700000000006</v>
      </c>
      <c r="Z48" s="1">
        <f>ABS(R48-'true value and the measurement'!$F48)</f>
        <v>0.00150300000000003</v>
      </c>
      <c r="AA48" s="1">
        <f>ABS(W48-'true value and the measurement'!$F48)</f>
        <v>0.00965699999999992</v>
      </c>
      <c r="AB48" s="8">
        <f>(Y48)/'true value and the measurement'!$G48</f>
        <v>1.08210319133981</v>
      </c>
      <c r="AC48" s="8">
        <f>(Z48)/'true value and the measurement'!$G48</f>
        <v>0.211303247574867</v>
      </c>
      <c r="AD48" s="8">
        <f>(AA48)/'true value and the measurement'!$G48</f>
        <v>1.35765499789117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0.039234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0.039234</v>
      </c>
      <c r="M49" s="1">
        <v>0.0338239</v>
      </c>
      <c r="N49" s="1">
        <v>1</v>
      </c>
      <c r="O49" s="1">
        <v>14</v>
      </c>
      <c r="P49" s="1">
        <v>4</v>
      </c>
      <c r="Q49" s="1">
        <v>0.039234</v>
      </c>
      <c r="R49" s="1">
        <v>0.0377816</v>
      </c>
      <c r="S49" s="1">
        <v>1</v>
      </c>
      <c r="T49" s="1">
        <v>14</v>
      </c>
      <c r="U49" s="1">
        <v>4</v>
      </c>
      <c r="V49" s="1">
        <v>0.039234</v>
      </c>
      <c r="W49" s="1">
        <v>0.0416094</v>
      </c>
      <c r="X49" s="1">
        <v>1</v>
      </c>
      <c r="Y49" s="1">
        <f>ABS(M49-'true value and the measurement'!$F49)</f>
        <v>0.00397910000000001</v>
      </c>
      <c r="Z49" s="1">
        <f>ABS(R49-'true value and the measurement'!$F49)</f>
        <v>2.14000000000047e-5</v>
      </c>
      <c r="AA49" s="1">
        <f>ABS(W49-'true value and the measurement'!$F49)</f>
        <v>0.00380639999999999</v>
      </c>
      <c r="AB49" s="8">
        <f>(Y49)/'true value and the measurement'!$G49</f>
        <v>1.70630360205832</v>
      </c>
      <c r="AC49" s="8">
        <f>(Z49)/'true value and the measurement'!$G49</f>
        <v>0.00917667238422159</v>
      </c>
      <c r="AD49" s="8">
        <f>(AA49)/'true value and the measurement'!$G49</f>
        <v>1.63224699828473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0.415619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0.415619</v>
      </c>
      <c r="M50" s="1">
        <v>0.408903</v>
      </c>
      <c r="N50" s="1">
        <v>1</v>
      </c>
      <c r="O50" s="1">
        <v>3</v>
      </c>
      <c r="P50" s="1">
        <v>4</v>
      </c>
      <c r="Q50" s="1">
        <v>0.415619</v>
      </c>
      <c r="R50" s="1">
        <v>0.412832</v>
      </c>
      <c r="S50" s="1">
        <v>1</v>
      </c>
      <c r="T50" s="1">
        <v>3</v>
      </c>
      <c r="U50" s="1">
        <v>4</v>
      </c>
      <c r="V50" s="1">
        <v>0.415619</v>
      </c>
      <c r="W50" s="1">
        <v>0.418653</v>
      </c>
      <c r="X50" s="1">
        <v>1</v>
      </c>
      <c r="Y50" s="1">
        <f>ABS(M50-'true value and the measurement'!$F50)</f>
        <v>0.00566499999999998</v>
      </c>
      <c r="Z50" s="1">
        <f>ABS(R50-'true value and the measurement'!$F50)</f>
        <v>0.00173600000000002</v>
      </c>
      <c r="AA50" s="1">
        <f>ABS(W50-'true value and the measurement'!$F50)</f>
        <v>0.00408500000000001</v>
      </c>
      <c r="AB50" s="8">
        <f>(Y50)/'true value and the measurement'!$G50</f>
        <v>1.16948802642444</v>
      </c>
      <c r="AC50" s="8">
        <f>(Z50)/'true value and the measurement'!$G50</f>
        <v>0.358381502890177</v>
      </c>
      <c r="AD50" s="8">
        <f>(AA50)/'true value and the measurement'!$G50</f>
        <v>0.843311312964493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0.012395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0.012395</v>
      </c>
      <c r="M51" s="1">
        <v>0.00950835</v>
      </c>
      <c r="N51" s="1">
        <v>1</v>
      </c>
      <c r="O51" s="1">
        <v>3</v>
      </c>
      <c r="P51" s="1">
        <v>4</v>
      </c>
      <c r="Q51" s="1">
        <v>0.012395</v>
      </c>
      <c r="R51" s="1">
        <v>0.0117896</v>
      </c>
      <c r="S51" s="1">
        <v>1</v>
      </c>
      <c r="T51" s="1">
        <v>3</v>
      </c>
      <c r="U51" s="1">
        <v>4</v>
      </c>
      <c r="V51" s="1">
        <v>0.012395</v>
      </c>
      <c r="W51" s="1">
        <v>0.0155286</v>
      </c>
      <c r="X51" s="1">
        <v>1</v>
      </c>
      <c r="Y51" s="1">
        <f>ABS(M51-'true value and the measurement'!$F51)</f>
        <v>0.00171265</v>
      </c>
      <c r="Z51" s="1">
        <f>ABS(R51-'true value and the measurement'!$F51)</f>
        <v>0.000568600000000001</v>
      </c>
      <c r="AA51" s="1">
        <f>ABS(W51-'true value and the measurement'!$F51)</f>
        <v>0.0043076</v>
      </c>
      <c r="AB51" s="8">
        <f>(Y51)/'true value and the measurement'!$G51</f>
        <v>0.794733178654292</v>
      </c>
      <c r="AC51" s="8">
        <f>(Z51)/'true value and the measurement'!$G51</f>
        <v>0.26385150812065</v>
      </c>
      <c r="AD51" s="8">
        <f>(AA51)/'true value and the measurement'!$G51</f>
        <v>1.99888631090487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-0.228873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-0.228873</v>
      </c>
      <c r="M52" s="1">
        <v>-0.239742</v>
      </c>
      <c r="N52" s="1">
        <v>1</v>
      </c>
      <c r="O52" s="1">
        <v>2</v>
      </c>
      <c r="P52" s="1">
        <v>6</v>
      </c>
      <c r="Q52" s="1">
        <v>-0.228873</v>
      </c>
      <c r="R52" s="1">
        <v>-0.232597</v>
      </c>
      <c r="S52" s="1">
        <v>1</v>
      </c>
      <c r="T52" s="1">
        <v>2</v>
      </c>
      <c r="U52" s="1">
        <v>6</v>
      </c>
      <c r="V52" s="1">
        <v>-0.228873</v>
      </c>
      <c r="W52" s="1">
        <v>-0.233128</v>
      </c>
      <c r="X52" s="1">
        <v>1</v>
      </c>
      <c r="Y52" s="1">
        <f>ABS(M52-'true value and the measurement'!$F52)</f>
        <v>0.00746200000000002</v>
      </c>
      <c r="Z52" s="1">
        <f>ABS(R52-'true value and the measurement'!$F52)</f>
        <v>0.000317000000000012</v>
      </c>
      <c r="AA52" s="1">
        <f>ABS(W52-'true value and the measurement'!$F52)</f>
        <v>0.000848000000000015</v>
      </c>
      <c r="AB52" s="8">
        <f>(Y52)/'true value and the measurement'!$G52</f>
        <v>2.05621383301186</v>
      </c>
      <c r="AC52" s="8">
        <f>(Z52)/'true value and the measurement'!$G52</f>
        <v>0.0873518875723372</v>
      </c>
      <c r="AD52" s="8">
        <f>(AA52)/'true value and the measurement'!$G52</f>
        <v>0.233673188206122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0.03713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0.03713</v>
      </c>
      <c r="M53" s="1">
        <v>0.0332097</v>
      </c>
      <c r="N53" s="1">
        <v>1</v>
      </c>
      <c r="O53" s="1">
        <v>2</v>
      </c>
      <c r="P53" s="1">
        <v>6</v>
      </c>
      <c r="Q53" s="1">
        <v>0.03713</v>
      </c>
      <c r="R53" s="1">
        <v>0.0365726</v>
      </c>
      <c r="S53" s="1">
        <v>1</v>
      </c>
      <c r="T53" s="1">
        <v>2</v>
      </c>
      <c r="U53" s="1">
        <v>6</v>
      </c>
      <c r="V53" s="1">
        <v>0.03713</v>
      </c>
      <c r="W53" s="1">
        <v>0.0349665</v>
      </c>
      <c r="X53" s="1">
        <v>1</v>
      </c>
      <c r="Y53" s="1">
        <f>ABS(M53-'true value and the measurement'!$F53)</f>
        <v>0.0034613</v>
      </c>
      <c r="Z53" s="1">
        <f>ABS(R53-'true value and the measurement'!$F53)</f>
        <v>9.84000000000054e-5</v>
      </c>
      <c r="AA53" s="1">
        <f>ABS(W53-'true value and the measurement'!$F53)</f>
        <v>0.0017045</v>
      </c>
      <c r="AB53" s="8">
        <f>(Y53)/'true value and the measurement'!$G53</f>
        <v>1.48937177280551</v>
      </c>
      <c r="AC53" s="8">
        <f>(Z53)/'true value and the measurement'!$G53</f>
        <v>0.0423407917383844</v>
      </c>
      <c r="AD53" s="8">
        <f>(AA53)/'true value and the measurement'!$G53</f>
        <v>0.733433734939761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-0.57269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-0.57269</v>
      </c>
      <c r="M54" s="1">
        <v>-0.603873</v>
      </c>
      <c r="N54" s="1">
        <v>3</v>
      </c>
      <c r="O54" s="1">
        <v>6</v>
      </c>
      <c r="P54" s="1">
        <v>4</v>
      </c>
      <c r="Q54" s="1">
        <v>-0.57269</v>
      </c>
      <c r="R54" s="1">
        <v>-0.619224</v>
      </c>
      <c r="S54" s="1">
        <v>3</v>
      </c>
      <c r="T54" s="1">
        <v>6</v>
      </c>
      <c r="U54" s="1">
        <v>4</v>
      </c>
      <c r="V54" s="1">
        <v>-0.57269</v>
      </c>
      <c r="W54" s="1">
        <v>-0.634043</v>
      </c>
      <c r="X54" s="1">
        <v>3</v>
      </c>
      <c r="Y54" s="1">
        <f>ABS(M54-'true value and the measurement'!$F54)</f>
        <v>0.013711</v>
      </c>
      <c r="Z54" s="1">
        <f>ABS(R54-'true value and the measurement'!$F54)</f>
        <v>0.00163999999999997</v>
      </c>
      <c r="AA54" s="1">
        <f>ABS(W54-'true value and the measurement'!$F54)</f>
        <v>0.016459</v>
      </c>
      <c r="AB54" s="8">
        <f>(Y54)/'true value and the measurement'!$G54</f>
        <v>2.21252218815556</v>
      </c>
      <c r="AC54" s="8">
        <f>(Z54)/'true value and the measurement'!$G54</f>
        <v>0.264644182669029</v>
      </c>
      <c r="AD54" s="8">
        <f>(AA54)/'true value and the measurement'!$G54</f>
        <v>2.65596256253026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0.172444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0.172444</v>
      </c>
      <c r="M55" s="1">
        <v>0.151322</v>
      </c>
      <c r="N55" s="1">
        <v>3</v>
      </c>
      <c r="O55" s="1">
        <v>6</v>
      </c>
      <c r="P55" s="1">
        <v>4</v>
      </c>
      <c r="Q55" s="1">
        <v>0.172444</v>
      </c>
      <c r="R55" s="1">
        <v>0.136017</v>
      </c>
      <c r="S55" s="1">
        <v>3</v>
      </c>
      <c r="T55" s="1">
        <v>6</v>
      </c>
      <c r="U55" s="1">
        <v>4</v>
      </c>
      <c r="V55" s="1">
        <v>0.172444</v>
      </c>
      <c r="W55" s="1">
        <v>0.168534</v>
      </c>
      <c r="X55" s="1">
        <v>1</v>
      </c>
      <c r="Y55" s="1">
        <f>ABS(M55-'true value and the measurement'!$F55)</f>
        <v>0.01503</v>
      </c>
      <c r="Z55" s="1">
        <f>ABS(R55-'true value and the measurement'!$F55)</f>
        <v>0.000274999999999997</v>
      </c>
      <c r="AA55" s="1">
        <f>ABS(W55-'true value and the measurement'!$F55)</f>
        <v>0.032242</v>
      </c>
      <c r="AB55" s="8">
        <f>(Y55)/'true value and the measurement'!$G55</f>
        <v>5.02843760455002</v>
      </c>
      <c r="AC55" s="8">
        <f>(Z55)/'true value and the measurement'!$G55</f>
        <v>0.0920040147206415</v>
      </c>
      <c r="AD55" s="8">
        <f>(AA55)/'true value and the measurement'!$G55</f>
        <v>10.7868852459016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0.424489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0.424489</v>
      </c>
      <c r="M56" s="1">
        <v>0.434499</v>
      </c>
      <c r="N56" s="1">
        <v>1</v>
      </c>
      <c r="O56" s="1">
        <v>4</v>
      </c>
      <c r="P56" s="1">
        <v>11</v>
      </c>
      <c r="Q56" s="1">
        <v>0.424489</v>
      </c>
      <c r="R56" s="1">
        <v>0.431974</v>
      </c>
      <c r="S56" s="1">
        <v>1</v>
      </c>
      <c r="T56" s="1">
        <v>4</v>
      </c>
      <c r="U56" s="1">
        <v>11</v>
      </c>
      <c r="V56" s="1">
        <v>0.424489</v>
      </c>
      <c r="W56" s="1">
        <v>0.433512</v>
      </c>
      <c r="X56" s="1">
        <v>1</v>
      </c>
      <c r="Y56" s="1">
        <f>ABS(M56-'true value and the measurement'!$F56)</f>
        <v>0.000389000000000028</v>
      </c>
      <c r="Z56" s="1">
        <f>ABS(R56-'true value and the measurement'!$F56)</f>
        <v>0.00213599999999997</v>
      </c>
      <c r="AA56" s="1">
        <f>ABS(W56-'true value and the measurement'!$F56)</f>
        <v>0.000597999999999987</v>
      </c>
      <c r="AB56" s="8">
        <f>(Y56)/'true value and the measurement'!$G56</f>
        <v>0.0782066747084898</v>
      </c>
      <c r="AC56" s="8">
        <f>(Z56)/'true value and the measurement'!$G56</f>
        <v>0.429433051869717</v>
      </c>
      <c r="AD56" s="8">
        <f>(AA56)/'true value and the measurement'!$G56</f>
        <v>0.120225170888618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0.117533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0.117533</v>
      </c>
      <c r="M57" s="1">
        <v>0.116904</v>
      </c>
      <c r="N57" s="1">
        <v>1</v>
      </c>
      <c r="O57" s="1">
        <v>4</v>
      </c>
      <c r="P57" s="1">
        <v>11</v>
      </c>
      <c r="Q57" s="1">
        <v>0.117533</v>
      </c>
      <c r="R57" s="1">
        <v>0.113562</v>
      </c>
      <c r="S57" s="1">
        <v>1</v>
      </c>
      <c r="T57" s="1">
        <v>4</v>
      </c>
      <c r="U57" s="1">
        <v>11</v>
      </c>
      <c r="V57" s="1">
        <v>0.117533</v>
      </c>
      <c r="W57" s="1">
        <v>0.111889</v>
      </c>
      <c r="X57" s="1">
        <v>1</v>
      </c>
      <c r="Y57" s="1">
        <f>ABS(M57-'true value and the measurement'!$F57)</f>
        <v>0.00269999999999999</v>
      </c>
      <c r="Z57" s="1">
        <f>ABS(R57-'true value and the measurement'!$F57)</f>
        <v>0.000642000000000004</v>
      </c>
      <c r="AA57" s="1">
        <f>ABS(W57-'true value and the measurement'!$F57)</f>
        <v>0.002315</v>
      </c>
      <c r="AB57" s="8">
        <f>(Y57)/'true value and the measurement'!$G57</f>
        <v>0.950369588173176</v>
      </c>
      <c r="AC57" s="8">
        <f>(Z57)/'true value and the measurement'!$G57</f>
        <v>0.225976768743402</v>
      </c>
      <c r="AD57" s="8">
        <f>(AA57)/'true value and the measurement'!$G57</f>
        <v>0.81485392467441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0.290275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0.290275</v>
      </c>
      <c r="M58" s="1">
        <v>0.291612</v>
      </c>
      <c r="N58" s="1">
        <v>1</v>
      </c>
      <c r="O58" s="1">
        <v>6</v>
      </c>
      <c r="P58" s="1">
        <v>5</v>
      </c>
      <c r="Q58" s="1">
        <v>0.290275</v>
      </c>
      <c r="R58" s="1">
        <v>0.287028</v>
      </c>
      <c r="S58" s="1">
        <v>1</v>
      </c>
      <c r="T58" s="1">
        <v>6</v>
      </c>
      <c r="U58" s="1">
        <v>5</v>
      </c>
      <c r="V58" s="1">
        <v>0.290275</v>
      </c>
      <c r="W58" s="1">
        <v>0.286038</v>
      </c>
      <c r="X58" s="1">
        <v>1</v>
      </c>
      <c r="Y58" s="1">
        <f>ABS(M58-'true value and the measurement'!$F58)</f>
        <v>0.00262099999999998</v>
      </c>
      <c r="Z58" s="1">
        <f>ABS(R58-'true value and the measurement'!$F58)</f>
        <v>0.00196299999999999</v>
      </c>
      <c r="AA58" s="1">
        <f>ABS(W58-'true value and the measurement'!$F58)</f>
        <v>0.00295299999999998</v>
      </c>
      <c r="AB58" s="8">
        <f>(Y58)/'true value and the measurement'!$G58</f>
        <v>0.654105315697525</v>
      </c>
      <c r="AC58" s="8">
        <f>(Z58)/'true value and the measurement'!$G58</f>
        <v>0.489892687796354</v>
      </c>
      <c r="AD58" s="8">
        <f>(AA58)/'true value and the measurement'!$G58</f>
        <v>0.736960319440974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-0.074495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-0.074495</v>
      </c>
      <c r="M59" s="1">
        <v>-0.0673211</v>
      </c>
      <c r="N59" s="1">
        <v>1</v>
      </c>
      <c r="O59" s="1">
        <v>6</v>
      </c>
      <c r="P59" s="1">
        <v>5</v>
      </c>
      <c r="Q59" s="1">
        <v>-0.074495</v>
      </c>
      <c r="R59" s="1">
        <v>-0.0732333</v>
      </c>
      <c r="S59" s="1">
        <v>1</v>
      </c>
      <c r="T59" s="1">
        <v>6</v>
      </c>
      <c r="U59" s="1">
        <v>5</v>
      </c>
      <c r="V59" s="1">
        <v>-0.074495</v>
      </c>
      <c r="W59" s="1">
        <v>-0.0735022</v>
      </c>
      <c r="X59" s="1">
        <v>1</v>
      </c>
      <c r="Y59" s="1">
        <f>ABS(M59-'true value and the measurement'!$F59)</f>
        <v>0.00554990000000001</v>
      </c>
      <c r="Z59" s="1">
        <f>ABS(R59-'true value and the measurement'!$F59)</f>
        <v>0.000362299999999996</v>
      </c>
      <c r="AA59" s="1">
        <f>ABS(W59-'true value and the measurement'!$F59)</f>
        <v>0.000631199999999998</v>
      </c>
      <c r="AB59" s="8">
        <f>(Y59)/'true value and the measurement'!$G59</f>
        <v>2.1628604832424</v>
      </c>
      <c r="AC59" s="8">
        <f>(Z59)/'true value and the measurement'!$G59</f>
        <v>0.141192517537021</v>
      </c>
      <c r="AD59" s="8">
        <f>(AA59)/'true value and the measurement'!$G59</f>
        <v>0.245985970381917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0.00281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0.00281</v>
      </c>
      <c r="M60" s="7">
        <v>0.00209574</v>
      </c>
      <c r="N60" s="1">
        <v>1</v>
      </c>
      <c r="O60" s="1">
        <v>5</v>
      </c>
      <c r="P60" s="1">
        <v>1</v>
      </c>
      <c r="Q60" s="7">
        <v>0.00281</v>
      </c>
      <c r="R60" s="7">
        <v>0.00140849</v>
      </c>
      <c r="S60" s="1">
        <v>1</v>
      </c>
      <c r="T60" s="1">
        <v>5</v>
      </c>
      <c r="U60" s="1">
        <v>1</v>
      </c>
      <c r="V60" s="1">
        <v>0.00281</v>
      </c>
      <c r="W60" s="1">
        <v>0.00111804</v>
      </c>
      <c r="X60" s="1">
        <v>1</v>
      </c>
      <c r="Y60" s="1">
        <f>ABS(M60-'true value and the measurement'!$F60)</f>
        <v>0.00209574</v>
      </c>
      <c r="Z60" s="1">
        <f>ABS(R60-'true value and the measurement'!$F60)</f>
        <v>0.00140849</v>
      </c>
      <c r="AA60" s="1">
        <f>ABS(W60-'true value and the measurement'!$F60)</f>
        <v>0.00111804</v>
      </c>
      <c r="AB60" s="8">
        <f>(Y60)/'true value and the measurement'!$G60</f>
        <v>1.00756730769231</v>
      </c>
      <c r="AC60" s="8">
        <f>(Z60)/'true value and the measurement'!$G60</f>
        <v>0.677158653846154</v>
      </c>
      <c r="AD60" s="8">
        <f>(AA60)/'true value and the measurement'!$G60</f>
        <v>0.537519230769231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-0.198909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-0.198909</v>
      </c>
      <c r="M61" s="1">
        <v>-0.193478</v>
      </c>
      <c r="N61" s="1">
        <v>1</v>
      </c>
      <c r="O61" s="1">
        <v>5</v>
      </c>
      <c r="P61" s="1">
        <v>1</v>
      </c>
      <c r="Q61" s="1">
        <v>-0.198909</v>
      </c>
      <c r="R61" s="1">
        <v>-0.194728</v>
      </c>
      <c r="S61" s="1">
        <v>1</v>
      </c>
      <c r="T61" s="1">
        <v>5</v>
      </c>
      <c r="U61" s="1">
        <v>1</v>
      </c>
      <c r="V61" s="1">
        <v>-0.198909</v>
      </c>
      <c r="W61" s="1">
        <v>-0.194564</v>
      </c>
      <c r="X61" s="1">
        <v>1</v>
      </c>
      <c r="Y61" s="1">
        <f>ABS(M61-'true value and the measurement'!$F61)</f>
        <v>0.004162</v>
      </c>
      <c r="Z61" s="1">
        <f>ABS(R61-'true value and the measurement'!$F61)</f>
        <v>0.002912</v>
      </c>
      <c r="AA61" s="1">
        <f>ABS(W61-'true value and the measurement'!$F61)</f>
        <v>0.00307600000000002</v>
      </c>
      <c r="AB61" s="8">
        <f>(Y61)/'true value and the measurement'!$G61</f>
        <v>1.2248381400824</v>
      </c>
      <c r="AC61" s="8">
        <f>(Z61)/'true value and the measurement'!$G61</f>
        <v>0.856974690994702</v>
      </c>
      <c r="AD61" s="8">
        <f>(AA61)/'true value and the measurement'!$G61</f>
        <v>0.905238375515016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0.158683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0.158683</v>
      </c>
      <c r="M62" s="1">
        <v>0.160519</v>
      </c>
      <c r="N62" s="1">
        <v>1</v>
      </c>
      <c r="O62" s="1">
        <v>6</v>
      </c>
      <c r="P62" s="1">
        <v>9</v>
      </c>
      <c r="Q62" s="1">
        <v>0.158683</v>
      </c>
      <c r="R62" s="1">
        <v>0.158529</v>
      </c>
      <c r="S62" s="1">
        <v>1</v>
      </c>
      <c r="T62" s="1">
        <v>6</v>
      </c>
      <c r="U62" s="1">
        <v>9</v>
      </c>
      <c r="V62" s="1">
        <v>0.158683</v>
      </c>
      <c r="W62" s="1">
        <v>0.158007</v>
      </c>
      <c r="X62" s="1">
        <v>1</v>
      </c>
      <c r="Y62" s="1">
        <f>ABS(M62-'true value and the measurement'!$F62)</f>
        <v>0.000784000000000007</v>
      </c>
      <c r="Z62" s="1">
        <f>ABS(R62-'true value and the measurement'!$F62)</f>
        <v>0.00120599999999998</v>
      </c>
      <c r="AA62" s="1">
        <f>ABS(W62-'true value and the measurement'!$F62)</f>
        <v>0.00172799999999998</v>
      </c>
      <c r="AB62" s="8">
        <f>(Y62)/'true value and the measurement'!$G62</f>
        <v>0.249284578696346</v>
      </c>
      <c r="AC62" s="8">
        <f>(Z62)/'true value and the measurement'!$G62</f>
        <v>0.383465818759932</v>
      </c>
      <c r="AD62" s="8">
        <f>(AA62)/'true value and the measurement'!$G62</f>
        <v>0.549443561208261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0.011252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0.011252</v>
      </c>
      <c r="M63" s="1">
        <v>0.0151498</v>
      </c>
      <c r="N63" s="1">
        <v>1</v>
      </c>
      <c r="O63" s="1">
        <v>6</v>
      </c>
      <c r="P63" s="1">
        <v>9</v>
      </c>
      <c r="Q63" s="1">
        <v>0.011252</v>
      </c>
      <c r="R63" s="1">
        <v>0.0124438</v>
      </c>
      <c r="S63" s="1">
        <v>1</v>
      </c>
      <c r="T63" s="1">
        <v>6</v>
      </c>
      <c r="U63" s="1">
        <v>9</v>
      </c>
      <c r="V63" s="1">
        <v>0.011252</v>
      </c>
      <c r="W63" s="1">
        <v>0.0124432</v>
      </c>
      <c r="X63" s="1">
        <v>1</v>
      </c>
      <c r="Y63" s="1">
        <f>ABS(M63-'true value and the measurement'!$F63)</f>
        <v>0.0024498</v>
      </c>
      <c r="Z63" s="1">
        <f>ABS(R63-'true value and the measurement'!$F63)</f>
        <v>0.0002562</v>
      </c>
      <c r="AA63" s="1">
        <f>ABS(W63-'true value and the measurement'!$F63)</f>
        <v>0.0002568</v>
      </c>
      <c r="AB63" s="8">
        <f>(Y63)/'true value and the measurement'!$G63</f>
        <v>1.13154734411085</v>
      </c>
      <c r="AC63" s="8">
        <f>(Z63)/'true value and the measurement'!$G63</f>
        <v>0.118337182448037</v>
      </c>
      <c r="AD63" s="8">
        <f>(AA63)/'true value and the measurement'!$G63</f>
        <v>0.118614318706697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0.277729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0.277729</v>
      </c>
      <c r="M64" s="1">
        <v>0.287875</v>
      </c>
      <c r="N64" s="1">
        <v>1</v>
      </c>
      <c r="O64" s="1">
        <v>5</v>
      </c>
      <c r="P64" s="1">
        <v>9</v>
      </c>
      <c r="Q64" s="1">
        <v>0.277729</v>
      </c>
      <c r="R64" s="1">
        <v>0.286321</v>
      </c>
      <c r="S64" s="1">
        <v>1</v>
      </c>
      <c r="T64" s="1">
        <v>5</v>
      </c>
      <c r="U64" s="1">
        <v>9</v>
      </c>
      <c r="V64" s="1">
        <v>0.277729</v>
      </c>
      <c r="W64" s="1">
        <v>0.285285</v>
      </c>
      <c r="X64" s="1">
        <v>1</v>
      </c>
      <c r="Y64" s="1">
        <f>ABS(M64-'true value and the measurement'!$F64)</f>
        <v>0.00111600000000001</v>
      </c>
      <c r="Z64" s="1">
        <f>ABS(R64-'true value and the measurement'!$F64)</f>
        <v>0.00267000000000001</v>
      </c>
      <c r="AA64" s="1">
        <f>ABS(W64-'true value and the measurement'!$F64)</f>
        <v>0.00370599999999999</v>
      </c>
      <c r="AB64" s="8">
        <f>(Y64)/'true value and the measurement'!$G64</f>
        <v>0.278512602944848</v>
      </c>
      <c r="AC64" s="8">
        <f>(Z64)/'true value and the measurement'!$G64</f>
        <v>0.666333915647618</v>
      </c>
      <c r="AD64" s="8">
        <f>(AA64)/'true value and the measurement'!$G64</f>
        <v>0.92488145744946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0.103375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0.103375</v>
      </c>
      <c r="M65" s="1">
        <v>0.108867</v>
      </c>
      <c r="N65" s="1">
        <v>1</v>
      </c>
      <c r="O65" s="1">
        <v>5</v>
      </c>
      <c r="P65" s="1">
        <v>9</v>
      </c>
      <c r="Q65" s="1">
        <v>0.103375</v>
      </c>
      <c r="R65" s="1">
        <v>0.106225</v>
      </c>
      <c r="S65" s="1">
        <v>1</v>
      </c>
      <c r="T65" s="1">
        <v>5</v>
      </c>
      <c r="U65" s="1">
        <v>9</v>
      </c>
      <c r="V65" s="1">
        <v>0.103375</v>
      </c>
      <c r="W65" s="1">
        <v>0.105749</v>
      </c>
      <c r="X65" s="1">
        <v>1</v>
      </c>
      <c r="Y65" s="1">
        <f>ABS(M65-'true value and the measurement'!$F65)</f>
        <v>0.002054</v>
      </c>
      <c r="Z65" s="1">
        <f>ABS(R65-'true value and the measurement'!$F65)</f>
        <v>0.000588000000000005</v>
      </c>
      <c r="AA65" s="1">
        <f>ABS(W65-'true value and the measurement'!$F65)</f>
        <v>0.00106400000000001</v>
      </c>
      <c r="AB65" s="8">
        <f>(Y65)/'true value and the measurement'!$G65</f>
        <v>0.73567335243553</v>
      </c>
      <c r="AC65" s="8">
        <f>(Z65)/'true value and the measurement'!$G65</f>
        <v>0.21060171919771</v>
      </c>
      <c r="AD65" s="8">
        <f>(AA65)/'true value and the measurement'!$G65</f>
        <v>0.381088825214903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0.055602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0.055602</v>
      </c>
      <c r="M66" s="1">
        <v>0.0572936</v>
      </c>
      <c r="N66" s="1">
        <v>1</v>
      </c>
      <c r="O66" s="1">
        <v>9</v>
      </c>
      <c r="P66" s="1">
        <v>7</v>
      </c>
      <c r="Q66" s="1">
        <v>0.055602</v>
      </c>
      <c r="R66" s="1">
        <v>0.0562174</v>
      </c>
      <c r="S66" s="1">
        <v>1</v>
      </c>
      <c r="T66" s="1">
        <v>9</v>
      </c>
      <c r="U66" s="1">
        <v>7</v>
      </c>
      <c r="V66" s="1">
        <v>0.055602</v>
      </c>
      <c r="W66" s="1">
        <v>0.0561741</v>
      </c>
      <c r="X66" s="1">
        <v>1</v>
      </c>
      <c r="Y66" s="1">
        <f>ABS(M66-'true value and the measurement'!$F66)</f>
        <v>0.0013484</v>
      </c>
      <c r="Z66" s="1">
        <f>ABS(R66-'true value and the measurement'!$F66)</f>
        <v>0.0024246</v>
      </c>
      <c r="AA66" s="1">
        <f>ABS(W66-'true value and the measurement'!$F66)</f>
        <v>0.0024679</v>
      </c>
      <c r="AB66" s="8">
        <f>(Y66)/'true value and the measurement'!$G66</f>
        <v>0.545690004046944</v>
      </c>
      <c r="AC66" s="8">
        <f>(Z66)/'true value and the measurement'!$G66</f>
        <v>0.981222177256171</v>
      </c>
      <c r="AD66" s="8">
        <f>(AA66)/'true value and the measurement'!$G66</f>
        <v>0.998745447187374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0.016177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0.016177</v>
      </c>
      <c r="M67" s="1">
        <v>0.0179683</v>
      </c>
      <c r="N67" s="1">
        <v>1</v>
      </c>
      <c r="O67" s="1">
        <v>9</v>
      </c>
      <c r="P67" s="1">
        <v>7</v>
      </c>
      <c r="Q67" s="1">
        <v>0.016177</v>
      </c>
      <c r="R67" s="1">
        <v>0.0166876</v>
      </c>
      <c r="S67" s="1">
        <v>1</v>
      </c>
      <c r="T67" s="1">
        <v>9</v>
      </c>
      <c r="U67" s="1">
        <v>7</v>
      </c>
      <c r="V67" s="1">
        <v>0.016177</v>
      </c>
      <c r="W67" s="1">
        <v>0.0171748</v>
      </c>
      <c r="X67" s="1">
        <v>1</v>
      </c>
      <c r="Y67" s="1">
        <f>ABS(M67-'true value and the measurement'!$F67)</f>
        <v>0.000442700000000001</v>
      </c>
      <c r="Z67" s="1">
        <f>ABS(R67-'true value and the measurement'!$F67)</f>
        <v>0.0017234</v>
      </c>
      <c r="AA67" s="1">
        <f>ABS(W67-'true value and the measurement'!$F67)</f>
        <v>0.0012362</v>
      </c>
      <c r="AB67" s="8">
        <f>(Y67)/'true value and the measurement'!$G67</f>
        <v>0.200953245574217</v>
      </c>
      <c r="AC67" s="8">
        <f>(Z67)/'true value and the measurement'!$G67</f>
        <v>0.782296867907399</v>
      </c>
      <c r="AD67" s="8">
        <f>(AA67)/'true value and the measurement'!$G67</f>
        <v>0.56114389468906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0.06972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0.06972</v>
      </c>
      <c r="M68" s="1">
        <v>0.0668034</v>
      </c>
      <c r="N68" s="1">
        <v>1</v>
      </c>
      <c r="O68" s="1">
        <v>11</v>
      </c>
      <c r="P68" s="1">
        <v>8</v>
      </c>
      <c r="Q68" s="1">
        <v>0.06972</v>
      </c>
      <c r="R68" s="1">
        <v>0.066865</v>
      </c>
      <c r="S68" s="1">
        <v>1</v>
      </c>
      <c r="T68" s="1">
        <v>11</v>
      </c>
      <c r="U68" s="1">
        <v>8</v>
      </c>
      <c r="V68" s="1">
        <v>0.06972</v>
      </c>
      <c r="W68" s="1">
        <v>0.0676315</v>
      </c>
      <c r="X68" s="1">
        <v>1</v>
      </c>
      <c r="Y68" s="1">
        <f>ABS(M68-'true value and the measurement'!$F68)</f>
        <v>0.000531600000000007</v>
      </c>
      <c r="Z68" s="1">
        <f>ABS(R68-'true value and the measurement'!$F68)</f>
        <v>0.000470000000000012</v>
      </c>
      <c r="AA68" s="1">
        <f>ABS(W68-'true value and the measurement'!$F68)</f>
        <v>0.000296499999999991</v>
      </c>
      <c r="AB68" s="8">
        <f>(Y68)/'true value and the measurement'!$G68</f>
        <v>0.210201660735471</v>
      </c>
      <c r="AC68" s="8">
        <f>(Z68)/'true value and the measurement'!$G68</f>
        <v>0.185844207196525</v>
      </c>
      <c r="AD68" s="8">
        <f>(AA68)/'true value and the measurement'!$G68</f>
        <v>0.117240015816525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0.060051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0.060051</v>
      </c>
      <c r="M69" s="1">
        <v>0.0588784</v>
      </c>
      <c r="N69" s="1">
        <v>1</v>
      </c>
      <c r="O69" s="1">
        <v>11</v>
      </c>
      <c r="P69" s="1">
        <v>8</v>
      </c>
      <c r="Q69" s="1">
        <v>0.060051</v>
      </c>
      <c r="R69" s="1">
        <v>0.0592451</v>
      </c>
      <c r="S69" s="1">
        <v>1</v>
      </c>
      <c r="T69" s="1">
        <v>11</v>
      </c>
      <c r="U69" s="1">
        <v>8</v>
      </c>
      <c r="V69" s="1">
        <v>0.060051</v>
      </c>
      <c r="W69" s="1">
        <v>0.0588917</v>
      </c>
      <c r="X69" s="1">
        <v>1</v>
      </c>
      <c r="Y69" s="1">
        <f>ABS(M69-'true value and the measurement'!$F69)</f>
        <v>0.000865600000000001</v>
      </c>
      <c r="Z69" s="1">
        <f>ABS(R69-'true value and the measurement'!$F69)</f>
        <v>0.000498899999999997</v>
      </c>
      <c r="AA69" s="1">
        <f>ABS(W69-'true value and the measurement'!$F69)</f>
        <v>0.0008523</v>
      </c>
      <c r="AB69" s="8">
        <f>(Y69)/'true value and the measurement'!$G69</f>
        <v>0.349313962873285</v>
      </c>
      <c r="AC69" s="8">
        <f>(Z69)/'true value and the measurement'!$G69</f>
        <v>0.201331719128328</v>
      </c>
      <c r="AD69" s="8">
        <f>(AA69)/'true value and the measurement'!$G69</f>
        <v>0.343946731234867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0.093497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0.093497</v>
      </c>
      <c r="M70" s="1">
        <v>0.093071</v>
      </c>
      <c r="N70" s="1">
        <v>1</v>
      </c>
      <c r="O70" s="1">
        <v>11</v>
      </c>
      <c r="P70" s="1">
        <v>10</v>
      </c>
      <c r="Q70" s="1">
        <v>0.093497</v>
      </c>
      <c r="R70" s="1">
        <v>0.0924333</v>
      </c>
      <c r="S70" s="1">
        <v>1</v>
      </c>
      <c r="T70" s="1">
        <v>11</v>
      </c>
      <c r="U70" s="1">
        <v>10</v>
      </c>
      <c r="V70" s="1">
        <v>0.093497</v>
      </c>
      <c r="W70" s="1">
        <v>0.092642</v>
      </c>
      <c r="X70" s="1">
        <v>1</v>
      </c>
      <c r="Y70" s="1">
        <f>ABS(M70-'true value and the measurement'!$F70)</f>
        <v>0.002655</v>
      </c>
      <c r="Z70" s="1">
        <f>ABS(R70-'true value and the measurement'!$F70)</f>
        <v>0.0020173</v>
      </c>
      <c r="AA70" s="1">
        <f>ABS(W70-'true value and the measurement'!$F70)</f>
        <v>0.00222600000000001</v>
      </c>
      <c r="AB70" s="8">
        <f>(Y70)/'true value and the measurement'!$G70</f>
        <v>0.989563920983975</v>
      </c>
      <c r="AC70" s="8">
        <f>(Z70)/'true value and the measurement'!$G70</f>
        <v>0.751882221393962</v>
      </c>
      <c r="AD70" s="8">
        <f>(AA70)/'true value and the measurement'!$G70</f>
        <v>0.829668281774136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0.022013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0.022013</v>
      </c>
      <c r="M71" s="1">
        <v>0.0213396</v>
      </c>
      <c r="N71" s="1">
        <v>1</v>
      </c>
      <c r="O71" s="1">
        <v>11</v>
      </c>
      <c r="P71" s="1">
        <v>10</v>
      </c>
      <c r="Q71" s="1">
        <v>0.022013</v>
      </c>
      <c r="R71" s="1">
        <v>0.0209132</v>
      </c>
      <c r="S71" s="1">
        <v>1</v>
      </c>
      <c r="T71" s="1">
        <v>11</v>
      </c>
      <c r="U71" s="1">
        <v>10</v>
      </c>
      <c r="V71" s="1">
        <v>0.022013</v>
      </c>
      <c r="W71" s="1">
        <v>0.0207042</v>
      </c>
      <c r="X71" s="1">
        <v>1</v>
      </c>
      <c r="Y71" s="1">
        <f>ABS(M71-'true value and the measurement'!$F71)</f>
        <v>0.0018884</v>
      </c>
      <c r="Z71" s="1">
        <f>ABS(R71-'true value and the measurement'!$F71)</f>
        <v>0.0023148</v>
      </c>
      <c r="AA71" s="1">
        <f>ABS(W71-'true value and the measurement'!$F71)</f>
        <v>0.0025238</v>
      </c>
      <c r="AB71" s="8">
        <f>(Y71)/'true value and the measurement'!$G71</f>
        <v>0.844921700223713</v>
      </c>
      <c r="AC71" s="8">
        <f>(Z71)/'true value and the measurement'!$G71</f>
        <v>1.03570469798658</v>
      </c>
      <c r="AD71" s="8">
        <f>(AA71)/'true value and the measurement'!$G71</f>
        <v>1.12921700223714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0.163453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0.163453</v>
      </c>
      <c r="M72" s="1">
        <v>0.166525</v>
      </c>
      <c r="N72" s="1">
        <v>1</v>
      </c>
      <c r="O72" s="1">
        <v>11</v>
      </c>
      <c r="P72" s="1">
        <v>12</v>
      </c>
      <c r="Q72" s="1">
        <v>0.163453</v>
      </c>
      <c r="R72" s="1">
        <v>0.166054</v>
      </c>
      <c r="S72" s="1">
        <v>1</v>
      </c>
      <c r="T72" s="1">
        <v>11</v>
      </c>
      <c r="U72" s="1">
        <v>12</v>
      </c>
      <c r="V72" s="1">
        <v>0.163453</v>
      </c>
      <c r="W72" s="1">
        <v>0.166241</v>
      </c>
      <c r="X72" s="1">
        <v>1</v>
      </c>
      <c r="Y72" s="1">
        <f>ABS(M72-'true value and the measurement'!$F72)</f>
        <v>0.002166</v>
      </c>
      <c r="Z72" s="1">
        <f>ABS(R72-'true value and the measurement'!$F72)</f>
        <v>0.001695</v>
      </c>
      <c r="AA72" s="1">
        <f>ABS(W72-'true value and the measurement'!$F72)</f>
        <v>0.00188199999999999</v>
      </c>
      <c r="AB72" s="8">
        <f>(Y72)/'true value and the measurement'!$G72</f>
        <v>0.68198992443325</v>
      </c>
      <c r="AC72" s="8">
        <f>(Z72)/'true value and the measurement'!$G72</f>
        <v>0.533690176322419</v>
      </c>
      <c r="AD72" s="8">
        <f>(AA72)/'true value and the measurement'!$G72</f>
        <v>0.592569269521409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0.085868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0.085868</v>
      </c>
      <c r="M73" s="1">
        <v>0.0883879</v>
      </c>
      <c r="N73" s="1">
        <v>1</v>
      </c>
      <c r="O73" s="1">
        <v>11</v>
      </c>
      <c r="P73" s="1">
        <v>12</v>
      </c>
      <c r="Q73" s="1">
        <v>0.085868</v>
      </c>
      <c r="R73" s="1">
        <v>0.0880023</v>
      </c>
      <c r="S73" s="1">
        <v>1</v>
      </c>
      <c r="T73" s="1">
        <v>11</v>
      </c>
      <c r="U73" s="1">
        <v>12</v>
      </c>
      <c r="V73" s="1">
        <v>0.085868</v>
      </c>
      <c r="W73" s="1">
        <v>0.0876513</v>
      </c>
      <c r="X73" s="1">
        <v>1</v>
      </c>
      <c r="Y73" s="1">
        <f>ABS(M73-'true value and the measurement'!$F73)</f>
        <v>0.000107900000000008</v>
      </c>
      <c r="Z73" s="1">
        <f>ABS(R73-'true value and the measurement'!$F73)</f>
        <v>0.000277699999999992</v>
      </c>
      <c r="AA73" s="1">
        <f>ABS(W73-'true value and the measurement'!$F73)</f>
        <v>0.000628699999999996</v>
      </c>
      <c r="AB73" s="8">
        <f>(Y73)/'true value and the measurement'!$G73</f>
        <v>0.0404271262645215</v>
      </c>
      <c r="AC73" s="8">
        <f>(Z73)/'true value and the measurement'!$G73</f>
        <v>0.104046459348067</v>
      </c>
      <c r="AD73" s="8">
        <f>(AA73)/'true value and the measurement'!$G73</f>
        <v>0.235556388160358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0.095536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0.095536</v>
      </c>
      <c r="M74" s="1">
        <v>0.0965355</v>
      </c>
      <c r="N74" s="1">
        <v>1</v>
      </c>
      <c r="O74" s="1">
        <v>9</v>
      </c>
      <c r="P74" s="1">
        <v>13</v>
      </c>
      <c r="Q74" s="1">
        <v>0.095536</v>
      </c>
      <c r="R74" s="1">
        <v>0.0956291</v>
      </c>
      <c r="S74" s="1">
        <v>1</v>
      </c>
      <c r="T74" s="1">
        <v>9</v>
      </c>
      <c r="U74" s="1">
        <v>13</v>
      </c>
      <c r="V74" s="1">
        <v>0.095536</v>
      </c>
      <c r="W74" s="1">
        <v>0.0954329</v>
      </c>
      <c r="X74" s="1">
        <v>1</v>
      </c>
      <c r="Y74" s="1">
        <f>ABS(M74-'true value and the measurement'!$F74)</f>
        <v>0.00145149999999999</v>
      </c>
      <c r="Z74" s="1">
        <f>ABS(R74-'true value and the measurement'!$F74)</f>
        <v>0.000545099999999993</v>
      </c>
      <c r="AA74" s="1">
        <f>ABS(W74-'true value and the measurement'!$F74)</f>
        <v>0.000348899999999999</v>
      </c>
      <c r="AB74" s="8">
        <f>(Y74)/'true value and the measurement'!$G74</f>
        <v>0.534819454679438</v>
      </c>
      <c r="AC74" s="8">
        <f>(Z74)/'true value and the measurement'!$G74</f>
        <v>0.200847457627116</v>
      </c>
      <c r="AD74" s="8">
        <f>(AA74)/'true value and the measurement'!$G74</f>
        <v>0.128555637435519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0.024563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0.024563</v>
      </c>
      <c r="M75" s="1">
        <v>0.0226584</v>
      </c>
      <c r="N75" s="1">
        <v>1</v>
      </c>
      <c r="O75" s="1">
        <v>9</v>
      </c>
      <c r="P75" s="1">
        <v>13</v>
      </c>
      <c r="Q75" s="1">
        <v>0.024563</v>
      </c>
      <c r="R75" s="1">
        <v>0.0216616</v>
      </c>
      <c r="S75" s="1">
        <v>1</v>
      </c>
      <c r="T75" s="1">
        <v>9</v>
      </c>
      <c r="U75" s="1">
        <v>13</v>
      </c>
      <c r="V75" s="1">
        <v>0.024563</v>
      </c>
      <c r="W75" s="1">
        <v>0.0220611</v>
      </c>
      <c r="X75" s="1">
        <v>1</v>
      </c>
      <c r="Y75" s="1">
        <f>ABS(M75-'true value and the measurement'!$F75)</f>
        <v>0.0012154</v>
      </c>
      <c r="Z75" s="1">
        <f>ABS(R75-'true value and the measurement'!$F75)</f>
        <v>0.000218599999999999</v>
      </c>
      <c r="AA75" s="1">
        <f>ABS(W75-'true value and the measurement'!$F75)</f>
        <v>0.0006181</v>
      </c>
      <c r="AB75" s="8">
        <f>(Y75)/'true value and the measurement'!$G75</f>
        <v>0.546738641475483</v>
      </c>
      <c r="AC75" s="8">
        <f>(Z75)/'true value and the measurement'!$G75</f>
        <v>0.0983355825461086</v>
      </c>
      <c r="AD75" s="8">
        <f>(AA75)/'true value and the measurement'!$G75</f>
        <v>0.278047683310841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-0.029991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-0.029991</v>
      </c>
      <c r="M76" s="1">
        <v>-0.0297838</v>
      </c>
      <c r="N76" s="1">
        <v>1</v>
      </c>
      <c r="O76" s="1">
        <v>7</v>
      </c>
      <c r="P76" s="1">
        <v>8</v>
      </c>
      <c r="Q76" s="1">
        <v>-0.029991</v>
      </c>
      <c r="R76" s="1">
        <v>-0.0309453</v>
      </c>
      <c r="S76" s="1">
        <v>1</v>
      </c>
      <c r="T76" s="1">
        <v>7</v>
      </c>
      <c r="U76" s="1">
        <v>8</v>
      </c>
      <c r="V76" s="1">
        <v>-0.029991</v>
      </c>
      <c r="W76" s="1">
        <v>-0.0308359</v>
      </c>
      <c r="X76" s="1">
        <v>1</v>
      </c>
      <c r="Y76" s="1">
        <f>ABS(M76-'true value and the measurement'!$F76)</f>
        <v>0.0016842</v>
      </c>
      <c r="Z76" s="1">
        <f>ABS(R76-'true value and the measurement'!$F76)</f>
        <v>0.000522700000000004</v>
      </c>
      <c r="AA76" s="1">
        <f>ABS(W76-'true value and the measurement'!$F76)</f>
        <v>0.000632100000000003</v>
      </c>
      <c r="AB76" s="8">
        <f>(Y76)/'true value and the measurement'!$G76</f>
        <v>0.735458515283844</v>
      </c>
      <c r="AC76" s="8">
        <f>(Z76)/'true value and the measurement'!$G76</f>
        <v>0.228253275109172</v>
      </c>
      <c r="AD76" s="8">
        <f>(AA76)/'true value and the measurement'!$G76</f>
        <v>0.276026200873364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-0.040291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-0.040291</v>
      </c>
      <c r="M77" s="1">
        <v>-0.0391813</v>
      </c>
      <c r="N77" s="1">
        <v>1</v>
      </c>
      <c r="O77" s="1">
        <v>7</v>
      </c>
      <c r="P77" s="1">
        <v>8</v>
      </c>
      <c r="Q77" s="1">
        <v>-0.040291</v>
      </c>
      <c r="R77" s="1">
        <v>-0.0404879</v>
      </c>
      <c r="S77" s="1">
        <v>1</v>
      </c>
      <c r="T77" s="1">
        <v>7</v>
      </c>
      <c r="U77" s="1">
        <v>8</v>
      </c>
      <c r="V77" s="1">
        <v>-0.040291</v>
      </c>
      <c r="W77" s="1">
        <v>-0.0398262</v>
      </c>
      <c r="X77" s="1">
        <v>1</v>
      </c>
      <c r="Y77" s="1">
        <f>ABS(M77-'true value and the measurement'!$F77)</f>
        <v>0.000698699999999997</v>
      </c>
      <c r="Z77" s="1">
        <f>ABS(R77-'true value and the measurement'!$F77)</f>
        <v>0.000607900000000001</v>
      </c>
      <c r="AA77" s="1">
        <f>ABS(W77-'true value and the measurement'!$F77)</f>
        <v>5.37999999999997e-5</v>
      </c>
      <c r="AB77" s="8">
        <f>(Y77)/'true value and the measurement'!$G77</f>
        <v>0.29782608695652</v>
      </c>
      <c r="AC77" s="8">
        <f>(Z77)/'true value and the measurement'!$G77</f>
        <v>0.259121909633419</v>
      </c>
      <c r="AD77" s="8">
        <f>(AA77)/'true value and the measurement'!$G77</f>
        <v>0.022932651321398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0.0233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0.0233</v>
      </c>
      <c r="M78" s="1">
        <v>0.0279771</v>
      </c>
      <c r="N78" s="1">
        <v>1</v>
      </c>
      <c r="O78" s="1">
        <v>10</v>
      </c>
      <c r="P78" s="1">
        <v>12</v>
      </c>
      <c r="Q78" s="1">
        <v>0.0233</v>
      </c>
      <c r="R78" s="1">
        <v>0.0281646</v>
      </c>
      <c r="S78" s="1">
        <v>1</v>
      </c>
      <c r="T78" s="1">
        <v>10</v>
      </c>
      <c r="U78" s="1">
        <v>12</v>
      </c>
      <c r="V78" s="1">
        <v>0.0233</v>
      </c>
      <c r="W78" s="1">
        <v>0.0280797</v>
      </c>
      <c r="X78" s="1">
        <v>1</v>
      </c>
      <c r="Y78" s="1">
        <f>ABS(M78-'true value and the measurement'!$F78)</f>
        <v>0.000502899999999997</v>
      </c>
      <c r="Z78" s="1">
        <f>ABS(R78-'true value and the measurement'!$F78)</f>
        <v>0.000315399999999997</v>
      </c>
      <c r="AA78" s="1">
        <f>ABS(W78-'true value and the measurement'!$F78)</f>
        <v>0.000400299999999999</v>
      </c>
      <c r="AB78" s="8">
        <f>(Y78)/'true value and the measurement'!$G78</f>
        <v>0.221541850220263</v>
      </c>
      <c r="AC78" s="8">
        <f>(Z78)/'true value and the measurement'!$G78</f>
        <v>0.138942731277532</v>
      </c>
      <c r="AD78" s="8">
        <f>(AA78)/'true value and the measurement'!$G78</f>
        <v>0.176343612334801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0.005409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0.005409</v>
      </c>
      <c r="M79" s="1">
        <v>0.00721819</v>
      </c>
      <c r="N79" s="1">
        <v>1</v>
      </c>
      <c r="O79" s="1">
        <v>10</v>
      </c>
      <c r="P79" s="1">
        <v>12</v>
      </c>
      <c r="Q79" s="1">
        <v>0.005409</v>
      </c>
      <c r="R79" s="1">
        <v>0.00733551</v>
      </c>
      <c r="S79" s="1">
        <v>1</v>
      </c>
      <c r="T79" s="1">
        <v>10</v>
      </c>
      <c r="U79" s="1">
        <v>12</v>
      </c>
      <c r="V79" s="1">
        <v>0.005409</v>
      </c>
      <c r="W79" s="1">
        <v>0.00730758</v>
      </c>
      <c r="X79" s="1">
        <v>1</v>
      </c>
      <c r="Y79" s="1">
        <f>ABS(M79-'true value and the measurement'!$F79)</f>
        <v>0.00117619</v>
      </c>
      <c r="Z79" s="1">
        <f>ABS(R79-'true value and the measurement'!$F79)</f>
        <v>0.00129351</v>
      </c>
      <c r="AA79" s="1">
        <f>ABS(W79-'true value and the measurement'!$F79)</f>
        <v>0.00126558</v>
      </c>
      <c r="AB79" s="8">
        <f>(Y79)/'true value and the measurement'!$G79</f>
        <v>0.554806603773585</v>
      </c>
      <c r="AC79" s="8">
        <f>(Z79)/'true value and the measurement'!$G79</f>
        <v>0.610146226415095</v>
      </c>
      <c r="AD79" s="8">
        <f>(AA79)/'true value and the measurement'!$G79</f>
        <v>0.596971698113208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0.055389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0.055389</v>
      </c>
      <c r="M80" s="1">
        <v>0.0550713</v>
      </c>
      <c r="N80" s="1">
        <v>1</v>
      </c>
      <c r="O80" s="1">
        <v>12</v>
      </c>
      <c r="P80" s="1">
        <v>13</v>
      </c>
      <c r="Q80" s="1">
        <v>0.055389</v>
      </c>
      <c r="R80" s="1">
        <v>0.0555451</v>
      </c>
      <c r="S80" s="1">
        <v>1</v>
      </c>
      <c r="T80" s="1">
        <v>12</v>
      </c>
      <c r="U80" s="1">
        <v>13</v>
      </c>
      <c r="V80" s="1">
        <v>0.055389</v>
      </c>
      <c r="W80" s="1">
        <v>0.0556453</v>
      </c>
      <c r="X80" s="1">
        <v>1</v>
      </c>
      <c r="Y80" s="1">
        <f>ABS(M80-'true value and the measurement'!$F80)</f>
        <v>0.000589700000000005</v>
      </c>
      <c r="Z80" s="1">
        <f>ABS(R80-'true value and the measurement'!$F80)</f>
        <v>0.000115900000000002</v>
      </c>
      <c r="AA80" s="1">
        <f>ABS(W80-'true value and the measurement'!$F80)</f>
        <v>1.57000000000004e-5</v>
      </c>
      <c r="AB80" s="8">
        <f>(Y80)/'true value and the measurement'!$G80</f>
        <v>0.2405956752346</v>
      </c>
      <c r="AC80" s="8">
        <f>(Z80)/'true value and the measurement'!$G80</f>
        <v>0.0472868217054272</v>
      </c>
      <c r="AD80" s="8">
        <f>(AA80)/'true value and the measurement'!$G80</f>
        <v>0.00640554875561013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0.032893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0.032893</v>
      </c>
      <c r="M81" s="1">
        <v>0.0323019</v>
      </c>
      <c r="N81" s="1">
        <v>1</v>
      </c>
      <c r="O81" s="1">
        <v>12</v>
      </c>
      <c r="P81" s="1">
        <v>13</v>
      </c>
      <c r="Q81" s="1">
        <v>0.032893</v>
      </c>
      <c r="R81" s="1">
        <v>0.0328667</v>
      </c>
      <c r="S81" s="1">
        <v>1</v>
      </c>
      <c r="T81" s="1">
        <v>12</v>
      </c>
      <c r="U81" s="1">
        <v>13</v>
      </c>
      <c r="V81" s="1">
        <v>0.032893</v>
      </c>
      <c r="W81" s="1">
        <v>0.0326447</v>
      </c>
      <c r="X81" s="1">
        <v>1</v>
      </c>
      <c r="Y81" s="1">
        <f>ABS(M81-'true value and the measurement'!$F81)</f>
        <v>9.18999999999989e-5</v>
      </c>
      <c r="Z81" s="1">
        <f>ABS(R81-'true value and the measurement'!$F81)</f>
        <v>0.000656699999999996</v>
      </c>
      <c r="AA81" s="1">
        <f>ABS(W81-'true value and the measurement'!$F81)</f>
        <v>0.000434699999999996</v>
      </c>
      <c r="AB81" s="8">
        <f>(Y81)/'true value and the measurement'!$G81</f>
        <v>0.040043572984749</v>
      </c>
      <c r="AC81" s="8">
        <f>(Z81)/'true value and the measurement'!$G81</f>
        <v>0.286143790849672</v>
      </c>
      <c r="AD81" s="8">
        <f>(AA81)/'true value and the measurement'!$G81</f>
        <v>0.189411764705881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0.000704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0.000704</v>
      </c>
      <c r="M82" s="1">
        <v>0</v>
      </c>
      <c r="N82" s="1">
        <v>1</v>
      </c>
      <c r="O82" s="1">
        <v>9</v>
      </c>
      <c r="P82" s="1">
        <v>9</v>
      </c>
      <c r="Q82" s="7">
        <v>0.000704</v>
      </c>
      <c r="R82" s="1">
        <v>0</v>
      </c>
      <c r="S82" s="1">
        <v>1</v>
      </c>
      <c r="T82" s="1">
        <v>9</v>
      </c>
      <c r="U82" s="1">
        <v>9</v>
      </c>
      <c r="V82" s="1">
        <v>0.000704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-0.112237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-0.112237</v>
      </c>
      <c r="M83" s="1">
        <v>-0.108876</v>
      </c>
      <c r="N83" s="1">
        <v>1</v>
      </c>
      <c r="O83" s="1">
        <v>9</v>
      </c>
      <c r="P83" s="1">
        <v>9</v>
      </c>
      <c r="Q83" s="1">
        <v>-0.112237</v>
      </c>
      <c r="R83" s="1">
        <v>-0.109743</v>
      </c>
      <c r="S83" s="1">
        <v>1</v>
      </c>
      <c r="T83" s="1">
        <v>9</v>
      </c>
      <c r="U83" s="1">
        <v>9</v>
      </c>
      <c r="V83" s="1">
        <v>-0.112237</v>
      </c>
      <c r="W83" s="1">
        <v>-0.111298</v>
      </c>
      <c r="X83" s="1">
        <v>1</v>
      </c>
      <c r="Y83" s="1">
        <f>ABS(M83-'true value and the measurement'!$F83)</f>
        <v>0.000615000000000004</v>
      </c>
      <c r="Z83" s="1">
        <f>ABS(R83-'true value and the measurement'!$F83)</f>
        <v>0.000251999999999988</v>
      </c>
      <c r="AA83" s="1">
        <f>ABS(W83-'true value and the measurement'!$F83)</f>
        <v>0.00180699999999999</v>
      </c>
      <c r="AB83" s="8">
        <f>(Y83)/'true value and the measurement'!$G83</f>
        <v>0.218861209964414</v>
      </c>
      <c r="AC83" s="8">
        <f>(Z83)/'true value and the measurement'!$G83</f>
        <v>0.089679715302487</v>
      </c>
      <c r="AD83" s="8">
        <f>(AA83)/'true value and the measurement'!$G83</f>
        <v>0.643060498220637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54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FF00"/>
  </sheetPr>
  <dimension ref="A1:AD84"/>
  <sheetViews>
    <sheetView workbookViewId="0">
      <selection activeCell="AA26" sqref="Y26:Y55 AA26:AA55"/>
    </sheetView>
  </sheetViews>
  <sheetFormatPr defaultColWidth="9" defaultRowHeight="13.85"/>
  <cols>
    <col min="1" max="1" width="3.50442477876106" customWidth="1"/>
    <col min="2" max="2" width="2.50442477876106" customWidth="1"/>
    <col min="3" max="4" width="3.50442477876106" customWidth="1"/>
    <col min="5" max="5" width="9.87610619469027" customWidth="1"/>
    <col min="6" max="6" width="8.50442477876106" customWidth="1"/>
    <col min="7" max="8" width="2.50442477876106" customWidth="1"/>
    <col min="10" max="11" width="3.50442477876106" style="1" customWidth="1"/>
    <col min="12" max="12" width="10.5044247787611" style="1" customWidth="1"/>
    <col min="13" max="13" width="12.7522123893805" style="1" customWidth="1"/>
    <col min="14" max="14" width="2.50442477876106" style="1" customWidth="1"/>
    <col min="15" max="16" width="3.50442477876106" style="1" customWidth="1"/>
    <col min="17" max="17" width="10.5044247787611" style="1" customWidth="1"/>
    <col min="18" max="18" width="11.6283185840708" style="1" customWidth="1"/>
    <col min="19" max="19" width="2.50442477876106" style="1" customWidth="1"/>
    <col min="20" max="21" width="3.50442477876106" style="1" customWidth="1"/>
    <col min="22" max="22" width="10.5044247787611" style="1" customWidth="1"/>
    <col min="23" max="23" width="12.7522123893805" style="1" customWidth="1"/>
    <col min="24" max="24" width="2.50442477876106" style="1" customWidth="1"/>
    <col min="25" max="27" width="12.7522123893805" style="1" customWidth="1"/>
    <col min="28" max="29" width="6.87610619469027" style="1" customWidth="1"/>
    <col min="30" max="30" width="6.87610619469027" customWidth="1"/>
  </cols>
  <sheetData>
    <row r="1" spans="1:30">
      <c r="A1" s="2">
        <v>82</v>
      </c>
      <c r="B1" s="3"/>
      <c r="C1" s="3"/>
      <c r="D1" s="3"/>
      <c r="E1" s="3"/>
      <c r="F1" s="3"/>
      <c r="G1" s="3"/>
      <c r="H1" s="3"/>
      <c r="M1" s="1" t="s">
        <v>24</v>
      </c>
      <c r="R1" s="1" t="s">
        <v>23</v>
      </c>
      <c r="W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30</v>
      </c>
      <c r="AD1" s="1" t="s">
        <v>30</v>
      </c>
    </row>
    <row r="2" hidden="1" spans="1:30">
      <c r="A2" s="3">
        <v>3</v>
      </c>
      <c r="B2" s="3">
        <v>5</v>
      </c>
      <c r="C2" s="3">
        <v>8</v>
      </c>
      <c r="D2" s="3">
        <v>8</v>
      </c>
      <c r="E2" s="4">
        <v>1.079731</v>
      </c>
      <c r="F2" s="3">
        <v>0.00935</v>
      </c>
      <c r="G2" s="3">
        <v>0</v>
      </c>
      <c r="H2" s="3" t="s">
        <v>21</v>
      </c>
      <c r="J2" s="6">
        <v>1</v>
      </c>
      <c r="K2" s="1">
        <v>1</v>
      </c>
      <c r="L2" s="1">
        <v>1.07973</v>
      </c>
      <c r="M2" s="1">
        <v>1.09315</v>
      </c>
      <c r="N2" s="1">
        <v>1</v>
      </c>
      <c r="O2" s="6">
        <v>1</v>
      </c>
      <c r="P2" s="1">
        <v>1</v>
      </c>
      <c r="Q2" s="1">
        <v>1.07973</v>
      </c>
      <c r="R2" s="1">
        <v>1.09386</v>
      </c>
      <c r="S2" s="1">
        <v>1</v>
      </c>
      <c r="T2" s="6">
        <v>1</v>
      </c>
      <c r="U2" s="1">
        <v>1</v>
      </c>
      <c r="V2" s="1">
        <v>1.07973</v>
      </c>
      <c r="W2" s="1">
        <v>1.09534</v>
      </c>
      <c r="X2" s="1">
        <v>1</v>
      </c>
      <c r="Y2" s="1">
        <f>ABS(M2-'true value and the measurement'!$F2)</f>
        <v>0.00314999999999999</v>
      </c>
      <c r="Z2" s="1">
        <f>ABS(R2-'true value and the measurement'!$F2)</f>
        <v>0.00385999999999997</v>
      </c>
      <c r="AA2" s="1">
        <f>ABS(W2-'true value and the measurement'!$F2)</f>
        <v>0.0053399999999999</v>
      </c>
      <c r="AB2" s="8">
        <f>(Y2)/'true value and the measurement'!$G2</f>
        <v>0.337006526158124</v>
      </c>
      <c r="AC2" s="8">
        <f>(Z2)/'true value and the measurement'!$G2</f>
        <v>0.412966727292177</v>
      </c>
      <c r="AD2" s="8">
        <f>(AA2)/'true value and the measurement'!$G2</f>
        <v>0.571306301487097</v>
      </c>
    </row>
    <row r="3" hidden="1" spans="1:30">
      <c r="A3" s="3">
        <v>3</v>
      </c>
      <c r="B3" s="3">
        <v>5</v>
      </c>
      <c r="C3" s="3">
        <v>3</v>
      </c>
      <c r="D3" s="3">
        <v>3</v>
      </c>
      <c r="E3" s="4">
        <v>1.012561</v>
      </c>
      <c r="F3" s="3">
        <v>0.00881</v>
      </c>
      <c r="G3" s="3">
        <v>0</v>
      </c>
      <c r="H3" s="3" t="s">
        <v>21</v>
      </c>
      <c r="J3" s="1">
        <v>2</v>
      </c>
      <c r="K3" s="1">
        <v>2</v>
      </c>
      <c r="L3" s="1">
        <v>1.01256</v>
      </c>
      <c r="M3" s="1">
        <v>1.01279</v>
      </c>
      <c r="N3" s="1">
        <v>1</v>
      </c>
      <c r="O3" s="1">
        <v>2</v>
      </c>
      <c r="P3" s="1">
        <v>2</v>
      </c>
      <c r="Q3" s="1">
        <v>1.01256</v>
      </c>
      <c r="R3" s="1">
        <v>1.01362</v>
      </c>
      <c r="S3" s="1">
        <v>1</v>
      </c>
      <c r="T3" s="1">
        <v>2</v>
      </c>
      <c r="U3" s="1">
        <v>2</v>
      </c>
      <c r="V3" s="1">
        <v>1.01256</v>
      </c>
      <c r="W3" s="1">
        <v>1.01544</v>
      </c>
      <c r="X3" s="1">
        <v>1</v>
      </c>
      <c r="Y3" s="1">
        <f>ABS(M3-'true value and the measurement'!$F3)</f>
        <v>0.00279000000000007</v>
      </c>
      <c r="Z3" s="1">
        <f>ABS(R3-'true value and the measurement'!$F3)</f>
        <v>0.00361999999999996</v>
      </c>
      <c r="AA3" s="1">
        <f>ABS(W3-'true value and the measurement'!$F3)</f>
        <v>0.00543999999999989</v>
      </c>
      <c r="AB3" s="8">
        <f>(Y3)/'true value and the measurement'!$G3</f>
        <v>0.316577782820841</v>
      </c>
      <c r="AC3" s="8">
        <f>(Z3)/'true value and the measurement'!$G3</f>
        <v>0.410756836491542</v>
      </c>
      <c r="AD3" s="8">
        <f>(AA3)/'true value and the measurement'!$G3</f>
        <v>0.61726994213093</v>
      </c>
    </row>
    <row r="4" hidden="1" spans="1:30">
      <c r="A4" s="3">
        <v>3</v>
      </c>
      <c r="B4" s="3">
        <v>5</v>
      </c>
      <c r="C4" s="3">
        <v>2</v>
      </c>
      <c r="D4" s="3">
        <v>2</v>
      </c>
      <c r="E4" s="4">
        <v>1.046141</v>
      </c>
      <c r="F4" s="3">
        <v>0.00905</v>
      </c>
      <c r="G4" s="3">
        <v>0</v>
      </c>
      <c r="H4" s="3" t="s">
        <v>21</v>
      </c>
      <c r="J4" s="1">
        <v>3</v>
      </c>
      <c r="K4" s="1">
        <v>3</v>
      </c>
      <c r="L4" s="1">
        <v>1.04614</v>
      </c>
      <c r="M4" s="1">
        <v>1.04739</v>
      </c>
      <c r="N4" s="1">
        <v>1</v>
      </c>
      <c r="O4" s="1">
        <v>3</v>
      </c>
      <c r="P4" s="1">
        <v>3</v>
      </c>
      <c r="Q4" s="1">
        <v>1.04614</v>
      </c>
      <c r="R4" s="1">
        <v>1.04797</v>
      </c>
      <c r="S4" s="1">
        <v>1</v>
      </c>
      <c r="T4" s="1">
        <v>3</v>
      </c>
      <c r="U4" s="1">
        <v>3</v>
      </c>
      <c r="V4" s="1">
        <v>1.04614</v>
      </c>
      <c r="W4" s="1">
        <v>1.04965</v>
      </c>
      <c r="X4" s="1">
        <v>1</v>
      </c>
      <c r="Y4" s="1">
        <f>ABS(M4-'true value and the measurement'!$F4)</f>
        <v>0.00239000000000011</v>
      </c>
      <c r="Z4" s="1">
        <f>ABS(R4-'true value and the measurement'!$F4)</f>
        <v>0.00297000000000014</v>
      </c>
      <c r="AA4" s="1">
        <f>ABS(W4-'true value and the measurement'!$F4)</f>
        <v>0.00465000000000004</v>
      </c>
      <c r="AB4" s="8">
        <f>(Y4)/'true value and the measurement'!$G4</f>
        <v>0.264175969934798</v>
      </c>
      <c r="AC4" s="8">
        <f>(Z4)/'true value and the measurement'!$G4</f>
        <v>0.328285619542405</v>
      </c>
      <c r="AD4" s="8">
        <f>(AA4)/'true value and the measurement'!$G4</f>
        <v>0.513982535647181</v>
      </c>
    </row>
    <row r="5" hidden="1" spans="1:30">
      <c r="A5" s="3">
        <v>3</v>
      </c>
      <c r="B5" s="3">
        <v>5</v>
      </c>
      <c r="C5" s="3">
        <v>5</v>
      </c>
      <c r="D5" s="3">
        <v>5</v>
      </c>
      <c r="E5" s="4">
        <v>1.032428</v>
      </c>
      <c r="F5" s="3">
        <v>0.00888</v>
      </c>
      <c r="G5" s="3">
        <v>0</v>
      </c>
      <c r="H5" s="3" t="s">
        <v>21</v>
      </c>
      <c r="J5" s="1">
        <v>4</v>
      </c>
      <c r="K5" s="1">
        <v>4</v>
      </c>
      <c r="L5" s="1">
        <v>1.03243</v>
      </c>
      <c r="M5" s="1">
        <v>1.0222</v>
      </c>
      <c r="N5" s="1">
        <v>1</v>
      </c>
      <c r="O5" s="1">
        <v>4</v>
      </c>
      <c r="P5" s="1">
        <v>4</v>
      </c>
      <c r="Q5" s="1">
        <v>1.03243</v>
      </c>
      <c r="R5" s="1">
        <v>1.02286</v>
      </c>
      <c r="S5" s="1">
        <v>1</v>
      </c>
      <c r="T5" s="1">
        <v>4</v>
      </c>
      <c r="U5" s="1">
        <v>4</v>
      </c>
      <c r="V5" s="1">
        <v>1.03243</v>
      </c>
      <c r="W5" s="1">
        <v>1.02456</v>
      </c>
      <c r="X5" s="1">
        <v>1</v>
      </c>
      <c r="Y5" s="1">
        <f>ABS(M5-'true value and the measurement'!$F5)</f>
        <v>0.00252199999999991</v>
      </c>
      <c r="Z5" s="1">
        <f>ABS(R5-'true value and the measurement'!$F5)</f>
        <v>0.00318200000000002</v>
      </c>
      <c r="AA5" s="1">
        <f>ABS(W5-'true value and the measurement'!$F5)</f>
        <v>0.00488199999999983</v>
      </c>
      <c r="AB5" s="8">
        <f>(Y5)/'true value and the measurement'!$G5</f>
        <v>0.28407298941202</v>
      </c>
      <c r="AC5" s="8">
        <f>(Z5)/'true value and the measurement'!$G5</f>
        <v>0.358414057220097</v>
      </c>
      <c r="AD5" s="8">
        <f>(AA5)/'true value and the measurement'!$G5</f>
        <v>0.549898625816606</v>
      </c>
    </row>
    <row r="6" hidden="1" spans="1:30">
      <c r="A6" s="3">
        <v>3</v>
      </c>
      <c r="B6" s="3">
        <v>5</v>
      </c>
      <c r="C6" s="3">
        <v>7</v>
      </c>
      <c r="D6" s="3">
        <v>7</v>
      </c>
      <c r="E6" s="4">
        <v>1.057907</v>
      </c>
      <c r="F6" s="3">
        <v>0.00913</v>
      </c>
      <c r="G6" s="3">
        <v>0</v>
      </c>
      <c r="H6" s="3" t="s">
        <v>21</v>
      </c>
      <c r="J6" s="1">
        <v>5</v>
      </c>
      <c r="K6" s="1">
        <v>5</v>
      </c>
      <c r="L6" s="1">
        <v>1.05791</v>
      </c>
      <c r="M6" s="1">
        <v>1.06023</v>
      </c>
      <c r="N6" s="1">
        <v>1</v>
      </c>
      <c r="O6" s="1">
        <v>5</v>
      </c>
      <c r="P6" s="1">
        <v>5</v>
      </c>
      <c r="Q6" s="1">
        <v>1.05791</v>
      </c>
      <c r="R6" s="1">
        <v>1.06114</v>
      </c>
      <c r="S6" s="1">
        <v>1</v>
      </c>
      <c r="T6" s="1">
        <v>5</v>
      </c>
      <c r="U6" s="1">
        <v>5</v>
      </c>
      <c r="V6" s="1">
        <v>1.05791</v>
      </c>
      <c r="W6" s="1">
        <v>1.06267</v>
      </c>
      <c r="X6" s="1">
        <v>1</v>
      </c>
      <c r="Y6" s="1">
        <f>ABS(M6-'true value and the measurement'!$F6)</f>
        <v>0.00316500000000008</v>
      </c>
      <c r="Z6" s="1">
        <f>ABS(R6-'true value and the measurement'!$F6)</f>
        <v>0.00407500000000005</v>
      </c>
      <c r="AA6" s="1">
        <f>ABS(W6-'true value and the measurement'!$F6)</f>
        <v>0.00560500000000008</v>
      </c>
      <c r="AB6" s="8">
        <f>(Y6)/'true value and the measurement'!$G6</f>
        <v>0.34677330995947</v>
      </c>
      <c r="AC6" s="8">
        <f>(Z6)/'true value and the measurement'!$G6</f>
        <v>0.446477484386989</v>
      </c>
      <c r="AD6" s="8">
        <f>(AA6)/'true value and the measurement'!$G6</f>
        <v>0.614111975457443</v>
      </c>
    </row>
    <row r="7" hidden="1" spans="1:30">
      <c r="A7" s="3">
        <v>3</v>
      </c>
      <c r="B7" s="3">
        <v>5</v>
      </c>
      <c r="C7" s="3">
        <v>4</v>
      </c>
      <c r="D7" s="3">
        <v>4</v>
      </c>
      <c r="E7" s="4">
        <v>1.033565</v>
      </c>
      <c r="F7" s="3">
        <v>0.00886</v>
      </c>
      <c r="G7" s="3">
        <v>0</v>
      </c>
      <c r="H7" s="3" t="s">
        <v>21</v>
      </c>
      <c r="J7" s="1">
        <v>6</v>
      </c>
      <c r="K7" s="1">
        <v>6</v>
      </c>
      <c r="L7" s="1">
        <v>1.03357</v>
      </c>
      <c r="M7" s="1">
        <v>1.01955</v>
      </c>
      <c r="N7" s="1">
        <v>1</v>
      </c>
      <c r="O7" s="1">
        <v>6</v>
      </c>
      <c r="P7" s="1">
        <v>6</v>
      </c>
      <c r="Q7" s="1">
        <v>1.03357</v>
      </c>
      <c r="R7" s="1">
        <v>1.02033</v>
      </c>
      <c r="S7" s="1">
        <v>1</v>
      </c>
      <c r="T7" s="1">
        <v>6</v>
      </c>
      <c r="U7" s="1">
        <v>6</v>
      </c>
      <c r="V7" s="1">
        <v>1.03357</v>
      </c>
      <c r="W7" s="1">
        <v>1.02204</v>
      </c>
      <c r="X7" s="1">
        <v>1</v>
      </c>
      <c r="Y7" s="1">
        <f>ABS(M7-'true value and the measurement'!$F7)</f>
        <v>0.00243099999999985</v>
      </c>
      <c r="Z7" s="1">
        <f>ABS(R7-'true value and the measurement'!$F7)</f>
        <v>0.00321099999999985</v>
      </c>
      <c r="AA7" s="1">
        <f>ABS(W7-'true value and the measurement'!$F7)</f>
        <v>0.00492099999999995</v>
      </c>
      <c r="AB7" s="8">
        <f>(Y7)/'true value and the measurement'!$G7</f>
        <v>0.27434826768986</v>
      </c>
      <c r="AC7" s="8">
        <f>(Z7)/'true value and the measurement'!$G7</f>
        <v>0.362374449836345</v>
      </c>
      <c r="AD7" s="8">
        <f>(AA7)/'true value and the measurement'!$G7</f>
        <v>0.555354926080572</v>
      </c>
    </row>
    <row r="8" hidden="1" spans="1:30">
      <c r="A8" s="3">
        <v>3</v>
      </c>
      <c r="B8" s="3">
        <v>5</v>
      </c>
      <c r="C8" s="3">
        <v>10</v>
      </c>
      <c r="D8" s="3">
        <v>10</v>
      </c>
      <c r="E8" s="4">
        <v>1.045685</v>
      </c>
      <c r="F8" s="3">
        <v>0.00903</v>
      </c>
      <c r="G8" s="3">
        <v>0</v>
      </c>
      <c r="H8" s="3" t="s">
        <v>21</v>
      </c>
      <c r="J8" s="1">
        <v>7</v>
      </c>
      <c r="K8" s="1">
        <v>7</v>
      </c>
      <c r="L8" s="1">
        <v>1.04568</v>
      </c>
      <c r="M8" s="1">
        <v>1.04628</v>
      </c>
      <c r="N8" s="1">
        <v>1</v>
      </c>
      <c r="O8" s="1">
        <v>7</v>
      </c>
      <c r="P8" s="1">
        <v>7</v>
      </c>
      <c r="Q8" s="1">
        <v>1.04568</v>
      </c>
      <c r="R8" s="1">
        <v>1.04709</v>
      </c>
      <c r="S8" s="1">
        <v>1</v>
      </c>
      <c r="T8" s="1">
        <v>7</v>
      </c>
      <c r="U8" s="1">
        <v>7</v>
      </c>
      <c r="V8" s="1">
        <v>1.04568</v>
      </c>
      <c r="W8" s="1">
        <v>1.04878</v>
      </c>
      <c r="X8" s="1">
        <v>1</v>
      </c>
      <c r="Y8" s="1">
        <f>ABS(M8-'true value and the measurement'!$F8)</f>
        <v>0.00316000000000005</v>
      </c>
      <c r="Z8" s="1">
        <f>ABS(R8-'true value and the measurement'!$F8)</f>
        <v>0.00397000000000003</v>
      </c>
      <c r="AA8" s="1">
        <f>ABS(W8-'true value and the measurement'!$F8)</f>
        <v>0.00566</v>
      </c>
      <c r="AB8" s="8">
        <f>(Y8)/'true value and the measurement'!$G8</f>
        <v>0.349789683418204</v>
      </c>
      <c r="AC8" s="8">
        <f>(Z8)/'true value and the measurement'!$G8</f>
        <v>0.439450963028562</v>
      </c>
      <c r="AD8" s="8">
        <f>(AA8)/'true value and the measurement'!$G8</f>
        <v>0.62652202789462</v>
      </c>
    </row>
    <row r="9" hidden="1" spans="1:30">
      <c r="A9" s="3">
        <v>3</v>
      </c>
      <c r="B9" s="3">
        <v>5</v>
      </c>
      <c r="C9" s="3">
        <v>11</v>
      </c>
      <c r="D9" s="3">
        <v>11</v>
      </c>
      <c r="E9" s="4">
        <v>1.046249</v>
      </c>
      <c r="F9" s="3">
        <v>0.0091</v>
      </c>
      <c r="G9" s="3">
        <v>0</v>
      </c>
      <c r="H9" s="3" t="s">
        <v>21</v>
      </c>
      <c r="J9" s="1">
        <v>8</v>
      </c>
      <c r="K9" s="1">
        <v>8</v>
      </c>
      <c r="L9" s="1">
        <v>1.04625</v>
      </c>
      <c r="M9" s="1">
        <v>1.05582</v>
      </c>
      <c r="N9" s="1">
        <v>1</v>
      </c>
      <c r="O9" s="1">
        <v>8</v>
      </c>
      <c r="P9" s="1">
        <v>8</v>
      </c>
      <c r="Q9" s="1">
        <v>1.04625</v>
      </c>
      <c r="R9" s="1">
        <v>1.05657</v>
      </c>
      <c r="S9" s="1">
        <v>1</v>
      </c>
      <c r="T9" s="1">
        <v>8</v>
      </c>
      <c r="U9" s="1">
        <v>8</v>
      </c>
      <c r="V9" s="1">
        <v>1.04625</v>
      </c>
      <c r="W9" s="1">
        <v>1.05827</v>
      </c>
      <c r="X9" s="1">
        <v>1</v>
      </c>
      <c r="Y9" s="1">
        <f>ABS(M9-'true value and the measurement'!$F9)</f>
        <v>0.00287799999999994</v>
      </c>
      <c r="Z9" s="1">
        <f>ABS(R9-'true value and the measurement'!$F9)</f>
        <v>0.00362799999999996</v>
      </c>
      <c r="AA9" s="1">
        <f>ABS(W9-'true value and the measurement'!$F9)</f>
        <v>0.005328</v>
      </c>
      <c r="AB9" s="8">
        <f>(Y9)/'true value and the measurement'!$G9</f>
        <v>0.316263736263729</v>
      </c>
      <c r="AC9" s="8">
        <f>(Z9)/'true value and the measurement'!$G9</f>
        <v>0.398681318681315</v>
      </c>
      <c r="AD9" s="8">
        <f>(AA9)/'true value and the measurement'!$G9</f>
        <v>0.585494505494505</v>
      </c>
    </row>
    <row r="10" hidden="1" spans="1:30">
      <c r="A10" s="3">
        <v>3</v>
      </c>
      <c r="B10" s="3">
        <v>5</v>
      </c>
      <c r="C10" s="3">
        <v>9</v>
      </c>
      <c r="D10" s="3">
        <v>9</v>
      </c>
      <c r="E10" s="4">
        <v>1.036753</v>
      </c>
      <c r="F10" s="3">
        <v>0.00906</v>
      </c>
      <c r="G10" s="3">
        <v>0</v>
      </c>
      <c r="H10" s="3" t="s">
        <v>21</v>
      </c>
      <c r="J10" s="1">
        <v>9</v>
      </c>
      <c r="K10" s="1">
        <v>9</v>
      </c>
      <c r="L10" s="1">
        <v>1.03675</v>
      </c>
      <c r="M10" s="1">
        <v>1.04969</v>
      </c>
      <c r="N10" s="1">
        <v>1</v>
      </c>
      <c r="O10" s="1">
        <v>9</v>
      </c>
      <c r="P10" s="1">
        <v>9</v>
      </c>
      <c r="Q10" s="1">
        <v>1.03675</v>
      </c>
      <c r="R10" s="1">
        <v>1.05051</v>
      </c>
      <c r="S10" s="1">
        <v>1</v>
      </c>
      <c r="T10" s="1">
        <v>9</v>
      </c>
      <c r="U10" s="1">
        <v>9</v>
      </c>
      <c r="V10" s="1">
        <v>1.03675</v>
      </c>
      <c r="W10" s="1">
        <v>1.05216</v>
      </c>
      <c r="X10" s="1">
        <v>1</v>
      </c>
      <c r="Y10" s="1">
        <f>ABS(M10-'true value and the measurement'!$F10)</f>
        <v>0.00330900000000001</v>
      </c>
      <c r="Z10" s="1">
        <f>ABS(R10-'true value and the measurement'!$F10)</f>
        <v>0.00412900000000005</v>
      </c>
      <c r="AA10" s="1">
        <f>ABS(W10-'true value and the measurement'!$F10)</f>
        <v>0.00577899999999998</v>
      </c>
      <c r="AB10" s="8">
        <f>(Y10)/'true value and the measurement'!$G10</f>
        <v>0.365393109540637</v>
      </c>
      <c r="AC10" s="8">
        <f>(Z10)/'true value and the measurement'!$G10</f>
        <v>0.455940812720854</v>
      </c>
      <c r="AD10" s="8">
        <f>(AA10)/'true value and the measurement'!$G10</f>
        <v>0.638140459363955</v>
      </c>
    </row>
    <row r="11" hidden="1" spans="1:30">
      <c r="A11" s="3">
        <v>3</v>
      </c>
      <c r="B11" s="3">
        <v>5</v>
      </c>
      <c r="C11" s="3">
        <v>12</v>
      </c>
      <c r="D11" s="3">
        <v>12</v>
      </c>
      <c r="E11" s="4">
        <v>1.060623</v>
      </c>
      <c r="F11" s="3">
        <v>0.00912</v>
      </c>
      <c r="G11" s="3">
        <v>0</v>
      </c>
      <c r="H11" s="3" t="s">
        <v>21</v>
      </c>
      <c r="J11" s="1">
        <v>10</v>
      </c>
      <c r="K11" s="1">
        <v>10</v>
      </c>
      <c r="L11" s="1">
        <v>1.06062</v>
      </c>
      <c r="M11" s="1">
        <v>1.0585</v>
      </c>
      <c r="N11" s="1">
        <v>1</v>
      </c>
      <c r="O11" s="1">
        <v>10</v>
      </c>
      <c r="P11" s="1">
        <v>10</v>
      </c>
      <c r="Q11" s="1">
        <v>1.06062</v>
      </c>
      <c r="R11" s="1">
        <v>1.05911</v>
      </c>
      <c r="S11" s="1">
        <v>1</v>
      </c>
      <c r="T11" s="1">
        <v>10</v>
      </c>
      <c r="U11" s="1">
        <v>10</v>
      </c>
      <c r="V11" s="1">
        <v>1.06062</v>
      </c>
      <c r="W11" s="1">
        <v>1.06089</v>
      </c>
      <c r="X11" s="1">
        <v>1</v>
      </c>
      <c r="Y11" s="1">
        <f>ABS(M11-'true value and the measurement'!$F11)</f>
        <v>0.002216</v>
      </c>
      <c r="Z11" s="1">
        <f>ABS(R11-'true value and the measurement'!$F11)</f>
        <v>0.002826</v>
      </c>
      <c r="AA11" s="1">
        <f>ABS(W11-'true value and the measurement'!$F11)</f>
        <v>0.00460600000000011</v>
      </c>
      <c r="AB11" s="8">
        <f>(Y11)/'true value and the measurement'!$G11</f>
        <v>0.242929182196886</v>
      </c>
      <c r="AC11" s="8">
        <f>(Z11)/'true value and the measurement'!$G11</f>
        <v>0.309800482350361</v>
      </c>
      <c r="AD11" s="8">
        <f>(AA11)/'true value and the measurement'!$G11</f>
        <v>0.504933128699859</v>
      </c>
    </row>
    <row r="12" hidden="1" spans="1:30">
      <c r="A12" s="3">
        <v>3</v>
      </c>
      <c r="B12" s="3">
        <v>5</v>
      </c>
      <c r="C12" s="3">
        <v>6</v>
      </c>
      <c r="D12" s="3">
        <v>6</v>
      </c>
      <c r="E12" s="4">
        <v>1.073307</v>
      </c>
      <c r="F12" s="3">
        <v>0.00921</v>
      </c>
      <c r="G12" s="3">
        <v>0</v>
      </c>
      <c r="H12" s="3" t="s">
        <v>21</v>
      </c>
      <c r="J12" s="1">
        <v>11</v>
      </c>
      <c r="K12" s="1">
        <v>11</v>
      </c>
      <c r="L12" s="1">
        <v>1.07331</v>
      </c>
      <c r="M12" s="1">
        <v>1.07251</v>
      </c>
      <c r="N12" s="1">
        <v>1</v>
      </c>
      <c r="O12" s="1">
        <v>11</v>
      </c>
      <c r="P12" s="1">
        <v>11</v>
      </c>
      <c r="Q12" s="1">
        <v>1.07331</v>
      </c>
      <c r="R12" s="1">
        <v>1.07311</v>
      </c>
      <c r="S12" s="1">
        <v>1</v>
      </c>
      <c r="T12" s="1">
        <v>11</v>
      </c>
      <c r="U12" s="1">
        <v>11</v>
      </c>
      <c r="V12" s="1">
        <v>1.07331</v>
      </c>
      <c r="W12" s="1">
        <v>1.07485</v>
      </c>
      <c r="X12" s="1">
        <v>1</v>
      </c>
      <c r="Y12" s="1">
        <f>ABS(M12-'true value and the measurement'!$F12)</f>
        <v>0.00251000000000001</v>
      </c>
      <c r="Z12" s="1">
        <f>ABS(R12-'true value and the measurement'!$F12)</f>
        <v>0.00310999999999995</v>
      </c>
      <c r="AA12" s="1">
        <f>ABS(W12-'true value and the measurement'!$F12)</f>
        <v>0.00485000000000002</v>
      </c>
      <c r="AB12" s="8">
        <f>(Y12)/'true value and the measurement'!$G12</f>
        <v>0.272441115814611</v>
      </c>
      <c r="AC12" s="8">
        <f>(Z12)/'true value and the measurement'!$G12</f>
        <v>0.33756648214479</v>
      </c>
      <c r="AD12" s="8">
        <f>(AA12)/'true value and the measurement'!$G12</f>
        <v>0.526430044502336</v>
      </c>
    </row>
    <row r="13" hidden="1" spans="1:30">
      <c r="A13" s="3">
        <v>3</v>
      </c>
      <c r="B13" s="3">
        <v>5</v>
      </c>
      <c r="C13" s="3">
        <v>13</v>
      </c>
      <c r="D13" s="3">
        <v>13</v>
      </c>
      <c r="E13" s="4">
        <v>1.043291</v>
      </c>
      <c r="F13" s="3">
        <v>0.00907</v>
      </c>
      <c r="G13" s="3">
        <v>0</v>
      </c>
      <c r="H13" s="3" t="s">
        <v>21</v>
      </c>
      <c r="J13" s="1">
        <v>12</v>
      </c>
      <c r="K13" s="1">
        <v>12</v>
      </c>
      <c r="L13" s="1">
        <v>1.04329</v>
      </c>
      <c r="M13" s="1">
        <v>1.05175</v>
      </c>
      <c r="N13" s="1">
        <v>1</v>
      </c>
      <c r="O13" s="1">
        <v>12</v>
      </c>
      <c r="P13" s="1">
        <v>12</v>
      </c>
      <c r="Q13" s="1">
        <v>1.04329</v>
      </c>
      <c r="R13" s="1">
        <v>1.05237</v>
      </c>
      <c r="S13" s="1">
        <v>1</v>
      </c>
      <c r="T13" s="1">
        <v>12</v>
      </c>
      <c r="U13" s="1">
        <v>12</v>
      </c>
      <c r="V13" s="1">
        <v>1.04329</v>
      </c>
      <c r="W13" s="1">
        <v>1.05413</v>
      </c>
      <c r="X13" s="1">
        <v>1</v>
      </c>
      <c r="Y13" s="1">
        <f>ABS(M13-'true value and the measurement'!$F13)</f>
        <v>0.00255800000000006</v>
      </c>
      <c r="Z13" s="1">
        <f>ABS(R13-'true value and the measurement'!$F13)</f>
        <v>0.00317800000000013</v>
      </c>
      <c r="AA13" s="1">
        <f>ABS(W13-'true value and the measurement'!$F13)</f>
        <v>0.00493800000000011</v>
      </c>
      <c r="AB13" s="8">
        <f>(Y13)/'true value and the measurement'!$G13</f>
        <v>0.281873278236921</v>
      </c>
      <c r="AC13" s="8">
        <f>(Z13)/'true value and the measurement'!$G13</f>
        <v>0.350192837465579</v>
      </c>
      <c r="AD13" s="8">
        <f>(AA13)/'true value and the measurement'!$G13</f>
        <v>0.544132231404971</v>
      </c>
    </row>
    <row r="14" hidden="1" spans="1:30">
      <c r="A14" s="3">
        <v>3</v>
      </c>
      <c r="B14" s="3">
        <v>5</v>
      </c>
      <c r="C14" s="3">
        <v>14</v>
      </c>
      <c r="D14" s="3">
        <v>14</v>
      </c>
      <c r="E14" s="4">
        <v>1.02809</v>
      </c>
      <c r="F14" s="3">
        <v>0.00894</v>
      </c>
      <c r="G14" s="3">
        <v>0</v>
      </c>
      <c r="H14" s="3" t="s">
        <v>21</v>
      </c>
      <c r="J14" s="1">
        <v>13</v>
      </c>
      <c r="K14" s="1">
        <v>13</v>
      </c>
      <c r="L14" s="1">
        <v>1.02809</v>
      </c>
      <c r="M14" s="1">
        <v>1.03262</v>
      </c>
      <c r="N14" s="1">
        <v>1</v>
      </c>
      <c r="O14" s="1">
        <v>13</v>
      </c>
      <c r="P14" s="1">
        <v>13</v>
      </c>
      <c r="Q14" s="1">
        <v>1.02809</v>
      </c>
      <c r="R14" s="1">
        <v>1.03338</v>
      </c>
      <c r="S14" s="1">
        <v>1</v>
      </c>
      <c r="T14" s="1">
        <v>13</v>
      </c>
      <c r="U14" s="1">
        <v>13</v>
      </c>
      <c r="V14" s="1">
        <v>1.02809</v>
      </c>
      <c r="W14" s="1">
        <v>1.03512</v>
      </c>
      <c r="X14" s="1">
        <v>1</v>
      </c>
      <c r="Y14" s="1">
        <f>ABS(M14-'true value and the measurement'!$F14)</f>
        <v>0.00309599999999999</v>
      </c>
      <c r="Z14" s="1">
        <f>ABS(R14-'true value and the measurement'!$F14)</f>
        <v>0.00385599999999986</v>
      </c>
      <c r="AA14" s="1">
        <f>ABS(W14-'true value and the measurement'!$F14)</f>
        <v>0.00559599999999993</v>
      </c>
      <c r="AB14" s="8">
        <f>(Y14)/'true value and the measurement'!$G14</f>
        <v>0.346192552834618</v>
      </c>
      <c r="AC14" s="8">
        <f>(Z14)/'true value and the measurement'!$G14</f>
        <v>0.431175220843102</v>
      </c>
      <c r="AD14" s="8">
        <f>(AA14)/'true value and the measurement'!$G14</f>
        <v>0.625740802862567</v>
      </c>
    </row>
    <row r="15" hidden="1" spans="1:30">
      <c r="A15" s="3">
        <v>3</v>
      </c>
      <c r="B15" s="3">
        <v>5</v>
      </c>
      <c r="C15" s="3">
        <v>1</v>
      </c>
      <c r="D15" s="3">
        <v>1</v>
      </c>
      <c r="E15" s="4">
        <v>1.069702</v>
      </c>
      <c r="F15" s="3">
        <v>0.00915</v>
      </c>
      <c r="G15" s="3">
        <v>0</v>
      </c>
      <c r="H15" s="3" t="s">
        <v>21</v>
      </c>
      <c r="J15" s="1">
        <v>14</v>
      </c>
      <c r="K15" s="1">
        <v>14</v>
      </c>
      <c r="L15" s="1">
        <v>1.0697</v>
      </c>
      <c r="M15" s="1">
        <v>1.06246</v>
      </c>
      <c r="N15" s="1">
        <v>1</v>
      </c>
      <c r="O15" s="1">
        <v>14</v>
      </c>
      <c r="P15" s="1">
        <v>14</v>
      </c>
      <c r="Q15" s="1">
        <v>1.0697</v>
      </c>
      <c r="R15" s="1">
        <v>1.06283</v>
      </c>
      <c r="S15" s="1">
        <v>1</v>
      </c>
      <c r="T15" s="1">
        <v>14</v>
      </c>
      <c r="U15" s="1">
        <v>14</v>
      </c>
      <c r="V15" s="1">
        <v>1.0697</v>
      </c>
      <c r="W15" s="1">
        <v>1.06447</v>
      </c>
      <c r="X15" s="1">
        <v>1</v>
      </c>
      <c r="Y15" s="1">
        <f>ABS(M15-'true value and the measurement'!$F15)</f>
        <v>0.00245999999999991</v>
      </c>
      <c r="Z15" s="1">
        <f>ABS(R15-'true value and the measurement'!$F15)</f>
        <v>0.00282999999999989</v>
      </c>
      <c r="AA15" s="1">
        <f>ABS(W15-'true value and the measurement'!$F15)</f>
        <v>0.00446999999999997</v>
      </c>
      <c r="AB15" s="8">
        <f>(Y15)/'true value and the measurement'!$G15</f>
        <v>0.268940636274178</v>
      </c>
      <c r="AC15" s="8">
        <f>(Z15)/'true value and the measurement'!$G15</f>
        <v>0.309391057177204</v>
      </c>
      <c r="AD15" s="8">
        <f>(AA15)/'true value and the measurement'!$G15</f>
        <v>0.488684814693339</v>
      </c>
    </row>
    <row r="16" hidden="1" spans="1:30">
      <c r="A16" s="3">
        <v>3</v>
      </c>
      <c r="B16" s="3">
        <v>1</v>
      </c>
      <c r="C16" s="3">
        <v>8</v>
      </c>
      <c r="D16" s="3">
        <v>8</v>
      </c>
      <c r="E16" s="4">
        <v>-0.001714</v>
      </c>
      <c r="F16" s="3">
        <v>0.00208</v>
      </c>
      <c r="G16" s="3">
        <v>0</v>
      </c>
      <c r="H16" s="3" t="s">
        <v>21</v>
      </c>
      <c r="J16" s="1">
        <v>1</v>
      </c>
      <c r="K16" s="1">
        <v>1</v>
      </c>
      <c r="L16" s="1">
        <v>-0.001714</v>
      </c>
      <c r="M16" s="7">
        <v>-0.000578757</v>
      </c>
      <c r="N16" s="1">
        <v>1</v>
      </c>
      <c r="O16" s="1">
        <v>1</v>
      </c>
      <c r="P16" s="1">
        <v>1</v>
      </c>
      <c r="Q16" s="1">
        <v>-0.001714</v>
      </c>
      <c r="R16" s="7">
        <v>-6.50852e-5</v>
      </c>
      <c r="S16" s="1">
        <v>1</v>
      </c>
      <c r="T16" s="1">
        <v>1</v>
      </c>
      <c r="U16" s="1">
        <v>1</v>
      </c>
      <c r="V16" s="1">
        <v>-0.001714</v>
      </c>
      <c r="W16" s="1">
        <v>0.000141682</v>
      </c>
      <c r="X16" s="1">
        <v>1</v>
      </c>
      <c r="Y16" s="1">
        <f>ABS(M16-'true value and the measurement'!$F16)</f>
        <v>0.000578757</v>
      </c>
      <c r="Z16" s="1">
        <f>ABS(R16-'true value and the measurement'!$F16)</f>
        <v>6.50852e-5</v>
      </c>
      <c r="AA16" s="1">
        <f>ABS(W16-'true value and the measurement'!$F16)</f>
        <v>0.000141682</v>
      </c>
      <c r="AB16" s="8">
        <f>(Y16)/'true value and the measurement'!$G16</f>
        <v>0.278248557692308</v>
      </c>
      <c r="AC16" s="8">
        <f>(Z16)/'true value and the measurement'!$G16</f>
        <v>0.0312909615384615</v>
      </c>
      <c r="AD16" s="8">
        <f>(AA16)/'true value and the measurement'!$G16</f>
        <v>0.0681163461538462</v>
      </c>
    </row>
    <row r="17" hidden="1" spans="1:30">
      <c r="A17" s="3">
        <v>3</v>
      </c>
      <c r="B17" s="3">
        <v>2</v>
      </c>
      <c r="C17" s="3">
        <v>8</v>
      </c>
      <c r="D17" s="3">
        <v>8</v>
      </c>
      <c r="E17" s="4">
        <v>0.208882</v>
      </c>
      <c r="F17" s="3">
        <v>0.00344</v>
      </c>
      <c r="G17" s="3">
        <v>0</v>
      </c>
      <c r="H17" s="3" t="s">
        <v>21</v>
      </c>
      <c r="J17" s="1">
        <v>1</v>
      </c>
      <c r="K17" s="1">
        <v>1</v>
      </c>
      <c r="L17" s="1">
        <v>0.208882</v>
      </c>
      <c r="M17" s="1">
        <v>0.204315</v>
      </c>
      <c r="N17" s="1">
        <v>1</v>
      </c>
      <c r="O17" s="1">
        <v>1</v>
      </c>
      <c r="P17" s="1">
        <v>1</v>
      </c>
      <c r="Q17" s="1">
        <v>0.208882</v>
      </c>
      <c r="R17" s="1">
        <v>0.203224</v>
      </c>
      <c r="S17" s="1">
        <v>1</v>
      </c>
      <c r="T17" s="1">
        <v>1</v>
      </c>
      <c r="U17" s="1">
        <v>1</v>
      </c>
      <c r="V17" s="1">
        <v>0.208882</v>
      </c>
      <c r="W17" s="1">
        <v>0.203165</v>
      </c>
      <c r="X17" s="1">
        <v>1</v>
      </c>
      <c r="Y17" s="1">
        <f>ABS(M17-'true value and the measurement'!$F17)</f>
        <v>0.000517999999999991</v>
      </c>
      <c r="Z17" s="1">
        <f>ABS(R17-'true value and the measurement'!$F17)</f>
        <v>0.000573000000000018</v>
      </c>
      <c r="AA17" s="1">
        <f>ABS(W17-'true value and the measurement'!$F17)</f>
        <v>0.000631999999999994</v>
      </c>
      <c r="AB17" s="8">
        <f>(Y17)/'true value and the measurement'!$G17</f>
        <v>0.150625181738875</v>
      </c>
      <c r="AC17" s="8">
        <f>(Z17)/'true value and the measurement'!$G17</f>
        <v>0.166618202965984</v>
      </c>
      <c r="AD17" s="8">
        <f>(AA17)/'true value and the measurement'!$G17</f>
        <v>0.183774353009594</v>
      </c>
    </row>
    <row r="18" hidden="1" spans="1:30">
      <c r="A18" s="3">
        <v>3</v>
      </c>
      <c r="B18" s="3">
        <v>1</v>
      </c>
      <c r="C18" s="3">
        <v>3</v>
      </c>
      <c r="D18" s="3">
        <v>3</v>
      </c>
      <c r="E18" s="4">
        <v>-0.938886</v>
      </c>
      <c r="F18" s="3">
        <v>0.00836</v>
      </c>
      <c r="G18" s="3">
        <v>0</v>
      </c>
      <c r="H18" s="3" t="s">
        <v>21</v>
      </c>
      <c r="J18" s="1">
        <v>2</v>
      </c>
      <c r="K18" s="1">
        <v>2</v>
      </c>
      <c r="L18" s="1">
        <v>-0.938886</v>
      </c>
      <c r="M18" s="1">
        <v>-0.935975</v>
      </c>
      <c r="N18" s="1">
        <v>1</v>
      </c>
      <c r="O18" s="1">
        <v>2</v>
      </c>
      <c r="P18" s="1">
        <v>2</v>
      </c>
      <c r="Q18" s="1">
        <v>-0.938886</v>
      </c>
      <c r="R18" s="1">
        <v>-0.932118</v>
      </c>
      <c r="S18" s="1">
        <v>1</v>
      </c>
      <c r="T18" s="1">
        <v>2</v>
      </c>
      <c r="U18" s="1">
        <v>2</v>
      </c>
      <c r="V18" s="1">
        <v>-0.938886</v>
      </c>
      <c r="W18" s="1">
        <v>-0.928943</v>
      </c>
      <c r="X18" s="1">
        <v>1</v>
      </c>
      <c r="Y18" s="1">
        <f>ABS(M18-'true value and the measurement'!$F18)</f>
        <v>0.00602499999999995</v>
      </c>
      <c r="Z18" s="1">
        <f>ABS(R18-'true value and the measurement'!$F18)</f>
        <v>0.00988199999999995</v>
      </c>
      <c r="AA18" s="1">
        <f>ABS(W18-'true value and the measurement'!$F18)</f>
        <v>0.013057</v>
      </c>
      <c r="AB18" s="8">
        <f>(Y18)/'true value and the measurement'!$G18</f>
        <v>0.7206937799043</v>
      </c>
      <c r="AC18" s="8">
        <f>(Z18)/'true value and the measurement'!$G18</f>
        <v>1.18205741626794</v>
      </c>
      <c r="AD18" s="8">
        <f>(AA18)/'true value and the measurement'!$G18</f>
        <v>1.56184210526316</v>
      </c>
    </row>
    <row r="19" hidden="1" spans="1:30">
      <c r="A19" s="3">
        <v>3</v>
      </c>
      <c r="B19" s="3">
        <v>2</v>
      </c>
      <c r="C19" s="3">
        <v>3</v>
      </c>
      <c r="D19" s="3">
        <v>3</v>
      </c>
      <c r="E19" s="4">
        <v>0.054663</v>
      </c>
      <c r="F19" s="3">
        <v>0.00243</v>
      </c>
      <c r="G19" s="3">
        <v>0</v>
      </c>
      <c r="H19" s="3" t="s">
        <v>21</v>
      </c>
      <c r="J19" s="1">
        <v>2</v>
      </c>
      <c r="K19" s="1">
        <v>2</v>
      </c>
      <c r="L19" s="1">
        <v>0.054663</v>
      </c>
      <c r="M19" s="1">
        <v>0.0537353</v>
      </c>
      <c r="N19" s="1">
        <v>1</v>
      </c>
      <c r="O19" s="1">
        <v>2</v>
      </c>
      <c r="P19" s="1">
        <v>2</v>
      </c>
      <c r="Q19" s="1">
        <v>0.054663</v>
      </c>
      <c r="R19" s="1">
        <v>0.0534864</v>
      </c>
      <c r="S19" s="1">
        <v>1</v>
      </c>
      <c r="T19" s="1">
        <v>2</v>
      </c>
      <c r="U19" s="1">
        <v>2</v>
      </c>
      <c r="V19" s="1">
        <v>0.054663</v>
      </c>
      <c r="W19" s="1">
        <v>0.0529093</v>
      </c>
      <c r="X19" s="1">
        <v>1</v>
      </c>
      <c r="Y19" s="1">
        <f>ABS(M19-'true value and the measurement'!$F19)</f>
        <v>0.000819300000000002</v>
      </c>
      <c r="Z19" s="1">
        <f>ABS(R19-'true value and the measurement'!$F19)</f>
        <v>0.000570400000000006</v>
      </c>
      <c r="AA19" s="1">
        <f>ABS(W19-'true value and the measurement'!$F19)</f>
        <v>6.69999999999837e-6</v>
      </c>
      <c r="AB19" s="8">
        <f>(Y19)/'true value and the measurement'!$G19</f>
        <v>0.336744759556104</v>
      </c>
      <c r="AC19" s="8">
        <f>(Z19)/'true value and the measurement'!$G19</f>
        <v>0.234443074393755</v>
      </c>
      <c r="AD19" s="8">
        <f>(AA19)/'true value and the measurement'!$G19</f>
        <v>0.00275380189066929</v>
      </c>
    </row>
    <row r="20" hidden="1" spans="1:30">
      <c r="A20" s="3">
        <v>3</v>
      </c>
      <c r="B20" s="3">
        <v>1</v>
      </c>
      <c r="C20" s="3">
        <v>2</v>
      </c>
      <c r="D20" s="3">
        <v>2</v>
      </c>
      <c r="E20" s="4">
        <v>0.181488</v>
      </c>
      <c r="F20" s="3">
        <v>0.0033</v>
      </c>
      <c r="G20" s="3">
        <v>0</v>
      </c>
      <c r="H20" s="3" t="s">
        <v>21</v>
      </c>
      <c r="J20" s="1">
        <v>3</v>
      </c>
      <c r="K20" s="1">
        <v>3</v>
      </c>
      <c r="L20" s="1">
        <v>0.181488</v>
      </c>
      <c r="M20" s="1">
        <v>0.182073</v>
      </c>
      <c r="N20" s="1">
        <v>1</v>
      </c>
      <c r="O20" s="1">
        <v>3</v>
      </c>
      <c r="P20" s="1">
        <v>3</v>
      </c>
      <c r="Q20" s="1">
        <v>0.181488</v>
      </c>
      <c r="R20" s="1">
        <v>0.182477</v>
      </c>
      <c r="S20" s="1">
        <v>1</v>
      </c>
      <c r="T20" s="1">
        <v>3</v>
      </c>
      <c r="U20" s="1">
        <v>3</v>
      </c>
      <c r="V20" s="1">
        <v>0.181488</v>
      </c>
      <c r="W20" s="1">
        <v>0.182151</v>
      </c>
      <c r="X20" s="1">
        <v>1</v>
      </c>
      <c r="Y20" s="1">
        <f>ABS(M20-'true value and the measurement'!$F20)</f>
        <v>0.000926999999999983</v>
      </c>
      <c r="Z20" s="1">
        <f>ABS(R20-'true value and the measurement'!$F20)</f>
        <v>0.000522999999999996</v>
      </c>
      <c r="AA20" s="1">
        <f>ABS(W20-'true value and the measurement'!$F20)</f>
        <v>0.000848999999999989</v>
      </c>
      <c r="AB20" s="8">
        <f>(Y20)/'true value and the measurement'!$G20</f>
        <v>0.280909090909086</v>
      </c>
      <c r="AC20" s="8">
        <f>(Z20)/'true value and the measurement'!$G20</f>
        <v>0.158484848484847</v>
      </c>
      <c r="AD20" s="8">
        <f>(AA20)/'true value and the measurement'!$G20</f>
        <v>0.257272727272724</v>
      </c>
    </row>
    <row r="21" hidden="1" spans="1:30">
      <c r="A21" s="3">
        <v>3</v>
      </c>
      <c r="B21" s="3">
        <v>2</v>
      </c>
      <c r="C21" s="3">
        <v>2</v>
      </c>
      <c r="D21" s="3">
        <v>2</v>
      </c>
      <c r="E21" s="4">
        <v>0.299373</v>
      </c>
      <c r="F21" s="3">
        <v>0.00414</v>
      </c>
      <c r="G21" s="3">
        <v>0</v>
      </c>
      <c r="H21" s="3" t="s">
        <v>21</v>
      </c>
      <c r="J21" s="1">
        <v>3</v>
      </c>
      <c r="K21" s="1">
        <v>3</v>
      </c>
      <c r="L21" s="1">
        <v>0.299373</v>
      </c>
      <c r="M21" s="1">
        <v>0.300851</v>
      </c>
      <c r="N21" s="1">
        <v>1</v>
      </c>
      <c r="O21" s="1">
        <v>3</v>
      </c>
      <c r="P21" s="1">
        <v>3</v>
      </c>
      <c r="Q21" s="1">
        <v>0.299373</v>
      </c>
      <c r="R21" s="1">
        <v>0.299446</v>
      </c>
      <c r="S21" s="1">
        <v>1</v>
      </c>
      <c r="T21" s="1">
        <v>3</v>
      </c>
      <c r="U21" s="1">
        <v>3</v>
      </c>
      <c r="V21" s="1">
        <v>0.299373</v>
      </c>
      <c r="W21" s="1">
        <v>0.298238</v>
      </c>
      <c r="X21" s="1">
        <v>1</v>
      </c>
      <c r="Y21" s="1">
        <f>ABS(M21-'true value and the measurement'!$F21)</f>
        <v>0.00863700000000001</v>
      </c>
      <c r="Z21" s="1">
        <f>ABS(R21-'true value and the measurement'!$F21)</f>
        <v>0.010042</v>
      </c>
      <c r="AA21" s="1">
        <f>ABS(W21-'true value and the measurement'!$F21)</f>
        <v>0.01125</v>
      </c>
      <c r="AB21" s="8">
        <f>(Y21)/'true value and the measurement'!$G21</f>
        <v>2.08472121650978</v>
      </c>
      <c r="AC21" s="8">
        <f>(Z21)/'true value and the measurement'!$G21</f>
        <v>2.42384745353608</v>
      </c>
      <c r="AD21" s="8">
        <f>(AA21)/'true value and the measurement'!$G21</f>
        <v>2.71542360608254</v>
      </c>
    </row>
    <row r="22" hidden="1" spans="1:30">
      <c r="A22" s="3">
        <v>3</v>
      </c>
      <c r="B22" s="3">
        <v>1</v>
      </c>
      <c r="C22" s="3">
        <v>5</v>
      </c>
      <c r="D22" s="3">
        <v>5</v>
      </c>
      <c r="E22" s="4">
        <v>-0.075562</v>
      </c>
      <c r="F22" s="3">
        <v>0.00259</v>
      </c>
      <c r="G22" s="3">
        <v>0</v>
      </c>
      <c r="H22" s="3" t="s">
        <v>21</v>
      </c>
      <c r="J22" s="1">
        <v>4</v>
      </c>
      <c r="K22" s="1">
        <v>4</v>
      </c>
      <c r="L22" s="1">
        <v>-0.075562</v>
      </c>
      <c r="M22" s="1">
        <v>-0.0783996</v>
      </c>
      <c r="N22" s="1">
        <v>1</v>
      </c>
      <c r="O22" s="1">
        <v>4</v>
      </c>
      <c r="P22" s="1">
        <v>4</v>
      </c>
      <c r="Q22" s="1">
        <v>-0.075562</v>
      </c>
      <c r="R22" s="1">
        <v>-0.075562</v>
      </c>
      <c r="S22" s="1">
        <v>1</v>
      </c>
      <c r="T22" s="1">
        <v>4</v>
      </c>
      <c r="U22" s="1">
        <v>4</v>
      </c>
      <c r="V22" s="1">
        <v>-0.075562</v>
      </c>
      <c r="W22" s="1">
        <v>-0.0819046</v>
      </c>
      <c r="X22" s="1">
        <v>1</v>
      </c>
      <c r="Y22" s="1">
        <f>ABS(M22-'true value and the measurement'!$F22)</f>
        <v>0.0023996</v>
      </c>
      <c r="Z22" s="1">
        <f>ABS(R22-'true value and the measurement'!$F22)</f>
        <v>0.000437999999999994</v>
      </c>
      <c r="AA22" s="1">
        <f>ABS(W22-'true value and the measurement'!$F22)</f>
        <v>0.0059046</v>
      </c>
      <c r="AB22" s="8">
        <f>(Y22)/'true value and the measurement'!$G22</f>
        <v>0.927560881329726</v>
      </c>
      <c r="AC22" s="8">
        <f>(Z22)/'true value and the measurement'!$G22</f>
        <v>0.169308078855815</v>
      </c>
      <c r="AD22" s="8">
        <f>(AA22)/'true value and the measurement'!$G22</f>
        <v>2.28241206030151</v>
      </c>
    </row>
    <row r="23" hidden="1" spans="1:30">
      <c r="A23" s="3">
        <v>3</v>
      </c>
      <c r="B23" s="3">
        <v>2</v>
      </c>
      <c r="C23" s="3">
        <v>5</v>
      </c>
      <c r="D23" s="3">
        <v>5</v>
      </c>
      <c r="E23" s="4">
        <v>-0.015941</v>
      </c>
      <c r="F23" s="3">
        <v>0.00219</v>
      </c>
      <c r="G23" s="3">
        <v>0</v>
      </c>
      <c r="H23" s="3" t="s">
        <v>21</v>
      </c>
      <c r="J23" s="1">
        <v>4</v>
      </c>
      <c r="K23" s="1">
        <v>4</v>
      </c>
      <c r="L23" s="1">
        <v>-0.015941</v>
      </c>
      <c r="M23" s="1">
        <v>-0.0130498</v>
      </c>
      <c r="N23" s="1">
        <v>1</v>
      </c>
      <c r="O23" s="1">
        <v>4</v>
      </c>
      <c r="P23" s="1">
        <v>4</v>
      </c>
      <c r="Q23" s="1">
        <v>-0.015941</v>
      </c>
      <c r="R23" s="1">
        <v>-0.0159409</v>
      </c>
      <c r="S23" s="1">
        <v>1</v>
      </c>
      <c r="T23" s="1">
        <v>4</v>
      </c>
      <c r="U23" s="1">
        <v>4</v>
      </c>
      <c r="V23" s="1">
        <v>-0.015941</v>
      </c>
      <c r="W23" s="1">
        <v>-0.0150614</v>
      </c>
      <c r="X23" s="1">
        <v>1</v>
      </c>
      <c r="Y23" s="1">
        <f>ABS(M23-'true value and the measurement'!$F23)</f>
        <v>0.0029502</v>
      </c>
      <c r="Z23" s="1">
        <f>ABS(R23-'true value and the measurement'!$F23)</f>
        <v>5.90999999999994e-5</v>
      </c>
      <c r="AA23" s="1">
        <f>ABS(W23-'true value and the measurement'!$F23)</f>
        <v>0.0009386</v>
      </c>
      <c r="AB23" s="8">
        <f>(Y23)/'true value and the measurement'!$G23</f>
        <v>1.34897119341564</v>
      </c>
      <c r="AC23" s="8">
        <f>(Z23)/'true value and the measurement'!$G23</f>
        <v>0.0270233196159119</v>
      </c>
      <c r="AD23" s="8">
        <f>(AA23)/'true value and the measurement'!$G23</f>
        <v>0.429172382258802</v>
      </c>
    </row>
    <row r="24" hidden="1" spans="1:30">
      <c r="A24" s="3">
        <v>3</v>
      </c>
      <c r="B24" s="3">
        <v>1</v>
      </c>
      <c r="C24" s="3">
        <v>7</v>
      </c>
      <c r="D24" s="3">
        <v>7</v>
      </c>
      <c r="E24" s="4">
        <v>0.00284</v>
      </c>
      <c r="F24" s="3">
        <v>0.00208</v>
      </c>
      <c r="G24" s="3">
        <v>0</v>
      </c>
      <c r="H24" s="3" t="s">
        <v>21</v>
      </c>
      <c r="J24" s="1">
        <v>5</v>
      </c>
      <c r="K24" s="1">
        <v>5</v>
      </c>
      <c r="L24" s="7">
        <v>0.00284</v>
      </c>
      <c r="M24" s="1">
        <v>0.00100678</v>
      </c>
      <c r="N24" s="1">
        <v>1</v>
      </c>
      <c r="O24" s="1">
        <v>5</v>
      </c>
      <c r="P24" s="1">
        <v>5</v>
      </c>
      <c r="Q24" s="7">
        <v>0.00284</v>
      </c>
      <c r="R24" s="7">
        <v>0.00283998</v>
      </c>
      <c r="S24" s="1">
        <v>1</v>
      </c>
      <c r="T24" s="1">
        <v>5</v>
      </c>
      <c r="U24" s="1">
        <v>5</v>
      </c>
      <c r="V24" s="1">
        <v>0.00284</v>
      </c>
      <c r="W24" s="1">
        <v>0.00250774</v>
      </c>
      <c r="X24" s="1">
        <v>1</v>
      </c>
      <c r="Y24" s="1">
        <f>ABS(M24-'true value and the measurement'!$F24)</f>
        <v>0.00100678</v>
      </c>
      <c r="Z24" s="1">
        <f>ABS(R24-'true value and the measurement'!$F24)</f>
        <v>0.00283998</v>
      </c>
      <c r="AA24" s="1">
        <f>ABS(W24-'true value and the measurement'!$F24)</f>
        <v>0.00250774</v>
      </c>
      <c r="AB24" s="8">
        <f>(Y24)/'true value and the measurement'!$G24</f>
        <v>0.484028846153846</v>
      </c>
      <c r="AC24" s="8">
        <f>(Z24)/'true value and the measurement'!$G24</f>
        <v>1.365375</v>
      </c>
      <c r="AD24" s="8">
        <f>(AA24)/'true value and the measurement'!$G24</f>
        <v>1.20564423076923</v>
      </c>
    </row>
    <row r="25" hidden="1" spans="1:30">
      <c r="A25" s="3">
        <v>3</v>
      </c>
      <c r="B25" s="3">
        <v>2</v>
      </c>
      <c r="C25" s="3">
        <v>7</v>
      </c>
      <c r="D25" s="3">
        <v>7</v>
      </c>
      <c r="E25" s="4">
        <v>0.004497</v>
      </c>
      <c r="F25" s="3">
        <v>0.00208</v>
      </c>
      <c r="G25" s="3">
        <v>0</v>
      </c>
      <c r="H25" s="3" t="s">
        <v>21</v>
      </c>
      <c r="J25" s="1">
        <v>5</v>
      </c>
      <c r="K25" s="1">
        <v>5</v>
      </c>
      <c r="L25" s="7">
        <v>0.004497</v>
      </c>
      <c r="M25" s="7">
        <v>0.00212526</v>
      </c>
      <c r="N25" s="1">
        <v>1</v>
      </c>
      <c r="O25" s="1">
        <v>5</v>
      </c>
      <c r="P25" s="1">
        <v>5</v>
      </c>
      <c r="Q25" s="7">
        <v>0.004497</v>
      </c>
      <c r="R25" s="7">
        <v>0.00449701</v>
      </c>
      <c r="S25" s="1">
        <v>1</v>
      </c>
      <c r="T25" s="1">
        <v>5</v>
      </c>
      <c r="U25" s="1">
        <v>5</v>
      </c>
      <c r="V25" s="1">
        <v>0.004497</v>
      </c>
      <c r="W25" s="1">
        <v>0.00256395</v>
      </c>
      <c r="X25" s="1">
        <v>1</v>
      </c>
      <c r="Y25" s="1">
        <f>ABS(M25-'true value and the measurement'!$F25)</f>
        <v>0.00212526</v>
      </c>
      <c r="Z25" s="1">
        <f>ABS(R25-'true value and the measurement'!$F25)</f>
        <v>0.00449701</v>
      </c>
      <c r="AA25" s="1">
        <f>ABS(W25-'true value and the measurement'!$F25)</f>
        <v>0.00256395</v>
      </c>
      <c r="AB25" s="8">
        <f>(Y25)/'true value and the measurement'!$G25</f>
        <v>1.02175961538462</v>
      </c>
      <c r="AC25" s="8">
        <f>(Z25)/'true value and the measurement'!$G25</f>
        <v>2.16202403846154</v>
      </c>
      <c r="AD25" s="8">
        <f>(AA25)/'true value and the measurement'!$G25</f>
        <v>1.23266826923077</v>
      </c>
    </row>
    <row r="26" spans="1:30">
      <c r="A26" s="5">
        <v>3</v>
      </c>
      <c r="B26" s="5">
        <v>1</v>
      </c>
      <c r="C26" s="5">
        <v>4</v>
      </c>
      <c r="D26" s="5">
        <v>4</v>
      </c>
      <c r="E26" s="4">
        <v>-0.448102</v>
      </c>
      <c r="F26" s="5">
        <v>0.00527</v>
      </c>
      <c r="G26" s="5">
        <v>1</v>
      </c>
      <c r="H26" s="5" t="s">
        <v>21</v>
      </c>
      <c r="J26" s="1">
        <v>6</v>
      </c>
      <c r="K26" s="1">
        <v>6</v>
      </c>
      <c r="L26" s="1">
        <v>-0.448102</v>
      </c>
      <c r="M26" s="1">
        <v>-0.453511</v>
      </c>
      <c r="N26" s="1">
        <v>1</v>
      </c>
      <c r="O26" s="1">
        <v>6</v>
      </c>
      <c r="P26" s="1">
        <v>6</v>
      </c>
      <c r="Q26" s="1">
        <v>-0.448102</v>
      </c>
      <c r="R26" s="1">
        <v>-0.453696</v>
      </c>
      <c r="S26" s="1">
        <v>1</v>
      </c>
      <c r="T26" s="1">
        <v>6</v>
      </c>
      <c r="U26" s="1">
        <v>6</v>
      </c>
      <c r="V26" s="1">
        <v>-0.448102</v>
      </c>
      <c r="W26" s="1">
        <v>-0.450157</v>
      </c>
      <c r="X26" s="1">
        <v>1</v>
      </c>
      <c r="Y26" s="1">
        <f>ABS(M26-'true value and the measurement'!$F26)</f>
        <v>0.024489</v>
      </c>
      <c r="Z26" s="1">
        <f>ABS(R26-'true value and the measurement'!$F26)</f>
        <v>0.024304</v>
      </c>
      <c r="AA26" s="1">
        <f>ABS(W26-'true value and the measurement'!$F26)</f>
        <v>0.027843</v>
      </c>
      <c r="AB26" s="8">
        <f>(Y26)/'true value and the measurement'!$G26</f>
        <v>4.64951585342699</v>
      </c>
      <c r="AC26" s="8">
        <f>(Z26)/'true value and the measurement'!$G26</f>
        <v>4.61439149420923</v>
      </c>
      <c r="AD26" s="8">
        <f>(AA26)/'true value and the measurement'!$G26</f>
        <v>5.28631099297513</v>
      </c>
    </row>
    <row r="27" spans="1:30">
      <c r="A27" s="5">
        <v>3</v>
      </c>
      <c r="B27" s="5">
        <v>2</v>
      </c>
      <c r="C27" s="5">
        <v>4</v>
      </c>
      <c r="D27" s="5">
        <v>4</v>
      </c>
      <c r="E27" s="4">
        <v>0.021729</v>
      </c>
      <c r="F27" s="5">
        <v>0.00234</v>
      </c>
      <c r="G27" s="5">
        <v>1</v>
      </c>
      <c r="H27" s="5" t="s">
        <v>21</v>
      </c>
      <c r="J27" s="1">
        <v>6</v>
      </c>
      <c r="K27" s="1">
        <v>6</v>
      </c>
      <c r="L27" s="1">
        <v>0.021729</v>
      </c>
      <c r="M27" s="1">
        <v>0.0214728</v>
      </c>
      <c r="N27" s="1">
        <v>1</v>
      </c>
      <c r="O27" s="1">
        <v>6</v>
      </c>
      <c r="P27" s="1">
        <v>6</v>
      </c>
      <c r="Q27" s="1">
        <v>0.021729</v>
      </c>
      <c r="R27" s="1">
        <v>0.0233546</v>
      </c>
      <c r="S27" s="1">
        <v>1</v>
      </c>
      <c r="T27" s="1">
        <v>6</v>
      </c>
      <c r="U27" s="1">
        <v>6</v>
      </c>
      <c r="V27" s="1">
        <v>0.021729</v>
      </c>
      <c r="W27" s="1">
        <v>0.02172</v>
      </c>
      <c r="X27" s="1">
        <v>1</v>
      </c>
      <c r="Y27" s="1">
        <f>ABS(M27-'true value and the measurement'!$F27)</f>
        <v>0.0175272</v>
      </c>
      <c r="Z27" s="1">
        <f>ABS(R27-'true value and the measurement'!$F27)</f>
        <v>0.0156454</v>
      </c>
      <c r="AA27" s="1">
        <f>ABS(W27-'true value and the measurement'!$F27)</f>
        <v>0.01728</v>
      </c>
      <c r="AB27" s="8">
        <f>(Y27)/'true value and the measurement'!$G27</f>
        <v>7.49025641025641</v>
      </c>
      <c r="AC27" s="8">
        <f>(Z27)/'true value and the measurement'!$G27</f>
        <v>6.68606837606838</v>
      </c>
      <c r="AD27" s="8">
        <f>(AA27)/'true value and the measurement'!$G27</f>
        <v>7.38461538461538</v>
      </c>
    </row>
    <row r="28" hidden="1" spans="1:30">
      <c r="A28" s="3">
        <v>3</v>
      </c>
      <c r="B28" s="3">
        <v>1</v>
      </c>
      <c r="C28" s="3">
        <v>10</v>
      </c>
      <c r="D28" s="3">
        <v>10</v>
      </c>
      <c r="E28" s="4">
        <v>-0.086977</v>
      </c>
      <c r="F28" s="3">
        <v>0.00268</v>
      </c>
      <c r="G28" s="3">
        <v>0</v>
      </c>
      <c r="H28" s="3" t="s">
        <v>21</v>
      </c>
      <c r="J28" s="1">
        <v>7</v>
      </c>
      <c r="K28" s="1">
        <v>7</v>
      </c>
      <c r="L28" s="1">
        <v>-0.086977</v>
      </c>
      <c r="M28" s="1">
        <v>-0.0871514</v>
      </c>
      <c r="N28" s="1">
        <v>1</v>
      </c>
      <c r="O28" s="1">
        <v>7</v>
      </c>
      <c r="P28" s="1">
        <v>7</v>
      </c>
      <c r="Q28" s="1">
        <v>-0.086977</v>
      </c>
      <c r="R28" s="1">
        <v>-0.0873376</v>
      </c>
      <c r="S28" s="1">
        <v>1</v>
      </c>
      <c r="T28" s="1">
        <v>7</v>
      </c>
      <c r="U28" s="1">
        <v>7</v>
      </c>
      <c r="V28" s="1">
        <v>-0.086977</v>
      </c>
      <c r="W28" s="1">
        <v>-0.0873258</v>
      </c>
      <c r="X28" s="1">
        <v>1</v>
      </c>
      <c r="Y28" s="1">
        <f>ABS(M28-'true value and the measurement'!$F28)</f>
        <v>0.00284859999999999</v>
      </c>
      <c r="Z28" s="1">
        <f>ABS(R28-'true value and the measurement'!$F28)</f>
        <v>0.0026624</v>
      </c>
      <c r="AA28" s="1">
        <f>ABS(W28-'true value and the measurement'!$F28)</f>
        <v>0.0026742</v>
      </c>
      <c r="AB28" s="8">
        <f>(Y28)/'true value and the measurement'!$G28</f>
        <v>1.06291044776119</v>
      </c>
      <c r="AC28" s="8">
        <f>(Z28)/'true value and the measurement'!$G28</f>
        <v>0.993432835820894</v>
      </c>
      <c r="AD28" s="8">
        <f>(AA28)/'true value and the measurement'!$G28</f>
        <v>0.997835820895523</v>
      </c>
    </row>
    <row r="29" hidden="1" spans="1:30">
      <c r="A29" s="3">
        <v>3</v>
      </c>
      <c r="B29" s="3">
        <v>2</v>
      </c>
      <c r="C29" s="3">
        <v>10</v>
      </c>
      <c r="D29" s="3">
        <v>10</v>
      </c>
      <c r="E29" s="4">
        <v>-0.058473</v>
      </c>
      <c r="F29" s="3">
        <v>0.00247</v>
      </c>
      <c r="G29" s="3">
        <v>0</v>
      </c>
      <c r="H29" s="3" t="s">
        <v>21</v>
      </c>
      <c r="J29" s="1">
        <v>7</v>
      </c>
      <c r="K29" s="1">
        <v>7</v>
      </c>
      <c r="L29" s="1">
        <v>-0.058473</v>
      </c>
      <c r="M29" s="1">
        <v>-0.0598165</v>
      </c>
      <c r="N29" s="1">
        <v>1</v>
      </c>
      <c r="O29" s="1">
        <v>7</v>
      </c>
      <c r="P29" s="1">
        <v>7</v>
      </c>
      <c r="Q29" s="1">
        <v>-0.058473</v>
      </c>
      <c r="R29" s="1">
        <v>-0.0595583</v>
      </c>
      <c r="S29" s="1">
        <v>1</v>
      </c>
      <c r="T29" s="1">
        <v>7</v>
      </c>
      <c r="U29" s="1">
        <v>7</v>
      </c>
      <c r="V29" s="1">
        <v>-0.058473</v>
      </c>
      <c r="W29" s="1">
        <v>-0.0593835</v>
      </c>
      <c r="X29" s="1">
        <v>1</v>
      </c>
      <c r="Y29" s="1">
        <f>ABS(M29-'true value and the measurement'!$F29)</f>
        <v>0.0018165</v>
      </c>
      <c r="Z29" s="1">
        <f>ABS(R29-'true value and the measurement'!$F29)</f>
        <v>0.0015583</v>
      </c>
      <c r="AA29" s="1">
        <f>ABS(W29-'true value and the measurement'!$F29)</f>
        <v>0.0013835</v>
      </c>
      <c r="AB29" s="8">
        <f>(Y29)/'true value and the measurement'!$G29</f>
        <v>0.736319416295095</v>
      </c>
      <c r="AC29" s="8">
        <f>(Z29)/'true value and the measurement'!$G29</f>
        <v>0.63165788406972</v>
      </c>
      <c r="AD29" s="8">
        <f>(AA29)/'true value and the measurement'!$G29</f>
        <v>0.560802594244019</v>
      </c>
    </row>
    <row r="30" hidden="1" spans="1:30">
      <c r="A30" s="3">
        <v>3</v>
      </c>
      <c r="B30" s="3">
        <v>1</v>
      </c>
      <c r="C30" s="3">
        <v>11</v>
      </c>
      <c r="D30" s="3">
        <v>11</v>
      </c>
      <c r="E30" s="4">
        <v>-0.035884</v>
      </c>
      <c r="F30" s="3">
        <v>0.00231</v>
      </c>
      <c r="G30" s="3">
        <v>0</v>
      </c>
      <c r="H30" s="3" t="s">
        <v>21</v>
      </c>
      <c r="J30" s="1">
        <v>8</v>
      </c>
      <c r="K30" s="1">
        <v>8</v>
      </c>
      <c r="L30" s="1">
        <v>-0.035884</v>
      </c>
      <c r="M30" s="1">
        <v>-0.0362863</v>
      </c>
      <c r="N30" s="1">
        <v>1</v>
      </c>
      <c r="O30" s="1">
        <v>8</v>
      </c>
      <c r="P30" s="1">
        <v>8</v>
      </c>
      <c r="Q30" s="1">
        <v>-0.035884</v>
      </c>
      <c r="R30" s="1">
        <v>-0.035884</v>
      </c>
      <c r="S30" s="1">
        <v>1</v>
      </c>
      <c r="T30" s="1">
        <v>8</v>
      </c>
      <c r="U30" s="1">
        <v>8</v>
      </c>
      <c r="V30" s="1">
        <v>-0.035884</v>
      </c>
      <c r="W30" s="1">
        <v>-0.0358566</v>
      </c>
      <c r="X30" s="1">
        <v>1</v>
      </c>
      <c r="Y30" s="1">
        <f>ABS(M30-'true value and the measurement'!$F30)</f>
        <v>0.0012863</v>
      </c>
      <c r="Z30" s="1">
        <f>ABS(R30-'true value and the measurement'!$F30)</f>
        <v>0.000883999999999996</v>
      </c>
      <c r="AA30" s="1">
        <f>ABS(W30-'true value and the measurement'!$F30)</f>
        <v>0.000856599999999999</v>
      </c>
      <c r="AB30" s="8">
        <f>(Y30)/'true value and the measurement'!$G30</f>
        <v>0.556117596195416</v>
      </c>
      <c r="AC30" s="8">
        <f>(Z30)/'true value and the measurement'!$G30</f>
        <v>0.382187635105921</v>
      </c>
      <c r="AD30" s="8">
        <f>(AA30)/'true value and the measurement'!$G30</f>
        <v>0.370341547773454</v>
      </c>
    </row>
    <row r="31" hidden="1" spans="1:30">
      <c r="A31" s="3">
        <v>3</v>
      </c>
      <c r="B31" s="3">
        <v>2</v>
      </c>
      <c r="C31" s="3">
        <v>11</v>
      </c>
      <c r="D31" s="3">
        <v>11</v>
      </c>
      <c r="E31" s="4">
        <v>-0.016984</v>
      </c>
      <c r="F31" s="3">
        <v>0.0022</v>
      </c>
      <c r="G31" s="3">
        <v>0</v>
      </c>
      <c r="H31" s="3" t="s">
        <v>21</v>
      </c>
      <c r="J31" s="1">
        <v>8</v>
      </c>
      <c r="K31" s="1">
        <v>8</v>
      </c>
      <c r="L31" s="1">
        <v>-0.016984</v>
      </c>
      <c r="M31" s="1">
        <v>-0.0172834</v>
      </c>
      <c r="N31" s="1">
        <v>1</v>
      </c>
      <c r="O31" s="1">
        <v>8</v>
      </c>
      <c r="P31" s="1">
        <v>8</v>
      </c>
      <c r="Q31" s="1">
        <v>-0.016984</v>
      </c>
      <c r="R31" s="1">
        <v>-0.016984</v>
      </c>
      <c r="S31" s="1">
        <v>1</v>
      </c>
      <c r="T31" s="1">
        <v>8</v>
      </c>
      <c r="U31" s="1">
        <v>8</v>
      </c>
      <c r="V31" s="1">
        <v>-0.016984</v>
      </c>
      <c r="W31" s="1">
        <v>-0.0171648</v>
      </c>
      <c r="X31" s="1">
        <v>1</v>
      </c>
      <c r="Y31" s="1">
        <f>ABS(M31-'true value and the measurement'!$F31)</f>
        <v>0.000716599999999998</v>
      </c>
      <c r="Z31" s="1">
        <f>ABS(R31-'true value and the measurement'!$F31)</f>
        <v>0.001016</v>
      </c>
      <c r="AA31" s="1">
        <f>ABS(W31-'true value and the measurement'!$F31)</f>
        <v>0.000835199999999998</v>
      </c>
      <c r="AB31" s="8">
        <f>(Y31)/'true value and the measurement'!$G31</f>
        <v>0.325727272727272</v>
      </c>
      <c r="AC31" s="8">
        <f>(Z31)/'true value and the measurement'!$G31</f>
        <v>0.461818181818182</v>
      </c>
      <c r="AD31" s="8">
        <f>(AA31)/'true value and the measurement'!$G31</f>
        <v>0.379636363636363</v>
      </c>
    </row>
    <row r="32" hidden="1" spans="1:30">
      <c r="A32" s="3">
        <v>3</v>
      </c>
      <c r="B32" s="3">
        <v>1</v>
      </c>
      <c r="C32" s="3">
        <v>9</v>
      </c>
      <c r="D32" s="3">
        <v>9</v>
      </c>
      <c r="E32" s="4">
        <v>-0.298694</v>
      </c>
      <c r="F32" s="3">
        <v>0.00405</v>
      </c>
      <c r="G32" s="3">
        <v>0</v>
      </c>
      <c r="H32" s="3" t="s">
        <v>21</v>
      </c>
      <c r="J32" s="1">
        <v>9</v>
      </c>
      <c r="K32" s="1">
        <v>9</v>
      </c>
      <c r="L32" s="1">
        <v>-0.298694</v>
      </c>
      <c r="M32" s="1">
        <v>-0.296505</v>
      </c>
      <c r="N32" s="1">
        <v>1</v>
      </c>
      <c r="O32" s="1">
        <v>9</v>
      </c>
      <c r="P32" s="1">
        <v>9</v>
      </c>
      <c r="Q32" s="1">
        <v>-0.298694</v>
      </c>
      <c r="R32" s="1">
        <v>-0.296759</v>
      </c>
      <c r="S32" s="1">
        <v>1</v>
      </c>
      <c r="T32" s="1">
        <v>9</v>
      </c>
      <c r="U32" s="1">
        <v>9</v>
      </c>
      <c r="V32" s="1">
        <v>-0.298694</v>
      </c>
      <c r="W32" s="1">
        <v>-0.295853</v>
      </c>
      <c r="X32" s="1">
        <v>1</v>
      </c>
      <c r="Y32" s="1">
        <f>ABS(M32-'true value and the measurement'!$F32)</f>
        <v>0.00150500000000003</v>
      </c>
      <c r="Z32" s="1">
        <f>ABS(R32-'true value and the measurement'!$F32)</f>
        <v>0.00175900000000001</v>
      </c>
      <c r="AA32" s="1">
        <f>ABS(W32-'true value and the measurement'!$F32)</f>
        <v>0.000852999999999993</v>
      </c>
      <c r="AB32" s="8">
        <f>(Y32)/'true value and the measurement'!$G32</f>
        <v>0.371880405238457</v>
      </c>
      <c r="AC32" s="8">
        <f>(Z32)/'true value and the measurement'!$G32</f>
        <v>0.434642945391651</v>
      </c>
      <c r="AD32" s="8">
        <f>(AA32)/'true value and the measurement'!$G32</f>
        <v>0.210773412404248</v>
      </c>
    </row>
    <row r="33" hidden="1" spans="1:30">
      <c r="A33" s="3">
        <v>3</v>
      </c>
      <c r="B33" s="3">
        <v>2</v>
      </c>
      <c r="C33" s="3">
        <v>9</v>
      </c>
      <c r="D33" s="3">
        <v>9</v>
      </c>
      <c r="E33" s="4">
        <v>-0.158693</v>
      </c>
      <c r="F33" s="3">
        <v>0.00319</v>
      </c>
      <c r="G33" s="3">
        <v>0</v>
      </c>
      <c r="H33" s="3" t="s">
        <v>21</v>
      </c>
      <c r="J33" s="1">
        <v>9</v>
      </c>
      <c r="K33" s="1">
        <v>9</v>
      </c>
      <c r="L33" s="1">
        <v>-0.158693</v>
      </c>
      <c r="M33" s="1">
        <v>-0.162191</v>
      </c>
      <c r="N33" s="1">
        <v>1</v>
      </c>
      <c r="O33" s="1">
        <v>9</v>
      </c>
      <c r="P33" s="1">
        <v>9</v>
      </c>
      <c r="Q33" s="1">
        <v>-0.158693</v>
      </c>
      <c r="R33" s="1">
        <v>-0.162759</v>
      </c>
      <c r="S33" s="1">
        <v>1</v>
      </c>
      <c r="T33" s="1">
        <v>9</v>
      </c>
      <c r="U33" s="1">
        <v>9</v>
      </c>
      <c r="V33" s="1">
        <v>-0.158693</v>
      </c>
      <c r="W33" s="1">
        <v>-0.162946</v>
      </c>
      <c r="X33" s="1">
        <v>1</v>
      </c>
      <c r="Y33" s="1">
        <f>ABS(M33-'true value and the measurement'!$F33)</f>
        <v>0.00380900000000001</v>
      </c>
      <c r="Z33" s="1">
        <f>ABS(R33-'true value and the measurement'!$F33)</f>
        <v>0.00324100000000002</v>
      </c>
      <c r="AA33" s="1">
        <f>ABS(W33-'true value and the measurement'!$F33)</f>
        <v>0.003054</v>
      </c>
      <c r="AB33" s="8">
        <f>(Y33)/'true value and the measurement'!$G33</f>
        <v>1.19516786946972</v>
      </c>
      <c r="AC33" s="8">
        <f>(Z33)/'true value and the measurement'!$G33</f>
        <v>1.01694383432696</v>
      </c>
      <c r="AD33" s="8">
        <f>(AA33)/'true value and the measurement'!$G33</f>
        <v>0.958267963602134</v>
      </c>
    </row>
    <row r="34" hidden="1" spans="1:30">
      <c r="A34" s="3">
        <v>3</v>
      </c>
      <c r="B34" s="3">
        <v>1</v>
      </c>
      <c r="C34" s="3">
        <v>12</v>
      </c>
      <c r="D34" s="3">
        <v>12</v>
      </c>
      <c r="E34" s="4">
        <v>-0.061879</v>
      </c>
      <c r="F34" s="3">
        <v>0.00249</v>
      </c>
      <c r="G34" s="3">
        <v>0</v>
      </c>
      <c r="H34" s="3" t="s">
        <v>21</v>
      </c>
      <c r="J34" s="1">
        <v>10</v>
      </c>
      <c r="K34" s="1">
        <v>10</v>
      </c>
      <c r="L34" s="1">
        <v>-0.061879</v>
      </c>
      <c r="M34" s="1">
        <v>-0.0631426</v>
      </c>
      <c r="N34" s="1">
        <v>1</v>
      </c>
      <c r="O34" s="1">
        <v>10</v>
      </c>
      <c r="P34" s="1">
        <v>10</v>
      </c>
      <c r="Q34" s="1">
        <v>-0.061879</v>
      </c>
      <c r="R34" s="1">
        <v>-0.0627466</v>
      </c>
      <c r="S34" s="1">
        <v>1</v>
      </c>
      <c r="T34" s="1">
        <v>10</v>
      </c>
      <c r="U34" s="1">
        <v>10</v>
      </c>
      <c r="V34" s="1">
        <v>-0.061879</v>
      </c>
      <c r="W34" s="1">
        <v>-0.0624189</v>
      </c>
      <c r="X34" s="1">
        <v>1</v>
      </c>
      <c r="Y34" s="1">
        <f>ABS(M34-'true value and the measurement'!$F34)</f>
        <v>0.00214259999999999</v>
      </c>
      <c r="Z34" s="1">
        <f>ABS(R34-'true value and the measurement'!$F34)</f>
        <v>0.0017466</v>
      </c>
      <c r="AA34" s="1">
        <f>ABS(W34-'true value and the measurement'!$F34)</f>
        <v>0.0014189</v>
      </c>
      <c r="AB34" s="8">
        <f>(Y34)/'true value and the measurement'!$G34</f>
        <v>0.861519903498188</v>
      </c>
      <c r="AC34" s="8">
        <f>(Z34)/'true value and the measurement'!$G34</f>
        <v>0.702291917973462</v>
      </c>
      <c r="AD34" s="8">
        <f>(AA34)/'true value and the measurement'!$G34</f>
        <v>0.570526739043024</v>
      </c>
    </row>
    <row r="35" hidden="1" spans="1:30">
      <c r="A35" s="3">
        <v>3</v>
      </c>
      <c r="B35" s="3">
        <v>2</v>
      </c>
      <c r="C35" s="3">
        <v>12</v>
      </c>
      <c r="D35" s="3">
        <v>12</v>
      </c>
      <c r="E35" s="4">
        <v>-0.01742</v>
      </c>
      <c r="F35" s="3">
        <v>0.00219</v>
      </c>
      <c r="G35" s="3">
        <v>0</v>
      </c>
      <c r="H35" s="3" t="s">
        <v>21</v>
      </c>
      <c r="J35" s="1">
        <v>10</v>
      </c>
      <c r="K35" s="1">
        <v>10</v>
      </c>
      <c r="L35" s="1">
        <v>-0.01742</v>
      </c>
      <c r="M35" s="1">
        <v>-0.0180424</v>
      </c>
      <c r="N35" s="1">
        <v>1</v>
      </c>
      <c r="O35" s="1">
        <v>10</v>
      </c>
      <c r="P35" s="1">
        <v>10</v>
      </c>
      <c r="Q35" s="1">
        <v>-0.01742</v>
      </c>
      <c r="R35" s="1">
        <v>-0.0183062</v>
      </c>
      <c r="S35" s="1">
        <v>1</v>
      </c>
      <c r="T35" s="1">
        <v>10</v>
      </c>
      <c r="U35" s="1">
        <v>10</v>
      </c>
      <c r="V35" s="1">
        <v>-0.01742</v>
      </c>
      <c r="W35" s="1">
        <v>-0.0183826</v>
      </c>
      <c r="X35" s="1">
        <v>1</v>
      </c>
      <c r="Y35" s="1">
        <f>ABS(M35-'true value and the measurement'!$F35)</f>
        <v>0.0020424</v>
      </c>
      <c r="Z35" s="1">
        <f>ABS(R35-'true value and the measurement'!$F35)</f>
        <v>0.0023062</v>
      </c>
      <c r="AA35" s="1">
        <f>ABS(W35-'true value and the measurement'!$F35)</f>
        <v>0.0023826</v>
      </c>
      <c r="AB35" s="8">
        <f>(Y35)/'true value and the measurement'!$G35</f>
        <v>0.933882030178326</v>
      </c>
      <c r="AC35" s="8">
        <f>(Z35)/'true value and the measurement'!$G35</f>
        <v>1.05450388660265</v>
      </c>
      <c r="AD35" s="8">
        <f>(AA35)/'true value and the measurement'!$G35</f>
        <v>1.08943758573388</v>
      </c>
    </row>
    <row r="36" hidden="1" spans="1:30">
      <c r="A36" s="3">
        <v>3</v>
      </c>
      <c r="B36" s="3">
        <v>1</v>
      </c>
      <c r="C36" s="3">
        <v>6</v>
      </c>
      <c r="D36" s="3">
        <v>6</v>
      </c>
      <c r="E36" s="4">
        <v>-0.111034</v>
      </c>
      <c r="F36" s="3">
        <v>0.00283</v>
      </c>
      <c r="G36" s="3">
        <v>0</v>
      </c>
      <c r="H36" s="3" t="s">
        <v>21</v>
      </c>
      <c r="J36" s="1">
        <v>11</v>
      </c>
      <c r="K36" s="1">
        <v>11</v>
      </c>
      <c r="L36" s="1">
        <v>-0.111034</v>
      </c>
      <c r="M36" s="1">
        <v>-0.113608</v>
      </c>
      <c r="N36" s="1">
        <v>1</v>
      </c>
      <c r="O36" s="1">
        <v>11</v>
      </c>
      <c r="P36" s="1">
        <v>11</v>
      </c>
      <c r="Q36" s="1">
        <v>-0.111034</v>
      </c>
      <c r="R36" s="1">
        <v>-0.112827</v>
      </c>
      <c r="S36" s="1">
        <v>1</v>
      </c>
      <c r="T36" s="1">
        <v>11</v>
      </c>
      <c r="U36" s="1">
        <v>11</v>
      </c>
      <c r="V36" s="1">
        <v>-0.111034</v>
      </c>
      <c r="W36" s="1">
        <v>-0.112039</v>
      </c>
      <c r="X36" s="1">
        <v>1</v>
      </c>
      <c r="Y36" s="1">
        <f>ABS(M36-'true value and the measurement'!$F36)</f>
        <v>0.001608</v>
      </c>
      <c r="Z36" s="1">
        <f>ABS(R36-'true value and the measurement'!$F36)</f>
        <v>0.000826999999999994</v>
      </c>
      <c r="AA36" s="1">
        <f>ABS(W36-'true value and the measurement'!$F36)</f>
        <v>3.89999999999974e-5</v>
      </c>
      <c r="AB36" s="8">
        <f>(Y36)/'true value and the measurement'!$G36</f>
        <v>0.56880084895649</v>
      </c>
      <c r="AC36" s="8">
        <f>(Z36)/'true value and the measurement'!$G36</f>
        <v>0.2925362575168</v>
      </c>
      <c r="AD36" s="8">
        <f>(AA36)/'true value and the measurement'!$G36</f>
        <v>0.0137955429784214</v>
      </c>
    </row>
    <row r="37" hidden="1" spans="1:30">
      <c r="A37" s="3">
        <v>3</v>
      </c>
      <c r="B37" s="3">
        <v>2</v>
      </c>
      <c r="C37" s="3">
        <v>6</v>
      </c>
      <c r="D37" s="3">
        <v>6</v>
      </c>
      <c r="E37" s="4">
        <v>0.10301</v>
      </c>
      <c r="F37" s="3">
        <v>0.00279</v>
      </c>
      <c r="G37" s="3">
        <v>0</v>
      </c>
      <c r="H37" s="3" t="s">
        <v>21</v>
      </c>
      <c r="J37" s="1">
        <v>11</v>
      </c>
      <c r="K37" s="1">
        <v>11</v>
      </c>
      <c r="L37" s="1">
        <v>0.10301</v>
      </c>
      <c r="M37" s="1">
        <v>0.104971</v>
      </c>
      <c r="N37" s="1">
        <v>1</v>
      </c>
      <c r="O37" s="1">
        <v>11</v>
      </c>
      <c r="P37" s="1">
        <v>11</v>
      </c>
      <c r="Q37" s="1">
        <v>0.10301</v>
      </c>
      <c r="R37" s="1">
        <v>0.103929</v>
      </c>
      <c r="S37" s="1">
        <v>1</v>
      </c>
      <c r="T37" s="1">
        <v>11</v>
      </c>
      <c r="U37" s="1">
        <v>11</v>
      </c>
      <c r="V37" s="1">
        <v>0.10301</v>
      </c>
      <c r="W37" s="1">
        <v>0.103911</v>
      </c>
      <c r="X37" s="1">
        <v>1</v>
      </c>
      <c r="Y37" s="1">
        <f>ABS(M37-'true value and the measurement'!$F37)</f>
        <v>0.000917000000000001</v>
      </c>
      <c r="Z37" s="1">
        <f>ABS(R37-'true value and the measurement'!$F37)</f>
        <v>0.001959</v>
      </c>
      <c r="AA37" s="1">
        <f>ABS(W37-'true value and the measurement'!$F37)</f>
        <v>0.00197699999999999</v>
      </c>
      <c r="AB37" s="8">
        <f>(Y37)/'true value and the measurement'!$G37</f>
        <v>0.329145728643217</v>
      </c>
      <c r="AC37" s="8">
        <f>(Z37)/'true value and the measurement'!$G37</f>
        <v>0.703158650394832</v>
      </c>
      <c r="AD37" s="8">
        <f>(AA37)/'true value and the measurement'!$G37</f>
        <v>0.709619526202438</v>
      </c>
    </row>
    <row r="38" hidden="1" spans="1:30">
      <c r="A38" s="3">
        <v>3</v>
      </c>
      <c r="B38" s="3">
        <v>1</v>
      </c>
      <c r="C38" s="3">
        <v>13</v>
      </c>
      <c r="D38" s="3">
        <v>13</v>
      </c>
      <c r="E38" s="4">
        <v>-0.132882</v>
      </c>
      <c r="F38" s="3">
        <v>0.00298</v>
      </c>
      <c r="G38" s="3">
        <v>0</v>
      </c>
      <c r="H38" s="3" t="s">
        <v>21</v>
      </c>
      <c r="J38" s="1">
        <v>12</v>
      </c>
      <c r="K38" s="1">
        <v>12</v>
      </c>
      <c r="L38" s="1">
        <v>-0.132882</v>
      </c>
      <c r="M38" s="1">
        <v>-0.135924</v>
      </c>
      <c r="N38" s="1">
        <v>1</v>
      </c>
      <c r="O38" s="1">
        <v>12</v>
      </c>
      <c r="P38" s="1">
        <v>12</v>
      </c>
      <c r="Q38" s="1">
        <v>-0.132882</v>
      </c>
      <c r="R38" s="1">
        <v>-0.13551</v>
      </c>
      <c r="S38" s="1">
        <v>1</v>
      </c>
      <c r="T38" s="1">
        <v>12</v>
      </c>
      <c r="U38" s="1">
        <v>12</v>
      </c>
      <c r="V38" s="1">
        <v>-0.132882</v>
      </c>
      <c r="W38" s="1">
        <v>-0.135359</v>
      </c>
      <c r="X38" s="1">
        <v>1</v>
      </c>
      <c r="Y38" s="1">
        <f>ABS(M38-'true value and the measurement'!$F38)</f>
        <v>0.00092399999999998</v>
      </c>
      <c r="Z38" s="1">
        <f>ABS(R38-'true value and the measurement'!$F38)</f>
        <v>0.000509999999999983</v>
      </c>
      <c r="AA38" s="1">
        <f>ABS(W38-'true value and the measurement'!$F38)</f>
        <v>0.000358999999999998</v>
      </c>
      <c r="AB38" s="8">
        <f>(Y38)/'true value and the measurement'!$G38</f>
        <v>0.310067114093953</v>
      </c>
      <c r="AC38" s="8">
        <f>(Z38)/'true value and the measurement'!$G38</f>
        <v>0.17114093959731</v>
      </c>
      <c r="AD38" s="8">
        <f>(AA38)/'true value and the measurement'!$G38</f>
        <v>0.120469798657718</v>
      </c>
    </row>
    <row r="39" hidden="1" spans="1:30">
      <c r="A39" s="3">
        <v>3</v>
      </c>
      <c r="B39" s="3">
        <v>2</v>
      </c>
      <c r="C39" s="3">
        <v>13</v>
      </c>
      <c r="D39" s="3">
        <v>13</v>
      </c>
      <c r="E39" s="4">
        <v>-0.059828</v>
      </c>
      <c r="F39" s="3">
        <v>0.00247</v>
      </c>
      <c r="G39" s="3">
        <v>0</v>
      </c>
      <c r="H39" s="3" t="s">
        <v>21</v>
      </c>
      <c r="J39" s="1">
        <v>12</v>
      </c>
      <c r="K39" s="1">
        <v>12</v>
      </c>
      <c r="L39" s="1">
        <v>-0.059828</v>
      </c>
      <c r="M39" s="1">
        <v>-0.0577794</v>
      </c>
      <c r="N39" s="1">
        <v>1</v>
      </c>
      <c r="O39" s="1">
        <v>12</v>
      </c>
      <c r="P39" s="1">
        <v>12</v>
      </c>
      <c r="Q39" s="1">
        <v>-0.059828</v>
      </c>
      <c r="R39" s="1">
        <v>-0.0583463</v>
      </c>
      <c r="S39" s="1">
        <v>1</v>
      </c>
      <c r="T39" s="1">
        <v>12</v>
      </c>
      <c r="U39" s="1">
        <v>12</v>
      </c>
      <c r="V39" s="1">
        <v>-0.059828</v>
      </c>
      <c r="W39" s="1">
        <v>-0.0584007</v>
      </c>
      <c r="X39" s="1">
        <v>1</v>
      </c>
      <c r="Y39" s="1">
        <f>ABS(M39-'true value and the measurement'!$F39)</f>
        <v>0.000220600000000001</v>
      </c>
      <c r="Z39" s="1">
        <f>ABS(R39-'true value and the measurement'!$F39)</f>
        <v>0.000346299999999994</v>
      </c>
      <c r="AA39" s="1">
        <f>ABS(W39-'true value and the measurement'!$F39)</f>
        <v>0.000400699999999997</v>
      </c>
      <c r="AB39" s="8">
        <f>(Y39)/'true value and the measurement'!$G39</f>
        <v>0.0894203486015409</v>
      </c>
      <c r="AC39" s="8">
        <f>(Z39)/'true value and the measurement'!$G39</f>
        <v>0.140372922578027</v>
      </c>
      <c r="AD39" s="8">
        <f>(AA39)/'true value and the measurement'!$G39</f>
        <v>0.162423996757194</v>
      </c>
    </row>
    <row r="40" hidden="1" spans="1:30">
      <c r="A40" s="3">
        <v>3</v>
      </c>
      <c r="B40" s="3">
        <v>1</v>
      </c>
      <c r="C40" s="3">
        <v>14</v>
      </c>
      <c r="D40" s="3">
        <v>14</v>
      </c>
      <c r="E40" s="4">
        <v>-0.151778</v>
      </c>
      <c r="F40" s="3">
        <v>0.00307</v>
      </c>
      <c r="G40" s="3">
        <v>0</v>
      </c>
      <c r="H40" s="3" t="s">
        <v>21</v>
      </c>
      <c r="J40" s="1">
        <v>13</v>
      </c>
      <c r="K40" s="1">
        <v>13</v>
      </c>
      <c r="L40" s="1">
        <v>-0.151778</v>
      </c>
      <c r="M40" s="1">
        <v>-0.150192</v>
      </c>
      <c r="N40" s="1">
        <v>1</v>
      </c>
      <c r="O40" s="1">
        <v>13</v>
      </c>
      <c r="P40" s="1">
        <v>13</v>
      </c>
      <c r="Q40" s="1">
        <v>-0.151778</v>
      </c>
      <c r="R40" s="1">
        <v>-0.150346</v>
      </c>
      <c r="S40" s="1">
        <v>1</v>
      </c>
      <c r="T40" s="1">
        <v>13</v>
      </c>
      <c r="U40" s="1">
        <v>13</v>
      </c>
      <c r="V40" s="1">
        <v>-0.151778</v>
      </c>
      <c r="W40" s="1">
        <v>-0.149975</v>
      </c>
      <c r="X40" s="1">
        <v>1</v>
      </c>
      <c r="Y40" s="1">
        <f>ABS(M40-'true value and the measurement'!$F40)</f>
        <v>0.001192</v>
      </c>
      <c r="Z40" s="1">
        <f>ABS(R40-'true value and the measurement'!$F40)</f>
        <v>0.00134600000000001</v>
      </c>
      <c r="AA40" s="1">
        <f>ABS(W40-'true value and the measurement'!$F40)</f>
        <v>0.000975000000000004</v>
      </c>
      <c r="AB40" s="8">
        <f>(Y40)/'true value and the measurement'!$G40</f>
        <v>0.387894565571103</v>
      </c>
      <c r="AC40" s="8">
        <f>(Z40)/'true value and the measurement'!$G40</f>
        <v>0.438008460787509</v>
      </c>
      <c r="AD40" s="8">
        <f>(AA40)/'true value and the measurement'!$G40</f>
        <v>0.317279531402539</v>
      </c>
    </row>
    <row r="41" hidden="1" spans="1:30">
      <c r="A41" s="3">
        <v>3</v>
      </c>
      <c r="B41" s="3">
        <v>2</v>
      </c>
      <c r="C41" s="3">
        <v>14</v>
      </c>
      <c r="D41" s="3">
        <v>14</v>
      </c>
      <c r="E41" s="4">
        <v>-0.047138</v>
      </c>
      <c r="F41" s="3">
        <v>0.00241</v>
      </c>
      <c r="G41" s="3">
        <v>0</v>
      </c>
      <c r="H41" s="3" t="s">
        <v>21</v>
      </c>
      <c r="J41" s="1">
        <v>13</v>
      </c>
      <c r="K41" s="1">
        <v>13</v>
      </c>
      <c r="L41" s="1">
        <v>-0.047138</v>
      </c>
      <c r="M41" s="1">
        <v>-0.0489833</v>
      </c>
      <c r="N41" s="1">
        <v>1</v>
      </c>
      <c r="O41" s="1">
        <v>13</v>
      </c>
      <c r="P41" s="1">
        <v>13</v>
      </c>
      <c r="Q41" s="1">
        <v>-0.047138</v>
      </c>
      <c r="R41" s="1">
        <v>-0.0488487</v>
      </c>
      <c r="S41" s="1">
        <v>1</v>
      </c>
      <c r="T41" s="1">
        <v>13</v>
      </c>
      <c r="U41" s="1">
        <v>13</v>
      </c>
      <c r="V41" s="1">
        <v>-0.047138</v>
      </c>
      <c r="W41" s="1">
        <v>-0.0489418</v>
      </c>
      <c r="X41" s="1">
        <v>1</v>
      </c>
      <c r="Y41" s="1">
        <f>ABS(M41-'true value and the measurement'!$F41)</f>
        <v>0.0010167</v>
      </c>
      <c r="Z41" s="1">
        <f>ABS(R41-'true value and the measurement'!$F41)</f>
        <v>0.0011513</v>
      </c>
      <c r="AA41" s="1">
        <f>ABS(W41-'true value and the measurement'!$F41)</f>
        <v>0.0010582</v>
      </c>
      <c r="AB41" s="8">
        <f>(Y41)/'true value and the measurement'!$G41</f>
        <v>0.421342726895981</v>
      </c>
      <c r="AC41" s="8">
        <f>(Z41)/'true value and the measurement'!$G41</f>
        <v>0.477123912142561</v>
      </c>
      <c r="AD41" s="8">
        <f>(AA41)/'true value and the measurement'!$G41</f>
        <v>0.438541234977208</v>
      </c>
    </row>
    <row r="42" hidden="1" spans="1:30">
      <c r="A42" s="3">
        <v>2</v>
      </c>
      <c r="B42" s="3">
        <v>1</v>
      </c>
      <c r="C42" s="3">
        <v>1</v>
      </c>
      <c r="D42" s="3">
        <v>2</v>
      </c>
      <c r="E42" s="4">
        <v>1.559978</v>
      </c>
      <c r="F42" s="3">
        <v>0.01254</v>
      </c>
      <c r="G42" s="3">
        <v>0</v>
      </c>
      <c r="H42" s="3" t="s">
        <v>21</v>
      </c>
      <c r="J42" s="1">
        <v>14</v>
      </c>
      <c r="K42" s="1">
        <v>3</v>
      </c>
      <c r="L42" s="1">
        <v>1.55998</v>
      </c>
      <c r="M42" s="1">
        <v>1.55202</v>
      </c>
      <c r="N42" s="1">
        <v>1</v>
      </c>
      <c r="O42" s="1">
        <v>14</v>
      </c>
      <c r="P42" s="1">
        <v>3</v>
      </c>
      <c r="Q42" s="1">
        <v>1.55998</v>
      </c>
      <c r="R42" s="1">
        <v>1.54389</v>
      </c>
      <c r="S42" s="1">
        <v>1</v>
      </c>
      <c r="T42" s="1">
        <v>14</v>
      </c>
      <c r="U42" s="1">
        <v>3</v>
      </c>
      <c r="V42" s="1">
        <v>1.55998</v>
      </c>
      <c r="W42" s="1">
        <v>1.54104</v>
      </c>
      <c r="X42" s="1">
        <v>1</v>
      </c>
      <c r="Y42" s="1">
        <f>ABS(M42-'true value and the measurement'!$F42)</f>
        <v>0.017522</v>
      </c>
      <c r="Z42" s="1">
        <f>ABS(R42-'true value and the measurement'!$F42)</f>
        <v>0.025652</v>
      </c>
      <c r="AA42" s="1">
        <f>ABS(W42-'true value and the measurement'!$F42)</f>
        <v>0.028502</v>
      </c>
      <c r="AB42" s="8">
        <f>(Y42)/'true value and the measurement'!$G42</f>
        <v>1.3968431122449</v>
      </c>
      <c r="AC42" s="8">
        <f>(Z42)/'true value and the measurement'!$G42</f>
        <v>2.04496173469388</v>
      </c>
      <c r="AD42" s="8">
        <f>(AA42)/'true value and the measurement'!$G42</f>
        <v>2.27216198979592</v>
      </c>
    </row>
    <row r="43" hidden="1" spans="1:30">
      <c r="A43" s="3">
        <v>2</v>
      </c>
      <c r="B43" s="3">
        <v>2</v>
      </c>
      <c r="C43" s="3">
        <v>1</v>
      </c>
      <c r="D43" s="3">
        <v>2</v>
      </c>
      <c r="E43" s="4">
        <v>-0.201258</v>
      </c>
      <c r="F43" s="3">
        <v>0.00344</v>
      </c>
      <c r="G43" s="3">
        <v>0</v>
      </c>
      <c r="H43" s="3" t="s">
        <v>21</v>
      </c>
      <c r="J43" s="1">
        <v>14</v>
      </c>
      <c r="K43" s="1">
        <v>3</v>
      </c>
      <c r="L43" s="1">
        <v>-0.201258</v>
      </c>
      <c r="M43" s="1">
        <v>-0.198805</v>
      </c>
      <c r="N43" s="1">
        <v>1</v>
      </c>
      <c r="O43" s="1">
        <v>14</v>
      </c>
      <c r="P43" s="1">
        <v>3</v>
      </c>
      <c r="Q43" s="1">
        <v>-0.201258</v>
      </c>
      <c r="R43" s="1">
        <v>-0.200384</v>
      </c>
      <c r="S43" s="1">
        <v>1</v>
      </c>
      <c r="T43" s="1">
        <v>14</v>
      </c>
      <c r="U43" s="1">
        <v>3</v>
      </c>
      <c r="V43" s="1">
        <v>-0.201258</v>
      </c>
      <c r="W43" s="1">
        <v>-0.200439</v>
      </c>
      <c r="X43" s="1">
        <v>1</v>
      </c>
      <c r="Y43" s="1">
        <f>ABS(M43-'true value and the measurement'!$F43)</f>
        <v>0.00540499999999999</v>
      </c>
      <c r="Z43" s="1">
        <f>ABS(R43-'true value and the measurement'!$F43)</f>
        <v>0.003826</v>
      </c>
      <c r="AA43" s="1">
        <f>ABS(W43-'true value and the measurement'!$F43)</f>
        <v>0.003771</v>
      </c>
      <c r="AB43" s="8">
        <f>(Y43)/'true value and the measurement'!$G43</f>
        <v>1.57076431269979</v>
      </c>
      <c r="AC43" s="8">
        <f>(Z43)/'true value and the measurement'!$G43</f>
        <v>1.11188607962801</v>
      </c>
      <c r="AD43" s="8">
        <f>(AA43)/'true value and the measurement'!$G43</f>
        <v>1.09590235396687</v>
      </c>
    </row>
    <row r="44" hidden="1" spans="1:30">
      <c r="A44" s="3">
        <v>2</v>
      </c>
      <c r="B44" s="3">
        <v>1</v>
      </c>
      <c r="C44" s="3">
        <v>2</v>
      </c>
      <c r="D44" s="3">
        <v>3</v>
      </c>
      <c r="E44" s="4">
        <v>0.730935</v>
      </c>
      <c r="F44" s="3">
        <v>0.00697</v>
      </c>
      <c r="G44" s="3">
        <v>0</v>
      </c>
      <c r="H44" s="3" t="s">
        <v>21</v>
      </c>
      <c r="J44" s="1">
        <v>3</v>
      </c>
      <c r="K44" s="1">
        <v>2</v>
      </c>
      <c r="L44" s="1">
        <v>0.730935</v>
      </c>
      <c r="M44" s="1">
        <v>0.726561</v>
      </c>
      <c r="N44" s="1">
        <v>1</v>
      </c>
      <c r="O44" s="1">
        <v>3</v>
      </c>
      <c r="P44" s="1">
        <v>2</v>
      </c>
      <c r="Q44" s="1">
        <v>0.730935</v>
      </c>
      <c r="R44" s="1">
        <v>0.723535</v>
      </c>
      <c r="S44" s="1">
        <v>1</v>
      </c>
      <c r="T44" s="1">
        <v>3</v>
      </c>
      <c r="U44" s="1">
        <v>2</v>
      </c>
      <c r="V44" s="1">
        <v>0.730935</v>
      </c>
      <c r="W44" s="1">
        <v>0.721422</v>
      </c>
      <c r="X44" s="1">
        <v>1</v>
      </c>
      <c r="Y44" s="1">
        <f>ABS(M44-'true value and the measurement'!$F44)</f>
        <v>0.00642999999999994</v>
      </c>
      <c r="Z44" s="1">
        <f>ABS(R44-'true value and the measurement'!$F44)</f>
        <v>0.00945599999999991</v>
      </c>
      <c r="AA44" s="1">
        <f>ABS(W44-'true value and the measurement'!$F44)</f>
        <v>0.0115689999999999</v>
      </c>
      <c r="AB44" s="8">
        <f>(Y44)/'true value and the measurement'!$G44</f>
        <v>0.922922348212995</v>
      </c>
      <c r="AC44" s="8">
        <f>(Z44)/'true value and the measurement'!$G44</f>
        <v>1.35725563370172</v>
      </c>
      <c r="AD44" s="8">
        <f>(AA44)/'true value and the measurement'!$G44</f>
        <v>1.66054255777235</v>
      </c>
    </row>
    <row r="45" hidden="1" spans="1:30">
      <c r="A45" s="3">
        <v>2</v>
      </c>
      <c r="B45" s="3">
        <v>2</v>
      </c>
      <c r="C45" s="3">
        <v>2</v>
      </c>
      <c r="D45" s="3">
        <v>3</v>
      </c>
      <c r="E45" s="4">
        <v>0.032817</v>
      </c>
      <c r="F45" s="3">
        <v>0.00232</v>
      </c>
      <c r="G45" s="3">
        <v>0</v>
      </c>
      <c r="H45" s="3" t="s">
        <v>21</v>
      </c>
      <c r="J45" s="1">
        <v>3</v>
      </c>
      <c r="K45" s="1">
        <v>2</v>
      </c>
      <c r="L45" s="1">
        <v>0.032817</v>
      </c>
      <c r="M45" s="1">
        <v>0.0341942</v>
      </c>
      <c r="N45" s="1">
        <v>1</v>
      </c>
      <c r="O45" s="1">
        <v>3</v>
      </c>
      <c r="P45" s="1">
        <v>2</v>
      </c>
      <c r="Q45" s="1">
        <v>0.032817</v>
      </c>
      <c r="R45" s="1">
        <v>0.0332176</v>
      </c>
      <c r="S45" s="1">
        <v>1</v>
      </c>
      <c r="T45" s="1">
        <v>3</v>
      </c>
      <c r="U45" s="1">
        <v>2</v>
      </c>
      <c r="V45" s="1">
        <v>0.032817</v>
      </c>
      <c r="W45" s="1">
        <v>0.0327672</v>
      </c>
      <c r="X45" s="1">
        <v>1</v>
      </c>
      <c r="Y45" s="1">
        <f>ABS(M45-'true value and the measurement'!$F45)</f>
        <v>0.0013478</v>
      </c>
      <c r="Z45" s="1">
        <f>ABS(R45-'true value and the measurement'!$F45)</f>
        <v>0.0023244</v>
      </c>
      <c r="AA45" s="1">
        <f>ABS(W45-'true value and the measurement'!$F45)</f>
        <v>0.00277479999999999</v>
      </c>
      <c r="AB45" s="8">
        <f>(Y45)/'true value and the measurement'!$G45</f>
        <v>0.581700474751833</v>
      </c>
      <c r="AC45" s="8">
        <f>(Z45)/'true value and the measurement'!$G45</f>
        <v>1.0031937850669</v>
      </c>
      <c r="AD45" s="8">
        <f>(AA45)/'true value and the measurement'!$G45</f>
        <v>1.19758308157099</v>
      </c>
    </row>
    <row r="46" hidden="1" spans="1:30">
      <c r="A46" s="3">
        <v>2</v>
      </c>
      <c r="B46" s="3">
        <v>1</v>
      </c>
      <c r="C46" s="3">
        <v>2</v>
      </c>
      <c r="D46" s="3">
        <v>4</v>
      </c>
      <c r="E46" s="4">
        <v>0.568449</v>
      </c>
      <c r="F46" s="3">
        <v>0.00583</v>
      </c>
      <c r="G46" s="3">
        <v>0</v>
      </c>
      <c r="H46" s="3" t="s">
        <v>21</v>
      </c>
      <c r="J46" s="1">
        <v>3</v>
      </c>
      <c r="K46" s="1">
        <v>6</v>
      </c>
      <c r="L46" s="1">
        <v>0.568449</v>
      </c>
      <c r="M46" s="1">
        <v>0.554697</v>
      </c>
      <c r="N46" s="1">
        <v>1</v>
      </c>
      <c r="O46" s="1">
        <v>3</v>
      </c>
      <c r="P46" s="1">
        <v>6</v>
      </c>
      <c r="Q46" s="1">
        <v>0.568449</v>
      </c>
      <c r="R46" s="1">
        <v>0.552473</v>
      </c>
      <c r="S46" s="1">
        <v>1</v>
      </c>
      <c r="T46" s="1">
        <v>3</v>
      </c>
      <c r="U46" s="1">
        <v>6</v>
      </c>
      <c r="V46" s="1">
        <v>0.568449</v>
      </c>
      <c r="W46" s="1">
        <v>0.551447</v>
      </c>
      <c r="X46" s="1">
        <v>1</v>
      </c>
      <c r="Y46" s="1">
        <f>ABS(M46-'true value and the measurement'!$F46)</f>
        <v>0.00727</v>
      </c>
      <c r="Z46" s="1">
        <f>ABS(R46-'true value and the measurement'!$F46)</f>
        <v>0.009494</v>
      </c>
      <c r="AA46" s="1">
        <f>ABS(W46-'true value and the measurement'!$F46)</f>
        <v>0.01052</v>
      </c>
      <c r="AB46" s="8">
        <f>(Y46)/'true value and the measurement'!$G46</f>
        <v>1.24785444558874</v>
      </c>
      <c r="AC46" s="8">
        <f>(Z46)/'true value and the measurement'!$G46</f>
        <v>1.6295914864401</v>
      </c>
      <c r="AD46" s="8">
        <f>(AA46)/'true value and the measurement'!$G46</f>
        <v>1.8056985925163</v>
      </c>
    </row>
    <row r="47" hidden="1" spans="1:30">
      <c r="A47" s="3">
        <v>2</v>
      </c>
      <c r="B47" s="3">
        <v>2</v>
      </c>
      <c r="C47" s="3">
        <v>2</v>
      </c>
      <c r="D47" s="3">
        <v>4</v>
      </c>
      <c r="E47" s="4">
        <v>-0.016867</v>
      </c>
      <c r="F47" s="3">
        <v>0.00218</v>
      </c>
      <c r="G47" s="3">
        <v>0</v>
      </c>
      <c r="H47" s="3" t="s">
        <v>21</v>
      </c>
      <c r="J47" s="1">
        <v>3</v>
      </c>
      <c r="K47" s="1">
        <v>6</v>
      </c>
      <c r="L47" s="1">
        <v>-0.016867</v>
      </c>
      <c r="M47" s="1">
        <v>-0.0127249</v>
      </c>
      <c r="N47" s="1">
        <v>1</v>
      </c>
      <c r="O47" s="1">
        <v>3</v>
      </c>
      <c r="P47" s="1">
        <v>6</v>
      </c>
      <c r="Q47" s="1">
        <v>-0.016867</v>
      </c>
      <c r="R47" s="1">
        <v>-0.0133508</v>
      </c>
      <c r="S47" s="1">
        <v>1</v>
      </c>
      <c r="T47" s="1">
        <v>3</v>
      </c>
      <c r="U47" s="1">
        <v>6</v>
      </c>
      <c r="V47" s="1">
        <v>-0.016867</v>
      </c>
      <c r="W47" s="1">
        <v>-0.0131293</v>
      </c>
      <c r="X47" s="1">
        <v>1</v>
      </c>
      <c r="Y47" s="1">
        <f>ABS(M47-'true value and the measurement'!$F47)</f>
        <v>0.0016001</v>
      </c>
      <c r="Z47" s="1">
        <f>ABS(R47-'true value and the measurement'!$F47)</f>
        <v>0.0009742</v>
      </c>
      <c r="AA47" s="1">
        <f>ABS(W47-'true value and the measurement'!$F47)</f>
        <v>0.0011957</v>
      </c>
      <c r="AB47" s="8">
        <f>(Y47)/'true value and the measurement'!$G47</f>
        <v>0.735340073529411</v>
      </c>
      <c r="AC47" s="8">
        <f>(Z47)/'true value and the measurement'!$G47</f>
        <v>0.447702205882353</v>
      </c>
      <c r="AD47" s="8">
        <f>(AA47)/'true value and the measurement'!$G47</f>
        <v>0.549494485294117</v>
      </c>
    </row>
    <row r="48" hidden="1" spans="1:30">
      <c r="A48" s="3">
        <v>2</v>
      </c>
      <c r="B48" s="3">
        <v>1</v>
      </c>
      <c r="C48" s="3">
        <v>1</v>
      </c>
      <c r="D48" s="3">
        <v>5</v>
      </c>
      <c r="E48" s="4">
        <v>0.756335</v>
      </c>
      <c r="F48" s="3">
        <v>0.00711</v>
      </c>
      <c r="G48" s="3">
        <v>0</v>
      </c>
      <c r="H48" s="3" t="s">
        <v>21</v>
      </c>
      <c r="J48" s="1">
        <v>14</v>
      </c>
      <c r="K48" s="1">
        <v>4</v>
      </c>
      <c r="L48" s="1">
        <v>0.756335</v>
      </c>
      <c r="M48" s="1">
        <v>0.747286</v>
      </c>
      <c r="N48" s="1">
        <v>1</v>
      </c>
      <c r="O48" s="1">
        <v>14</v>
      </c>
      <c r="P48" s="1">
        <v>4</v>
      </c>
      <c r="Q48" s="1">
        <v>0.756335</v>
      </c>
      <c r="R48" s="1">
        <v>0.743468</v>
      </c>
      <c r="S48" s="1">
        <v>1</v>
      </c>
      <c r="T48" s="1">
        <v>14</v>
      </c>
      <c r="U48" s="1">
        <v>4</v>
      </c>
      <c r="V48" s="1">
        <v>0.756335</v>
      </c>
      <c r="W48" s="1">
        <v>0.742897</v>
      </c>
      <c r="X48" s="1">
        <v>1</v>
      </c>
      <c r="Y48" s="1">
        <f>ABS(M48-'true value and the measurement'!$F48)</f>
        <v>0.00764600000000004</v>
      </c>
      <c r="Z48" s="1">
        <f>ABS(R48-'true value and the measurement'!$F48)</f>
        <v>0.011464</v>
      </c>
      <c r="AA48" s="1">
        <f>ABS(W48-'true value and the measurement'!$F48)</f>
        <v>0.012035</v>
      </c>
      <c r="AB48" s="8">
        <f>(Y48)/'true value and the measurement'!$G48</f>
        <v>1.07493322086321</v>
      </c>
      <c r="AC48" s="8">
        <f>(Z48)/'true value and the measurement'!$G48</f>
        <v>1.6116968930128</v>
      </c>
      <c r="AD48" s="8">
        <f>(AA48)/'true value and the measurement'!$G48</f>
        <v>1.69197244481935</v>
      </c>
    </row>
    <row r="49" hidden="1" spans="1:30">
      <c r="A49" s="3">
        <v>2</v>
      </c>
      <c r="B49" s="3">
        <v>2</v>
      </c>
      <c r="C49" s="3">
        <v>1</v>
      </c>
      <c r="D49" s="3">
        <v>5</v>
      </c>
      <c r="E49" s="4">
        <v>0.03714</v>
      </c>
      <c r="F49" s="3">
        <v>0.00233</v>
      </c>
      <c r="G49" s="3">
        <v>0</v>
      </c>
      <c r="H49" s="3" t="s">
        <v>21</v>
      </c>
      <c r="J49" s="1">
        <v>14</v>
      </c>
      <c r="K49" s="1">
        <v>4</v>
      </c>
      <c r="L49" s="1">
        <v>0.03714</v>
      </c>
      <c r="M49" s="1">
        <v>0.0382141</v>
      </c>
      <c r="N49" s="1">
        <v>1</v>
      </c>
      <c r="O49" s="1">
        <v>14</v>
      </c>
      <c r="P49" s="1">
        <v>4</v>
      </c>
      <c r="Q49" s="1">
        <v>0.03714</v>
      </c>
      <c r="R49" s="1">
        <v>0.0372179</v>
      </c>
      <c r="S49" s="1">
        <v>1</v>
      </c>
      <c r="T49" s="1">
        <v>14</v>
      </c>
      <c r="U49" s="1">
        <v>4</v>
      </c>
      <c r="V49" s="1">
        <v>0.03714</v>
      </c>
      <c r="W49" s="1">
        <v>0.0370209</v>
      </c>
      <c r="X49" s="1">
        <v>1</v>
      </c>
      <c r="Y49" s="1">
        <f>ABS(M49-'true value and the measurement'!$F49)</f>
        <v>0.000411099999999998</v>
      </c>
      <c r="Z49" s="1">
        <f>ABS(R49-'true value and the measurement'!$F49)</f>
        <v>0.000585100000000005</v>
      </c>
      <c r="AA49" s="1">
        <f>ABS(W49-'true value and the measurement'!$F49)</f>
        <v>0.000782100000000001</v>
      </c>
      <c r="AB49" s="8">
        <f>(Y49)/'true value and the measurement'!$G49</f>
        <v>0.176286449399656</v>
      </c>
      <c r="AC49" s="8">
        <f>(Z49)/'true value and the measurement'!$G49</f>
        <v>0.250900514579762</v>
      </c>
      <c r="AD49" s="8">
        <f>(AA49)/'true value and the measurement'!$G49</f>
        <v>0.335377358490566</v>
      </c>
    </row>
    <row r="50" hidden="1" spans="1:30">
      <c r="A50" s="3">
        <v>2</v>
      </c>
      <c r="B50" s="3">
        <v>1</v>
      </c>
      <c r="C50" s="3">
        <v>2</v>
      </c>
      <c r="D50" s="3">
        <v>5</v>
      </c>
      <c r="E50" s="4">
        <v>0.42491</v>
      </c>
      <c r="F50" s="3">
        <v>0.00484</v>
      </c>
      <c r="G50" s="3">
        <v>0</v>
      </c>
      <c r="H50" s="3" t="s">
        <v>21</v>
      </c>
      <c r="J50" s="1">
        <v>3</v>
      </c>
      <c r="K50" s="1">
        <v>4</v>
      </c>
      <c r="L50" s="1">
        <v>0.42491</v>
      </c>
      <c r="M50" s="1">
        <v>0.410992</v>
      </c>
      <c r="N50" s="1">
        <v>1</v>
      </c>
      <c r="O50" s="1">
        <v>3</v>
      </c>
      <c r="P50" s="1">
        <v>4</v>
      </c>
      <c r="Q50" s="1">
        <v>0.42491</v>
      </c>
      <c r="R50" s="1">
        <v>0.408965</v>
      </c>
      <c r="S50" s="1">
        <v>3</v>
      </c>
      <c r="T50" s="1">
        <v>3</v>
      </c>
      <c r="U50" s="1">
        <v>4</v>
      </c>
      <c r="V50" s="1">
        <v>0.42491</v>
      </c>
      <c r="W50" s="1">
        <v>0.409211</v>
      </c>
      <c r="X50" s="1">
        <v>3</v>
      </c>
      <c r="Y50" s="1">
        <f>ABS(M50-'true value and the measurement'!$F50)</f>
        <v>0.00357599999999997</v>
      </c>
      <c r="Z50" s="1">
        <f>ABS(R50-'true value and the measurement'!$F50)</f>
        <v>0.00560299999999997</v>
      </c>
      <c r="AA50" s="1">
        <f>ABS(W50-'true value and the measurement'!$F50)</f>
        <v>0.005357</v>
      </c>
      <c r="AB50" s="8">
        <f>(Y50)/'true value and the measurement'!$G50</f>
        <v>0.738232865400489</v>
      </c>
      <c r="AC50" s="8">
        <f>(Z50)/'true value and the measurement'!$G50</f>
        <v>1.1566886870355</v>
      </c>
      <c r="AD50" s="8">
        <f>(AA50)/'true value and the measurement'!$G50</f>
        <v>1.10590421139554</v>
      </c>
    </row>
    <row r="51" hidden="1" spans="1:30">
      <c r="A51" s="3">
        <v>2</v>
      </c>
      <c r="B51" s="3">
        <v>2</v>
      </c>
      <c r="C51" s="3">
        <v>2</v>
      </c>
      <c r="D51" s="3">
        <v>5</v>
      </c>
      <c r="E51" s="4">
        <v>0.01386</v>
      </c>
      <c r="F51" s="3">
        <v>0.00215</v>
      </c>
      <c r="G51" s="3">
        <v>0</v>
      </c>
      <c r="H51" s="3" t="s">
        <v>21</v>
      </c>
      <c r="J51" s="1">
        <v>3</v>
      </c>
      <c r="K51" s="1">
        <v>4</v>
      </c>
      <c r="L51" s="1">
        <v>0.01386</v>
      </c>
      <c r="M51" s="1">
        <v>0.0115795</v>
      </c>
      <c r="N51" s="1">
        <v>1</v>
      </c>
      <c r="O51" s="1">
        <v>3</v>
      </c>
      <c r="P51" s="1">
        <v>4</v>
      </c>
      <c r="Q51" s="1">
        <v>0.01386</v>
      </c>
      <c r="R51" s="1">
        <v>0.011632</v>
      </c>
      <c r="S51" s="1">
        <v>1</v>
      </c>
      <c r="T51" s="1">
        <v>3</v>
      </c>
      <c r="U51" s="1">
        <v>4</v>
      </c>
      <c r="V51" s="1">
        <v>0.01386</v>
      </c>
      <c r="W51" s="1">
        <v>0.0116317</v>
      </c>
      <c r="X51" s="1">
        <v>1</v>
      </c>
      <c r="Y51" s="1">
        <f>ABS(M51-'true value and the measurement'!$F51)</f>
        <v>0.000358499999999999</v>
      </c>
      <c r="Z51" s="1">
        <f>ABS(R51-'true value and the measurement'!$F51)</f>
        <v>0.000411</v>
      </c>
      <c r="AA51" s="1">
        <f>ABS(W51-'true value and the measurement'!$F51)</f>
        <v>0.0004107</v>
      </c>
      <c r="AB51" s="8">
        <f>(Y51)/'true value and the measurement'!$G51</f>
        <v>0.166357308584687</v>
      </c>
      <c r="AC51" s="8">
        <f>(Z51)/'true value and the measurement'!$G51</f>
        <v>0.190719257540603</v>
      </c>
      <c r="AD51" s="8">
        <f>(AA51)/'true value and the measurement'!$G51</f>
        <v>0.190580046403712</v>
      </c>
    </row>
    <row r="52" hidden="1" spans="1:30">
      <c r="A52" s="3">
        <v>2</v>
      </c>
      <c r="B52" s="3">
        <v>1</v>
      </c>
      <c r="C52" s="3">
        <v>3</v>
      </c>
      <c r="D52" s="3">
        <v>4</v>
      </c>
      <c r="E52" s="4">
        <v>-0.229428</v>
      </c>
      <c r="F52" s="3">
        <v>0.00363</v>
      </c>
      <c r="G52" s="3">
        <v>0</v>
      </c>
      <c r="H52" s="3" t="s">
        <v>21</v>
      </c>
      <c r="J52" s="1">
        <v>2</v>
      </c>
      <c r="K52" s="1">
        <v>6</v>
      </c>
      <c r="L52" s="1">
        <v>-0.229428</v>
      </c>
      <c r="M52" s="1">
        <v>-0.23217</v>
      </c>
      <c r="N52" s="1">
        <v>1</v>
      </c>
      <c r="O52" s="1">
        <v>2</v>
      </c>
      <c r="P52" s="1">
        <v>6</v>
      </c>
      <c r="Q52" s="1">
        <v>-0.229428</v>
      </c>
      <c r="R52" s="1">
        <v>-0.231122</v>
      </c>
      <c r="S52" s="1">
        <v>1</v>
      </c>
      <c r="T52" s="1">
        <v>2</v>
      </c>
      <c r="U52" s="1">
        <v>6</v>
      </c>
      <c r="V52" s="1">
        <v>-0.229428</v>
      </c>
      <c r="W52" s="1">
        <v>-0.229857</v>
      </c>
      <c r="X52" s="1">
        <v>1</v>
      </c>
      <c r="Y52" s="1">
        <f>ABS(M52-'true value and the measurement'!$F52)</f>
        <v>0.000109999999999999</v>
      </c>
      <c r="Z52" s="1">
        <f>ABS(R52-'true value and the measurement'!$F52)</f>
        <v>0.00115799999999999</v>
      </c>
      <c r="AA52" s="1">
        <f>ABS(W52-'true value and the measurement'!$F52)</f>
        <v>0.00242299999999998</v>
      </c>
      <c r="AB52" s="8">
        <f>(Y52)/'true value and the measurement'!$G52</f>
        <v>0.0303113805456046</v>
      </c>
      <c r="AC52" s="8">
        <f>(Z52)/'true value and the measurement'!$G52</f>
        <v>0.319096169743729</v>
      </c>
      <c r="AD52" s="8">
        <f>(AA52)/'true value and the measurement'!$G52</f>
        <v>0.667677046018182</v>
      </c>
    </row>
    <row r="53" hidden="1" spans="1:30">
      <c r="A53" s="3">
        <v>2</v>
      </c>
      <c r="B53" s="3">
        <v>2</v>
      </c>
      <c r="C53" s="3">
        <v>3</v>
      </c>
      <c r="D53" s="3">
        <v>4</v>
      </c>
      <c r="E53" s="4">
        <v>0.035431</v>
      </c>
      <c r="F53" s="3">
        <v>0.00232</v>
      </c>
      <c r="G53" s="3">
        <v>0</v>
      </c>
      <c r="H53" s="3" t="s">
        <v>21</v>
      </c>
      <c r="J53" s="1">
        <v>2</v>
      </c>
      <c r="K53" s="1">
        <v>6</v>
      </c>
      <c r="L53" s="1">
        <v>0.035431</v>
      </c>
      <c r="M53" s="1">
        <v>0.0385435</v>
      </c>
      <c r="N53" s="1">
        <v>1</v>
      </c>
      <c r="O53" s="1">
        <v>2</v>
      </c>
      <c r="P53" s="1">
        <v>6</v>
      </c>
      <c r="Q53" s="1">
        <v>0.035431</v>
      </c>
      <c r="R53" s="1">
        <v>0.0382971</v>
      </c>
      <c r="S53" s="1">
        <v>1</v>
      </c>
      <c r="T53" s="1">
        <v>2</v>
      </c>
      <c r="U53" s="1">
        <v>6</v>
      </c>
      <c r="V53" s="1">
        <v>0.035431</v>
      </c>
      <c r="W53" s="1">
        <v>0.0382896</v>
      </c>
      <c r="X53" s="1">
        <v>1</v>
      </c>
      <c r="Y53" s="1">
        <f>ABS(M53-'true value and the measurement'!$F53)</f>
        <v>0.0018725</v>
      </c>
      <c r="Z53" s="1">
        <f>ABS(R53-'true value and the measurement'!$F53)</f>
        <v>0.0016261</v>
      </c>
      <c r="AA53" s="1">
        <f>ABS(W53-'true value and the measurement'!$F53)</f>
        <v>0.0016186</v>
      </c>
      <c r="AB53" s="8">
        <f>(Y53)/'true value and the measurement'!$G53</f>
        <v>0.805722891566265</v>
      </c>
      <c r="AC53" s="8">
        <f>(Z53)/'true value and the measurement'!$G53</f>
        <v>0.699698795180722</v>
      </c>
      <c r="AD53" s="8">
        <f>(AA53)/'true value and the measurement'!$G53</f>
        <v>0.696471600688467</v>
      </c>
    </row>
    <row r="54" spans="1:30">
      <c r="A54" s="5">
        <v>2</v>
      </c>
      <c r="B54" s="5">
        <v>1</v>
      </c>
      <c r="C54" s="5">
        <v>4</v>
      </c>
      <c r="D54" s="5">
        <v>5</v>
      </c>
      <c r="E54" s="4">
        <v>-0.587686</v>
      </c>
      <c r="F54" s="5">
        <v>0.0062</v>
      </c>
      <c r="G54" s="5">
        <v>1</v>
      </c>
      <c r="H54" s="5" t="s">
        <v>21</v>
      </c>
      <c r="J54" s="1">
        <v>6</v>
      </c>
      <c r="K54" s="1">
        <v>4</v>
      </c>
      <c r="L54" s="1">
        <v>-0.587686</v>
      </c>
      <c r="M54" s="1">
        <v>-0.603024</v>
      </c>
      <c r="N54" s="1">
        <v>1</v>
      </c>
      <c r="O54" s="1">
        <v>6</v>
      </c>
      <c r="P54" s="1">
        <v>4</v>
      </c>
      <c r="Q54" s="1">
        <v>-0.587686</v>
      </c>
      <c r="R54" s="1">
        <v>-0.602071</v>
      </c>
      <c r="S54" s="1">
        <v>1</v>
      </c>
      <c r="T54" s="1">
        <v>6</v>
      </c>
      <c r="U54" s="1">
        <v>4</v>
      </c>
      <c r="V54" s="1">
        <v>-0.587686</v>
      </c>
      <c r="W54" s="1">
        <v>-0.597078</v>
      </c>
      <c r="X54" s="1">
        <v>1</v>
      </c>
      <c r="Y54" s="1">
        <f>ABS(M54-'true value and the measurement'!$F54)</f>
        <v>0.01456</v>
      </c>
      <c r="Z54" s="1">
        <f>ABS(R54-'true value and the measurement'!$F54)</f>
        <v>0.015513</v>
      </c>
      <c r="AA54" s="1">
        <f>ABS(W54-'true value and the measurement'!$F54)</f>
        <v>0.020506</v>
      </c>
      <c r="AB54" s="8">
        <f>(Y54)/'true value and the measurement'!$G54</f>
        <v>2.34952396320801</v>
      </c>
      <c r="AC54" s="8">
        <f>(Z54)/'true value and the measurement'!$G54</f>
        <v>2.50330805228336</v>
      </c>
      <c r="AD54" s="8">
        <f>(AA54)/'true value and the measurement'!$G54</f>
        <v>3.30902049378732</v>
      </c>
    </row>
    <row r="55" spans="1:30">
      <c r="A55" s="5">
        <v>2</v>
      </c>
      <c r="B55" s="5">
        <v>2</v>
      </c>
      <c r="C55" s="5">
        <v>4</v>
      </c>
      <c r="D55" s="5">
        <v>5</v>
      </c>
      <c r="E55" s="4">
        <v>0.119021</v>
      </c>
      <c r="F55" s="5">
        <v>0.00299</v>
      </c>
      <c r="G55" s="5">
        <v>1</v>
      </c>
      <c r="H55" s="5" t="s">
        <v>21</v>
      </c>
      <c r="J55" s="1">
        <v>6</v>
      </c>
      <c r="K55" s="1">
        <v>4</v>
      </c>
      <c r="L55" s="1">
        <v>0.119021</v>
      </c>
      <c r="M55" s="1">
        <v>0.12888</v>
      </c>
      <c r="N55" s="1">
        <v>3</v>
      </c>
      <c r="O55" s="1">
        <v>6</v>
      </c>
      <c r="P55" s="1">
        <v>4</v>
      </c>
      <c r="Q55" s="1">
        <v>0.119021</v>
      </c>
      <c r="R55" s="1">
        <v>0.13132</v>
      </c>
      <c r="S55" s="1">
        <v>3</v>
      </c>
      <c r="T55" s="1">
        <v>6</v>
      </c>
      <c r="U55" s="1">
        <v>4</v>
      </c>
      <c r="V55" s="1">
        <v>0.119021</v>
      </c>
      <c r="W55" s="1">
        <v>0.129672</v>
      </c>
      <c r="X55" s="1">
        <v>3</v>
      </c>
      <c r="Y55" s="1">
        <f>ABS(M55-'true value and the measurement'!$F55)</f>
        <v>0.007412</v>
      </c>
      <c r="Z55" s="1">
        <f>ABS(R55-'true value and the measurement'!$F55)</f>
        <v>0.004972</v>
      </c>
      <c r="AA55" s="1">
        <f>ABS(W55-'true value and the measurement'!$F55)</f>
        <v>0.00661999999999999</v>
      </c>
      <c r="AB55" s="8">
        <f>(Y55)/'true value and the measurement'!$G55</f>
        <v>2.47975911676146</v>
      </c>
      <c r="AC55" s="8">
        <f>(Z55)/'true value and the measurement'!$G55</f>
        <v>1.66343258614922</v>
      </c>
      <c r="AD55" s="8">
        <f>(AA55)/'true value and the measurement'!$G55</f>
        <v>2.214787554366</v>
      </c>
    </row>
    <row r="56" hidden="1" spans="1:30">
      <c r="A56" s="3">
        <v>1</v>
      </c>
      <c r="B56" s="3">
        <v>1</v>
      </c>
      <c r="C56" s="3">
        <v>5</v>
      </c>
      <c r="D56" s="3">
        <v>6</v>
      </c>
      <c r="E56" s="4">
        <v>0.441</v>
      </c>
      <c r="F56" s="3">
        <v>0.00497</v>
      </c>
      <c r="G56" s="3">
        <v>0</v>
      </c>
      <c r="H56" s="3" t="s">
        <v>21</v>
      </c>
      <c r="J56" s="1">
        <v>4</v>
      </c>
      <c r="K56" s="1">
        <v>11</v>
      </c>
      <c r="L56" s="1">
        <v>0.441</v>
      </c>
      <c r="M56" s="1">
        <v>0.436195</v>
      </c>
      <c r="N56" s="1">
        <v>1</v>
      </c>
      <c r="O56" s="1">
        <v>4</v>
      </c>
      <c r="P56" s="1">
        <v>11</v>
      </c>
      <c r="Q56" s="1">
        <v>0.441</v>
      </c>
      <c r="R56" s="1">
        <v>0.434546</v>
      </c>
      <c r="S56" s="1">
        <v>1</v>
      </c>
      <c r="T56" s="1">
        <v>4</v>
      </c>
      <c r="U56" s="1">
        <v>11</v>
      </c>
      <c r="V56" s="1">
        <v>0.441</v>
      </c>
      <c r="W56" s="1">
        <v>0.433112</v>
      </c>
      <c r="X56" s="1">
        <v>1</v>
      </c>
      <c r="Y56" s="1">
        <f>ABS(M56-'true value and the measurement'!$F56)</f>
        <v>0.002085</v>
      </c>
      <c r="Z56" s="1">
        <f>ABS(R56-'true value and the measurement'!$F56)</f>
        <v>0.000435999999999992</v>
      </c>
      <c r="AA56" s="1">
        <f>ABS(W56-'true value and the measurement'!$F56)</f>
        <v>0.000997999999999999</v>
      </c>
      <c r="AB56" s="8">
        <f>(Y56)/'true value and the measurement'!$G56</f>
        <v>0.419179734620025</v>
      </c>
      <c r="AC56" s="8">
        <f>(Z56)/'true value and the measurement'!$G56</f>
        <v>0.0876558102131065</v>
      </c>
      <c r="AD56" s="8">
        <f>(AA56)/'true value and the measurement'!$G56</f>
        <v>0.200643345396059</v>
      </c>
    </row>
    <row r="57" hidden="1" spans="1:30">
      <c r="A57" s="3">
        <v>1</v>
      </c>
      <c r="B57" s="3">
        <v>2</v>
      </c>
      <c r="C57" s="3">
        <v>5</v>
      </c>
      <c r="D57" s="3">
        <v>6</v>
      </c>
      <c r="E57" s="4">
        <v>0.118345</v>
      </c>
      <c r="F57" s="3">
        <v>0.00284</v>
      </c>
      <c r="G57" s="3">
        <v>0</v>
      </c>
      <c r="H57" s="3" t="s">
        <v>21</v>
      </c>
      <c r="J57" s="1">
        <v>4</v>
      </c>
      <c r="K57" s="1">
        <v>11</v>
      </c>
      <c r="L57" s="1">
        <v>0.118345</v>
      </c>
      <c r="M57" s="1">
        <v>0.115257</v>
      </c>
      <c r="N57" s="1">
        <v>1</v>
      </c>
      <c r="O57" s="1">
        <v>4</v>
      </c>
      <c r="P57" s="1">
        <v>11</v>
      </c>
      <c r="Q57" s="1">
        <v>0.118345</v>
      </c>
      <c r="R57" s="1">
        <v>0.115539</v>
      </c>
      <c r="S57" s="1">
        <v>1</v>
      </c>
      <c r="T57" s="1">
        <v>4</v>
      </c>
      <c r="U57" s="1">
        <v>11</v>
      </c>
      <c r="V57" s="1">
        <v>0.118345</v>
      </c>
      <c r="W57" s="1">
        <v>0.115781</v>
      </c>
      <c r="X57" s="1">
        <v>1</v>
      </c>
      <c r="Y57" s="1">
        <f>ABS(M57-'true value and the measurement'!$F57)</f>
        <v>0.001053</v>
      </c>
      <c r="Z57" s="1">
        <f>ABS(R57-'true value and the measurement'!$F57)</f>
        <v>0.001335</v>
      </c>
      <c r="AA57" s="1">
        <f>ABS(W57-'true value and the measurement'!$F57)</f>
        <v>0.001577</v>
      </c>
      <c r="AB57" s="8">
        <f>(Y57)/'true value and the measurement'!$G57</f>
        <v>0.370644139387539</v>
      </c>
      <c r="AC57" s="8">
        <f>(Z57)/'true value and the measurement'!$G57</f>
        <v>0.469904963041184</v>
      </c>
      <c r="AD57" s="8">
        <f>(AA57)/'true value and the measurement'!$G57</f>
        <v>0.555086237240407</v>
      </c>
    </row>
    <row r="58" hidden="1" spans="1:30">
      <c r="A58" s="3">
        <v>1</v>
      </c>
      <c r="B58" s="3">
        <v>1</v>
      </c>
      <c r="C58" s="3">
        <v>4</v>
      </c>
      <c r="D58" s="3">
        <v>7</v>
      </c>
      <c r="E58" s="4">
        <v>0.289668</v>
      </c>
      <c r="F58" s="3">
        <v>0.00401</v>
      </c>
      <c r="G58" s="3">
        <v>0</v>
      </c>
      <c r="H58" s="3" t="s">
        <v>21</v>
      </c>
      <c r="J58" s="1">
        <v>6</v>
      </c>
      <c r="K58" s="1">
        <v>5</v>
      </c>
      <c r="L58" s="1">
        <v>0.289668</v>
      </c>
      <c r="M58" s="1">
        <v>0.291065</v>
      </c>
      <c r="N58" s="1">
        <v>1</v>
      </c>
      <c r="O58" s="1">
        <v>6</v>
      </c>
      <c r="P58" s="1">
        <v>5</v>
      </c>
      <c r="Q58" s="1">
        <v>0.289668</v>
      </c>
      <c r="R58" s="1">
        <v>0.289426</v>
      </c>
      <c r="S58" s="1">
        <v>1</v>
      </c>
      <c r="T58" s="1">
        <v>6</v>
      </c>
      <c r="U58" s="1">
        <v>5</v>
      </c>
      <c r="V58" s="1">
        <v>0.289668</v>
      </c>
      <c r="W58" s="1">
        <v>0.288745</v>
      </c>
      <c r="X58" s="1">
        <v>1</v>
      </c>
      <c r="Y58" s="1">
        <f>ABS(M58-'true value and the measurement'!$F58)</f>
        <v>0.00207400000000002</v>
      </c>
      <c r="Z58" s="1">
        <f>ABS(R58-'true value and the measurement'!$F58)</f>
        <v>0.000435000000000019</v>
      </c>
      <c r="AA58" s="1">
        <f>ABS(W58-'true value and the measurement'!$F58)</f>
        <v>0.000246000000000024</v>
      </c>
      <c r="AB58" s="8">
        <f>(Y58)/'true value and the measurement'!$G58</f>
        <v>0.517594210132274</v>
      </c>
      <c r="AC58" s="8">
        <f>(Z58)/'true value and the measurement'!$G58</f>
        <v>0.108560019965066</v>
      </c>
      <c r="AD58" s="8">
        <f>(AA58)/'true value and the measurement'!$G58</f>
        <v>0.0613925630147302</v>
      </c>
    </row>
    <row r="59" hidden="1" spans="1:30">
      <c r="A59" s="3">
        <v>1</v>
      </c>
      <c r="B59" s="3">
        <v>2</v>
      </c>
      <c r="C59" s="3">
        <v>4</v>
      </c>
      <c r="D59" s="3">
        <v>7</v>
      </c>
      <c r="E59" s="4">
        <v>-0.073048</v>
      </c>
      <c r="F59" s="3">
        <v>0.00257</v>
      </c>
      <c r="G59" s="3">
        <v>0</v>
      </c>
      <c r="H59" s="3" t="s">
        <v>21</v>
      </c>
      <c r="J59" s="1">
        <v>6</v>
      </c>
      <c r="K59" s="1">
        <v>5</v>
      </c>
      <c r="L59" s="1">
        <v>-0.073048</v>
      </c>
      <c r="M59" s="1">
        <v>-0.0762508</v>
      </c>
      <c r="N59" s="1">
        <v>1</v>
      </c>
      <c r="O59" s="1">
        <v>6</v>
      </c>
      <c r="P59" s="1">
        <v>5</v>
      </c>
      <c r="Q59" s="1">
        <v>-0.073048</v>
      </c>
      <c r="R59" s="1">
        <v>-0.0769352</v>
      </c>
      <c r="S59" s="1">
        <v>1</v>
      </c>
      <c r="T59" s="1">
        <v>6</v>
      </c>
      <c r="U59" s="1">
        <v>5</v>
      </c>
      <c r="V59" s="1">
        <v>-0.073048</v>
      </c>
      <c r="W59" s="1">
        <v>-0.0761347</v>
      </c>
      <c r="X59" s="1">
        <v>1</v>
      </c>
      <c r="Y59" s="1">
        <f>ABS(M59-'true value and the measurement'!$F59)</f>
        <v>0.00337979999999999</v>
      </c>
      <c r="Z59" s="1">
        <f>ABS(R59-'true value and the measurement'!$F59)</f>
        <v>0.00406419999999999</v>
      </c>
      <c r="AA59" s="1">
        <f>ABS(W59-'true value and the measurement'!$F59)</f>
        <v>0.00326369999999999</v>
      </c>
      <c r="AB59" s="8">
        <f>(Y59)/'true value and the measurement'!$G59</f>
        <v>1.31714731098986</v>
      </c>
      <c r="AC59" s="8">
        <f>(Z59)/'true value and the measurement'!$G59</f>
        <v>1.58386593920498</v>
      </c>
      <c r="AD59" s="8">
        <f>(AA59)/'true value and the measurement'!$G59</f>
        <v>1.27190179267342</v>
      </c>
    </row>
    <row r="60" hidden="1" spans="1:30">
      <c r="A60" s="3">
        <v>2</v>
      </c>
      <c r="B60" s="3">
        <v>1</v>
      </c>
      <c r="C60" s="3">
        <v>7</v>
      </c>
      <c r="D60" s="3">
        <v>8</v>
      </c>
      <c r="E60" s="4">
        <v>-0.00239</v>
      </c>
      <c r="F60" s="3">
        <v>0.00208</v>
      </c>
      <c r="G60" s="3">
        <v>0</v>
      </c>
      <c r="H60" s="3" t="s">
        <v>21</v>
      </c>
      <c r="J60" s="1">
        <v>5</v>
      </c>
      <c r="K60" s="1">
        <v>1</v>
      </c>
      <c r="L60" s="7">
        <v>-0.00239</v>
      </c>
      <c r="M60" s="7">
        <v>0.000578757</v>
      </c>
      <c r="N60" s="1">
        <v>1</v>
      </c>
      <c r="O60" s="1">
        <v>5</v>
      </c>
      <c r="P60" s="1">
        <v>1</v>
      </c>
      <c r="Q60" s="7">
        <v>-0.00239</v>
      </c>
      <c r="R60" s="7">
        <v>6.50852e-5</v>
      </c>
      <c r="S60" s="1">
        <v>1</v>
      </c>
      <c r="T60" s="1">
        <v>5</v>
      </c>
      <c r="U60" s="1">
        <v>1</v>
      </c>
      <c r="V60" s="1">
        <v>-0.00239</v>
      </c>
      <c r="W60" s="1">
        <v>-0.000141682</v>
      </c>
      <c r="X60" s="1">
        <v>1</v>
      </c>
      <c r="Y60" s="1">
        <f>ABS(M60-'true value and the measurement'!$F60)</f>
        <v>0.000578757</v>
      </c>
      <c r="Z60" s="1">
        <f>ABS(R60-'true value and the measurement'!$F60)</f>
        <v>6.50852e-5</v>
      </c>
      <c r="AA60" s="1">
        <f>ABS(W60-'true value and the measurement'!$F60)</f>
        <v>0.000141682</v>
      </c>
      <c r="AB60" s="8">
        <f>(Y60)/'true value and the measurement'!$G60</f>
        <v>0.278248557692308</v>
      </c>
      <c r="AC60" s="8">
        <f>(Z60)/'true value and the measurement'!$G60</f>
        <v>0.0312909615384615</v>
      </c>
      <c r="AD60" s="8">
        <f>(AA60)/'true value and the measurement'!$G60</f>
        <v>0.0681163461538462</v>
      </c>
    </row>
    <row r="61" hidden="1" spans="1:30">
      <c r="A61" s="3">
        <v>2</v>
      </c>
      <c r="B61" s="3">
        <v>2</v>
      </c>
      <c r="C61" s="3">
        <v>7</v>
      </c>
      <c r="D61" s="3">
        <v>8</v>
      </c>
      <c r="E61" s="4">
        <v>-0.200055</v>
      </c>
      <c r="F61" s="3">
        <v>0.0034</v>
      </c>
      <c r="G61" s="3">
        <v>0</v>
      </c>
      <c r="H61" s="3" t="s">
        <v>21</v>
      </c>
      <c r="J61" s="1">
        <v>5</v>
      </c>
      <c r="K61" s="1">
        <v>1</v>
      </c>
      <c r="L61" s="1">
        <v>-0.200055</v>
      </c>
      <c r="M61" s="1">
        <v>-0.198161</v>
      </c>
      <c r="N61" s="1">
        <v>1</v>
      </c>
      <c r="O61" s="1">
        <v>5</v>
      </c>
      <c r="P61" s="1">
        <v>1</v>
      </c>
      <c r="Q61" s="1">
        <v>-0.200055</v>
      </c>
      <c r="R61" s="1">
        <v>-0.197144</v>
      </c>
      <c r="S61" s="1">
        <v>1</v>
      </c>
      <c r="T61" s="1">
        <v>5</v>
      </c>
      <c r="U61" s="1">
        <v>1</v>
      </c>
      <c r="V61" s="1">
        <v>-0.200055</v>
      </c>
      <c r="W61" s="1">
        <v>-0.197105</v>
      </c>
      <c r="X61" s="1">
        <v>1</v>
      </c>
      <c r="Y61" s="1">
        <f>ABS(M61-'true value and the measurement'!$F61)</f>
        <v>0.000520999999999994</v>
      </c>
      <c r="Z61" s="1">
        <f>ABS(R61-'true value and the measurement'!$F61)</f>
        <v>0.000495999999999996</v>
      </c>
      <c r="AA61" s="1">
        <f>ABS(W61-'true value and the measurement'!$F61)</f>
        <v>0.000535000000000008</v>
      </c>
      <c r="AB61" s="8">
        <f>(Y61)/'true value and the measurement'!$G61</f>
        <v>0.153325485579751</v>
      </c>
      <c r="AC61" s="8">
        <f>(Z61)/'true value and the measurement'!$G61</f>
        <v>0.145968216597998</v>
      </c>
      <c r="AD61" s="8">
        <f>(AA61)/'true value and the measurement'!$G61</f>
        <v>0.157445556209537</v>
      </c>
    </row>
    <row r="62" hidden="1" spans="1:30">
      <c r="A62" s="3">
        <v>1</v>
      </c>
      <c r="B62" s="3">
        <v>1</v>
      </c>
      <c r="C62" s="3">
        <v>4</v>
      </c>
      <c r="D62" s="3">
        <v>9</v>
      </c>
      <c r="E62" s="4">
        <v>0.158948</v>
      </c>
      <c r="F62" s="3">
        <v>0.00314</v>
      </c>
      <c r="G62" s="3">
        <v>0</v>
      </c>
      <c r="H62" s="3" t="s">
        <v>21</v>
      </c>
      <c r="J62" s="1">
        <v>6</v>
      </c>
      <c r="K62" s="1">
        <v>9</v>
      </c>
      <c r="L62" s="1">
        <v>0.158948</v>
      </c>
      <c r="M62" s="1">
        <v>0.160944</v>
      </c>
      <c r="N62" s="1">
        <v>1</v>
      </c>
      <c r="O62" s="1">
        <v>6</v>
      </c>
      <c r="P62" s="1">
        <v>9</v>
      </c>
      <c r="Q62" s="1">
        <v>0.158948</v>
      </c>
      <c r="R62" s="1">
        <v>0.160459</v>
      </c>
      <c r="S62" s="1">
        <v>1</v>
      </c>
      <c r="T62" s="1">
        <v>6</v>
      </c>
      <c r="U62" s="1">
        <v>9</v>
      </c>
      <c r="V62" s="1">
        <v>0.158948</v>
      </c>
      <c r="W62" s="1">
        <v>0.160087</v>
      </c>
      <c r="X62" s="1">
        <v>1</v>
      </c>
      <c r="Y62" s="1">
        <f>ABS(M62-'true value and the measurement'!$F62)</f>
        <v>0.00120900000000002</v>
      </c>
      <c r="Z62" s="1">
        <f>ABS(R62-'true value and the measurement'!$F62)</f>
        <v>0.000724000000000002</v>
      </c>
      <c r="AA62" s="1">
        <f>ABS(W62-'true value and the measurement'!$F62)</f>
        <v>0.000352000000000019</v>
      </c>
      <c r="AB62" s="8">
        <f>(Y62)/'true value and the measurement'!$G62</f>
        <v>0.384419713831484</v>
      </c>
      <c r="AC62" s="8">
        <f>(Z62)/'true value and the measurement'!$G62</f>
        <v>0.230206677265502</v>
      </c>
      <c r="AD62" s="8">
        <f>(AA62)/'true value and the measurement'!$G62</f>
        <v>0.111923688394283</v>
      </c>
    </row>
    <row r="63" hidden="1" spans="1:30">
      <c r="A63" s="3">
        <v>1</v>
      </c>
      <c r="B63" s="3">
        <v>2</v>
      </c>
      <c r="C63" s="3">
        <v>4</v>
      </c>
      <c r="D63" s="3">
        <v>9</v>
      </c>
      <c r="E63" s="4">
        <v>0.01122</v>
      </c>
      <c r="F63" s="3">
        <v>0.00216</v>
      </c>
      <c r="G63" s="3">
        <v>0</v>
      </c>
      <c r="H63" s="3" t="s">
        <v>21</v>
      </c>
      <c r="J63" s="1">
        <v>6</v>
      </c>
      <c r="K63" s="1">
        <v>9</v>
      </c>
      <c r="L63" s="1">
        <v>0.01122</v>
      </c>
      <c r="M63" s="1">
        <v>0.0113641</v>
      </c>
      <c r="N63" s="1">
        <v>1</v>
      </c>
      <c r="O63" s="1">
        <v>6</v>
      </c>
      <c r="P63" s="1">
        <v>9</v>
      </c>
      <c r="Q63" s="1">
        <v>0.01122</v>
      </c>
      <c r="R63" s="1">
        <v>0.0112787</v>
      </c>
      <c r="S63" s="1">
        <v>1</v>
      </c>
      <c r="T63" s="1">
        <v>6</v>
      </c>
      <c r="U63" s="1">
        <v>9</v>
      </c>
      <c r="V63" s="1">
        <v>0.01122</v>
      </c>
      <c r="W63" s="1">
        <v>0.0114293</v>
      </c>
      <c r="X63" s="1">
        <v>1</v>
      </c>
      <c r="Y63" s="1">
        <f>ABS(M63-'true value and the measurement'!$F63)</f>
        <v>0.0013359</v>
      </c>
      <c r="Z63" s="1">
        <f>ABS(R63-'true value and the measurement'!$F63)</f>
        <v>0.0014213</v>
      </c>
      <c r="AA63" s="1">
        <f>ABS(W63-'true value and the measurement'!$F63)</f>
        <v>0.0012707</v>
      </c>
      <c r="AB63" s="8">
        <f>(Y63)/'true value and the measurement'!$G63</f>
        <v>0.617043879907621</v>
      </c>
      <c r="AC63" s="8">
        <f>(Z63)/'true value and the measurement'!$G63</f>
        <v>0.6564896073903</v>
      </c>
      <c r="AD63" s="8">
        <f>(AA63)/'true value and the measurement'!$G63</f>
        <v>0.586928406466513</v>
      </c>
    </row>
    <row r="64" hidden="1" spans="1:30">
      <c r="A64" s="3">
        <v>2</v>
      </c>
      <c r="B64" s="3">
        <v>1</v>
      </c>
      <c r="C64" s="3">
        <v>7</v>
      </c>
      <c r="D64" s="3">
        <v>9</v>
      </c>
      <c r="E64" s="4">
        <v>0.280177</v>
      </c>
      <c r="F64" s="3">
        <v>0.00401</v>
      </c>
      <c r="G64" s="3">
        <v>0</v>
      </c>
      <c r="H64" s="3" t="s">
        <v>21</v>
      </c>
      <c r="J64" s="1">
        <v>5</v>
      </c>
      <c r="K64" s="1">
        <v>9</v>
      </c>
      <c r="L64" s="1">
        <v>0.280177</v>
      </c>
      <c r="M64" s="1">
        <v>0.291493</v>
      </c>
      <c r="N64" s="1">
        <v>1</v>
      </c>
      <c r="O64" s="1">
        <v>5</v>
      </c>
      <c r="P64" s="1">
        <v>9</v>
      </c>
      <c r="Q64" s="1">
        <v>0.280177</v>
      </c>
      <c r="R64" s="1">
        <v>0.2922</v>
      </c>
      <c r="S64" s="1">
        <v>1</v>
      </c>
      <c r="T64" s="1">
        <v>5</v>
      </c>
      <c r="U64" s="1">
        <v>9</v>
      </c>
      <c r="V64" s="1">
        <v>0.280177</v>
      </c>
      <c r="W64" s="1">
        <v>0.291394</v>
      </c>
      <c r="X64" s="1">
        <v>1</v>
      </c>
      <c r="Y64" s="1">
        <f>ABS(M64-'true value and the measurement'!$F64)</f>
        <v>0.002502</v>
      </c>
      <c r="Z64" s="1">
        <f>ABS(R64-'true value and the measurement'!$F64)</f>
        <v>0.00320900000000002</v>
      </c>
      <c r="AA64" s="1">
        <f>ABS(W64-'true value and the measurement'!$F64)</f>
        <v>0.00240299999999999</v>
      </c>
      <c r="AB64" s="8">
        <f>(Y64)/'true value and the measurement'!$G64</f>
        <v>0.624407287247318</v>
      </c>
      <c r="AC64" s="8">
        <f>(Z64)/'true value and the measurement'!$G64</f>
        <v>0.800848515098582</v>
      </c>
      <c r="AD64" s="8">
        <f>(AA64)/'true value and the measurement'!$G64</f>
        <v>0.599700524082852</v>
      </c>
    </row>
    <row r="65" hidden="1" spans="1:30">
      <c r="A65" s="3">
        <v>2</v>
      </c>
      <c r="B65" s="3">
        <v>2</v>
      </c>
      <c r="C65" s="3">
        <v>7</v>
      </c>
      <c r="D65" s="3">
        <v>9</v>
      </c>
      <c r="E65" s="4">
        <v>0.104282</v>
      </c>
      <c r="F65" s="3">
        <v>0.00279</v>
      </c>
      <c r="G65" s="3">
        <v>0</v>
      </c>
      <c r="H65" s="3" t="s">
        <v>21</v>
      </c>
      <c r="J65" s="1">
        <v>5</v>
      </c>
      <c r="K65" s="1">
        <v>9</v>
      </c>
      <c r="L65" s="1">
        <v>0.104282</v>
      </c>
      <c r="M65" s="1">
        <v>0.105823</v>
      </c>
      <c r="N65" s="1">
        <v>1</v>
      </c>
      <c r="O65" s="1">
        <v>5</v>
      </c>
      <c r="P65" s="1">
        <v>9</v>
      </c>
      <c r="Q65" s="1">
        <v>0.104282</v>
      </c>
      <c r="R65" s="1">
        <v>0.106691</v>
      </c>
      <c r="S65" s="1">
        <v>1</v>
      </c>
      <c r="T65" s="1">
        <v>5</v>
      </c>
      <c r="U65" s="1">
        <v>9</v>
      </c>
      <c r="V65" s="1">
        <v>0.104282</v>
      </c>
      <c r="W65" s="1">
        <v>0.105682</v>
      </c>
      <c r="X65" s="1">
        <v>1</v>
      </c>
      <c r="Y65" s="1">
        <f>ABS(M65-'true value and the measurement'!$F65)</f>
        <v>0.000990000000000005</v>
      </c>
      <c r="Z65" s="1">
        <f>ABS(R65-'true value and the measurement'!$F65)</f>
        <v>0.000122000000000011</v>
      </c>
      <c r="AA65" s="1">
        <f>ABS(W65-'true value and the measurement'!$F65)</f>
        <v>0.00113100000000001</v>
      </c>
      <c r="AB65" s="8">
        <f>(Y65)/'true value and the measurement'!$G65</f>
        <v>0.354584527220632</v>
      </c>
      <c r="AC65" s="8">
        <f>(Z65)/'true value and the measurement'!$G65</f>
        <v>0.0436962750716372</v>
      </c>
      <c r="AD65" s="8">
        <f>(AA65)/'true value and the measurement'!$G65</f>
        <v>0.405085959885389</v>
      </c>
    </row>
    <row r="66" hidden="1" spans="1:30">
      <c r="A66" s="3">
        <v>2</v>
      </c>
      <c r="B66" s="3">
        <v>1</v>
      </c>
      <c r="C66" s="3">
        <v>9</v>
      </c>
      <c r="D66" s="3">
        <v>10</v>
      </c>
      <c r="E66" s="4">
        <v>0.058794</v>
      </c>
      <c r="F66" s="3">
        <v>0.00247</v>
      </c>
      <c r="G66" s="3">
        <v>0</v>
      </c>
      <c r="H66" s="3" t="s">
        <v>21</v>
      </c>
      <c r="J66" s="1">
        <v>9</v>
      </c>
      <c r="K66" s="1">
        <v>7</v>
      </c>
      <c r="L66" s="1">
        <v>0.058794</v>
      </c>
      <c r="M66" s="1">
        <v>0.0586156</v>
      </c>
      <c r="N66" s="1">
        <v>1</v>
      </c>
      <c r="O66" s="1">
        <v>9</v>
      </c>
      <c r="P66" s="1">
        <v>7</v>
      </c>
      <c r="Q66" s="1">
        <v>0.058794</v>
      </c>
      <c r="R66" s="1">
        <v>0.058569</v>
      </c>
      <c r="S66" s="1">
        <v>1</v>
      </c>
      <c r="T66" s="1">
        <v>9</v>
      </c>
      <c r="U66" s="1">
        <v>7</v>
      </c>
      <c r="V66" s="1">
        <v>0.058794</v>
      </c>
      <c r="W66" s="1">
        <v>0.0585739</v>
      </c>
      <c r="X66" s="1">
        <v>1</v>
      </c>
      <c r="Y66" s="1">
        <f>ABS(M66-'true value and the measurement'!$F66)</f>
        <v>2.64000000000028e-5</v>
      </c>
      <c r="Z66" s="1">
        <f>ABS(R66-'true value and the measurement'!$F66)</f>
        <v>7.29999999999967e-5</v>
      </c>
      <c r="AA66" s="1">
        <f>ABS(W66-'true value and the measurement'!$F66)</f>
        <v>6.81000000000015e-5</v>
      </c>
      <c r="AB66" s="8">
        <f>(Y66)/'true value and the measurement'!$G66</f>
        <v>0.0106839336301104</v>
      </c>
      <c r="AC66" s="8">
        <f>(Z66)/'true value and the measurement'!$G66</f>
        <v>0.0295426952650735</v>
      </c>
      <c r="AD66" s="8">
        <f>(AA66)/'true value and the measurement'!$G66</f>
        <v>0.0275596924322143</v>
      </c>
    </row>
    <row r="67" hidden="1" spans="1:30">
      <c r="A67" s="3">
        <v>2</v>
      </c>
      <c r="B67" s="3">
        <v>2</v>
      </c>
      <c r="C67" s="3">
        <v>9</v>
      </c>
      <c r="D67" s="3">
        <v>10</v>
      </c>
      <c r="E67" s="4">
        <v>0.018849</v>
      </c>
      <c r="F67" s="3">
        <v>0.0022</v>
      </c>
      <c r="G67" s="3">
        <v>0</v>
      </c>
      <c r="H67" s="3" t="s">
        <v>21</v>
      </c>
      <c r="J67" s="1">
        <v>9</v>
      </c>
      <c r="K67" s="1">
        <v>7</v>
      </c>
      <c r="L67" s="1">
        <v>0.018849</v>
      </c>
      <c r="M67" s="1">
        <v>0.0203987</v>
      </c>
      <c r="N67" s="1">
        <v>1</v>
      </c>
      <c r="O67" s="1">
        <v>9</v>
      </c>
      <c r="P67" s="1">
        <v>7</v>
      </c>
      <c r="Q67" s="1">
        <v>0.018849</v>
      </c>
      <c r="R67" s="1">
        <v>0.0205344</v>
      </c>
      <c r="S67" s="1">
        <v>1</v>
      </c>
      <c r="T67" s="1">
        <v>9</v>
      </c>
      <c r="U67" s="1">
        <v>7</v>
      </c>
      <c r="V67" s="1">
        <v>0.018849</v>
      </c>
      <c r="W67" s="1">
        <v>0.0201789</v>
      </c>
      <c r="X67" s="1">
        <v>1</v>
      </c>
      <c r="Y67" s="1">
        <f>ABS(M67-'true value and the measurement'!$F67)</f>
        <v>0.0019877</v>
      </c>
      <c r="Z67" s="1">
        <f>ABS(R67-'true value and the measurement'!$F67)</f>
        <v>0.0021234</v>
      </c>
      <c r="AA67" s="1">
        <f>ABS(W67-'true value and the measurement'!$F67)</f>
        <v>0.0017679</v>
      </c>
      <c r="AB67" s="8">
        <f>(Y67)/'true value and the measurement'!$G67</f>
        <v>0.902269632319563</v>
      </c>
      <c r="AC67" s="8">
        <f>(Z67)/'true value and the measurement'!$G67</f>
        <v>0.963867453472538</v>
      </c>
      <c r="AD67" s="8">
        <f>(AA67)/'true value and the measurement'!$G67</f>
        <v>0.80249659555152</v>
      </c>
    </row>
    <row r="68" hidden="1" spans="1:30">
      <c r="A68" s="3">
        <v>2</v>
      </c>
      <c r="B68" s="3">
        <v>1</v>
      </c>
      <c r="C68" s="3">
        <v>6</v>
      </c>
      <c r="D68" s="3">
        <v>11</v>
      </c>
      <c r="E68" s="4">
        <v>0.066281</v>
      </c>
      <c r="F68" s="3">
        <v>0.00253</v>
      </c>
      <c r="G68" s="3">
        <v>0</v>
      </c>
      <c r="H68" s="3" t="s">
        <v>21</v>
      </c>
      <c r="J68" s="1">
        <v>11</v>
      </c>
      <c r="K68" s="1">
        <v>8</v>
      </c>
      <c r="L68" s="1">
        <v>0.066281</v>
      </c>
      <c r="M68" s="1">
        <v>0.0657551</v>
      </c>
      <c r="N68" s="1">
        <v>1</v>
      </c>
      <c r="O68" s="1">
        <v>11</v>
      </c>
      <c r="P68" s="1">
        <v>8</v>
      </c>
      <c r="Q68" s="1">
        <v>0.066281</v>
      </c>
      <c r="R68" s="1">
        <v>0.0655743</v>
      </c>
      <c r="S68" s="1">
        <v>1</v>
      </c>
      <c r="T68" s="1">
        <v>11</v>
      </c>
      <c r="U68" s="1">
        <v>8</v>
      </c>
      <c r="V68" s="1">
        <v>0.066281</v>
      </c>
      <c r="W68" s="1">
        <v>0.0655309</v>
      </c>
      <c r="X68" s="1">
        <v>1</v>
      </c>
      <c r="Y68" s="1">
        <f>ABS(M68-'true value and the measurement'!$F68)</f>
        <v>0.00157990000000001</v>
      </c>
      <c r="Z68" s="1">
        <f>ABS(R68-'true value and the measurement'!$F68)</f>
        <v>0.0017607</v>
      </c>
      <c r="AA68" s="1">
        <f>ABS(W68-'true value and the measurement'!$F68)</f>
        <v>0.0018041</v>
      </c>
      <c r="AB68" s="8">
        <f>(Y68)/'true value and the measurement'!$G68</f>
        <v>0.624713325425073</v>
      </c>
      <c r="AC68" s="8">
        <f>(Z68)/'true value and the measurement'!$G68</f>
        <v>0.696204033214711</v>
      </c>
      <c r="AD68" s="8">
        <f>(AA68)/'true value and the measurement'!$G68</f>
        <v>0.713364966389879</v>
      </c>
    </row>
    <row r="69" hidden="1" spans="1:30">
      <c r="A69" s="3">
        <v>2</v>
      </c>
      <c r="B69" s="3">
        <v>2</v>
      </c>
      <c r="C69" s="3">
        <v>6</v>
      </c>
      <c r="D69" s="3">
        <v>11</v>
      </c>
      <c r="E69" s="4">
        <v>0.063288</v>
      </c>
      <c r="F69" s="3">
        <v>0.00248</v>
      </c>
      <c r="G69" s="3">
        <v>0</v>
      </c>
      <c r="H69" s="3" t="s">
        <v>21</v>
      </c>
      <c r="J69" s="1">
        <v>11</v>
      </c>
      <c r="K69" s="1">
        <v>8</v>
      </c>
      <c r="L69" s="1">
        <v>0.063288</v>
      </c>
      <c r="M69" s="1">
        <v>0.058762</v>
      </c>
      <c r="N69" s="1">
        <v>1</v>
      </c>
      <c r="O69" s="1">
        <v>11</v>
      </c>
      <c r="P69" s="1">
        <v>8</v>
      </c>
      <c r="Q69" s="1">
        <v>0.063288</v>
      </c>
      <c r="R69" s="1">
        <v>0.0580444</v>
      </c>
      <c r="S69" s="1">
        <v>1</v>
      </c>
      <c r="T69" s="1">
        <v>11</v>
      </c>
      <c r="U69" s="1">
        <v>8</v>
      </c>
      <c r="V69" s="1">
        <v>0.063288</v>
      </c>
      <c r="W69" s="1">
        <v>0.0584068</v>
      </c>
      <c r="X69" s="1">
        <v>1</v>
      </c>
      <c r="Y69" s="1">
        <f>ABS(M69-'true value and the measurement'!$F69)</f>
        <v>0.000981999999999997</v>
      </c>
      <c r="Z69" s="1">
        <f>ABS(R69-'true value and the measurement'!$F69)</f>
        <v>0.0016996</v>
      </c>
      <c r="AA69" s="1">
        <f>ABS(W69-'true value and the measurement'!$F69)</f>
        <v>0.0013372</v>
      </c>
      <c r="AB69" s="8">
        <f>(Y69)/'true value and the measurement'!$G69</f>
        <v>0.396287328490717</v>
      </c>
      <c r="AC69" s="8">
        <f>(Z69)/'true value and the measurement'!$G69</f>
        <v>0.685875706214687</v>
      </c>
      <c r="AD69" s="8">
        <f>(AA69)/'true value and the measurement'!$G69</f>
        <v>0.53962873284907</v>
      </c>
    </row>
    <row r="70" hidden="1" spans="1:30">
      <c r="A70" s="3">
        <v>2</v>
      </c>
      <c r="B70" s="3">
        <v>1</v>
      </c>
      <c r="C70" s="3">
        <v>6</v>
      </c>
      <c r="D70" s="3">
        <v>12</v>
      </c>
      <c r="E70" s="4">
        <v>0.090633</v>
      </c>
      <c r="F70" s="3">
        <v>0.00268</v>
      </c>
      <c r="G70" s="3">
        <v>0</v>
      </c>
      <c r="H70" s="3" t="s">
        <v>21</v>
      </c>
      <c r="J70" s="1">
        <v>11</v>
      </c>
      <c r="K70" s="1">
        <v>10</v>
      </c>
      <c r="L70" s="1">
        <v>0.090633</v>
      </c>
      <c r="M70" s="1">
        <v>0.091795</v>
      </c>
      <c r="N70" s="1">
        <v>1</v>
      </c>
      <c r="O70" s="1">
        <v>11</v>
      </c>
      <c r="P70" s="1">
        <v>10</v>
      </c>
      <c r="Q70" s="1">
        <v>0.090633</v>
      </c>
      <c r="R70" s="1">
        <v>0.0914561</v>
      </c>
      <c r="S70" s="1">
        <v>1</v>
      </c>
      <c r="T70" s="1">
        <v>11</v>
      </c>
      <c r="U70" s="1">
        <v>10</v>
      </c>
      <c r="V70" s="1">
        <v>0.090633</v>
      </c>
      <c r="W70" s="1">
        <v>0.0911776</v>
      </c>
      <c r="X70" s="1">
        <v>1</v>
      </c>
      <c r="Y70" s="1">
        <f>ABS(M70-'true value and the measurement'!$F70)</f>
        <v>0.00137900000000001</v>
      </c>
      <c r="Z70" s="1">
        <f>ABS(R70-'true value and the measurement'!$F70)</f>
        <v>0.0010401</v>
      </c>
      <c r="AA70" s="1">
        <f>ABS(W70-'true value and the measurement'!$F70)</f>
        <v>0.000761600000000001</v>
      </c>
      <c r="AB70" s="8">
        <f>(Y70)/'true value and the measurement'!$G70</f>
        <v>0.513976891539324</v>
      </c>
      <c r="AC70" s="8">
        <f>(Z70)/'true value and the measurement'!$G70</f>
        <v>0.387663063734626</v>
      </c>
      <c r="AD70" s="8">
        <f>(AA70)/'true value and the measurement'!$G70</f>
        <v>0.28386134923593</v>
      </c>
    </row>
    <row r="71" hidden="1" spans="1:30">
      <c r="A71" s="3">
        <v>2</v>
      </c>
      <c r="B71" s="3">
        <v>2</v>
      </c>
      <c r="C71" s="3">
        <v>6</v>
      </c>
      <c r="D71" s="3">
        <v>12</v>
      </c>
      <c r="E71" s="4">
        <v>0.025068</v>
      </c>
      <c r="F71" s="3">
        <v>0.00223</v>
      </c>
      <c r="G71" s="3">
        <v>0</v>
      </c>
      <c r="H71" s="3" t="s">
        <v>21</v>
      </c>
      <c r="J71" s="1">
        <v>11</v>
      </c>
      <c r="K71" s="1">
        <v>10</v>
      </c>
      <c r="L71" s="1">
        <v>0.025068</v>
      </c>
      <c r="M71" s="1">
        <v>0.0244223</v>
      </c>
      <c r="N71" s="1">
        <v>1</v>
      </c>
      <c r="O71" s="1">
        <v>11</v>
      </c>
      <c r="P71" s="1">
        <v>10</v>
      </c>
      <c r="Q71" s="1">
        <v>0.025068</v>
      </c>
      <c r="R71" s="1">
        <v>0.0246316</v>
      </c>
      <c r="S71" s="1">
        <v>1</v>
      </c>
      <c r="T71" s="1">
        <v>11</v>
      </c>
      <c r="U71" s="1">
        <v>10</v>
      </c>
      <c r="V71" s="1">
        <v>0.025068</v>
      </c>
      <c r="W71" s="1">
        <v>0.0247427</v>
      </c>
      <c r="X71" s="1">
        <v>1</v>
      </c>
      <c r="Y71" s="1">
        <f>ABS(M71-'true value and the measurement'!$F71)</f>
        <v>0.0011943</v>
      </c>
      <c r="Z71" s="1">
        <f>ABS(R71-'true value and the measurement'!$F71)</f>
        <v>0.0014036</v>
      </c>
      <c r="AA71" s="1">
        <f>ABS(W71-'true value and the measurement'!$F71)</f>
        <v>0.0015147</v>
      </c>
      <c r="AB71" s="8">
        <f>(Y71)/'true value and the measurement'!$G71</f>
        <v>0.534362416107384</v>
      </c>
      <c r="AC71" s="8">
        <f>(Z71)/'true value and the measurement'!$G71</f>
        <v>0.628008948545862</v>
      </c>
      <c r="AD71" s="8">
        <f>(AA71)/'true value and the measurement'!$G71</f>
        <v>0.677718120805369</v>
      </c>
    </row>
    <row r="72" hidden="1" spans="1:30">
      <c r="A72" s="3">
        <v>2</v>
      </c>
      <c r="B72" s="3">
        <v>1</v>
      </c>
      <c r="C72" s="3">
        <v>6</v>
      </c>
      <c r="D72" s="3">
        <v>13</v>
      </c>
      <c r="E72" s="4">
        <v>0.164071</v>
      </c>
      <c r="F72" s="3">
        <v>0.00318</v>
      </c>
      <c r="G72" s="3">
        <v>0</v>
      </c>
      <c r="H72" s="3" t="s">
        <v>21</v>
      </c>
      <c r="J72" s="1">
        <v>11</v>
      </c>
      <c r="K72" s="1">
        <v>12</v>
      </c>
      <c r="L72" s="1">
        <v>0.164071</v>
      </c>
      <c r="M72" s="1">
        <v>0.165037</v>
      </c>
      <c r="N72" s="1">
        <v>1</v>
      </c>
      <c r="O72" s="1">
        <v>11</v>
      </c>
      <c r="P72" s="1">
        <v>12</v>
      </c>
      <c r="Q72" s="1">
        <v>0.164071</v>
      </c>
      <c r="R72" s="1">
        <v>0.164689</v>
      </c>
      <c r="S72" s="1">
        <v>1</v>
      </c>
      <c r="T72" s="1">
        <v>11</v>
      </c>
      <c r="U72" s="1">
        <v>12</v>
      </c>
      <c r="V72" s="1">
        <v>0.164071</v>
      </c>
      <c r="W72" s="1">
        <v>0.164364</v>
      </c>
      <c r="X72" s="1">
        <v>1</v>
      </c>
      <c r="Y72" s="1">
        <f>ABS(M72-'true value and the measurement'!$F72)</f>
        <v>0.000677999999999984</v>
      </c>
      <c r="Z72" s="1">
        <f>ABS(R72-'true value and the measurement'!$F72)</f>
        <v>0.000329999999999997</v>
      </c>
      <c r="AA72" s="1">
        <f>ABS(W72-'true value and the measurement'!$F72)</f>
        <v>5.000000000005e-6</v>
      </c>
      <c r="AB72" s="8">
        <f>(Y72)/'true value and the measurement'!$G72</f>
        <v>0.213476070528962</v>
      </c>
      <c r="AC72" s="8">
        <f>(Z72)/'true value and the measurement'!$G72</f>
        <v>0.103904282115868</v>
      </c>
      <c r="AD72" s="8">
        <f>(AA72)/'true value and the measurement'!$G72</f>
        <v>0.00157430730478747</v>
      </c>
    </row>
    <row r="73" hidden="1" spans="1:30">
      <c r="A73" s="3">
        <v>2</v>
      </c>
      <c r="B73" s="3">
        <v>2</v>
      </c>
      <c r="C73" s="3">
        <v>6</v>
      </c>
      <c r="D73" s="3">
        <v>13</v>
      </c>
      <c r="E73" s="4">
        <v>0.086277</v>
      </c>
      <c r="F73" s="3">
        <v>0.00267</v>
      </c>
      <c r="G73" s="3">
        <v>0</v>
      </c>
      <c r="H73" s="3" t="s">
        <v>21</v>
      </c>
      <c r="J73" s="1">
        <v>11</v>
      </c>
      <c r="K73" s="1">
        <v>12</v>
      </c>
      <c r="L73" s="1">
        <v>0.086277</v>
      </c>
      <c r="M73" s="1">
        <v>0.0879481</v>
      </c>
      <c r="N73" s="1">
        <v>1</v>
      </c>
      <c r="O73" s="1">
        <v>11</v>
      </c>
      <c r="P73" s="1">
        <v>12</v>
      </c>
      <c r="Q73" s="1">
        <v>0.086277</v>
      </c>
      <c r="R73" s="1">
        <v>0.0880914</v>
      </c>
      <c r="S73" s="1">
        <v>1</v>
      </c>
      <c r="T73" s="1">
        <v>11</v>
      </c>
      <c r="U73" s="1">
        <v>12</v>
      </c>
      <c r="V73" s="1">
        <v>0.086277</v>
      </c>
      <c r="W73" s="1">
        <v>0.0882882</v>
      </c>
      <c r="X73" s="1">
        <v>1</v>
      </c>
      <c r="Y73" s="1">
        <f>ABS(M73-'true value and the measurement'!$F73)</f>
        <v>0.000331899999999996</v>
      </c>
      <c r="Z73" s="1">
        <f>ABS(R73-'true value and the measurement'!$F73)</f>
        <v>0.000188599999999997</v>
      </c>
      <c r="AA73" s="1">
        <f>ABS(W73-'true value and the measurement'!$F73)</f>
        <v>8.19999999999987e-6</v>
      </c>
      <c r="AB73" s="8">
        <f>(Y73)/'true value and the measurement'!$G73</f>
        <v>0.124353690520793</v>
      </c>
      <c r="AC73" s="8">
        <f>(Z73)/'true value and the measurement'!$G73</f>
        <v>0.0706631697264882</v>
      </c>
      <c r="AD73" s="8">
        <f>(AA73)/'true value and the measurement'!$G73</f>
        <v>0.00307231172723862</v>
      </c>
    </row>
    <row r="74" hidden="1" spans="1:30">
      <c r="A74" s="3">
        <v>2</v>
      </c>
      <c r="B74" s="3">
        <v>1</v>
      </c>
      <c r="C74" s="3">
        <v>9</v>
      </c>
      <c r="D74" s="3">
        <v>14</v>
      </c>
      <c r="E74" s="4">
        <v>0.098337</v>
      </c>
      <c r="F74" s="3">
        <v>0.00271</v>
      </c>
      <c r="G74" s="3">
        <v>0</v>
      </c>
      <c r="H74" s="3" t="s">
        <v>21</v>
      </c>
      <c r="J74" s="1">
        <v>9</v>
      </c>
      <c r="K74" s="1">
        <v>13</v>
      </c>
      <c r="L74" s="1">
        <v>0.098337</v>
      </c>
      <c r="M74" s="1">
        <v>0.0973158</v>
      </c>
      <c r="N74" s="1">
        <v>1</v>
      </c>
      <c r="O74" s="1">
        <v>9</v>
      </c>
      <c r="P74" s="1">
        <v>13</v>
      </c>
      <c r="Q74" s="1">
        <v>0.098337</v>
      </c>
      <c r="R74" s="1">
        <v>0.0973313</v>
      </c>
      <c r="S74" s="1">
        <v>1</v>
      </c>
      <c r="T74" s="1">
        <v>9</v>
      </c>
      <c r="U74" s="1">
        <v>13</v>
      </c>
      <c r="V74" s="1">
        <v>0.098337</v>
      </c>
      <c r="W74" s="1">
        <v>0.0970541</v>
      </c>
      <c r="X74" s="1">
        <v>1</v>
      </c>
      <c r="Y74" s="1">
        <f>ABS(M74-'true value and the measurement'!$F74)</f>
        <v>0.00223179999999999</v>
      </c>
      <c r="Z74" s="1">
        <f>ABS(R74-'true value and the measurement'!$F74)</f>
        <v>0.00224729999999999</v>
      </c>
      <c r="AA74" s="1">
        <f>ABS(W74-'true value and the measurement'!$F74)</f>
        <v>0.0019701</v>
      </c>
      <c r="AB74" s="8">
        <f>(Y74)/'true value and the measurement'!$G74</f>
        <v>0.822328666175384</v>
      </c>
      <c r="AC74" s="8">
        <f>(Z74)/'true value and the measurement'!$G74</f>
        <v>0.828039793662489</v>
      </c>
      <c r="AD74" s="8">
        <f>(AA74)/'true value and the measurement'!$G74</f>
        <v>0.725902726602801</v>
      </c>
    </row>
    <row r="75" hidden="1" spans="1:30">
      <c r="A75" s="3">
        <v>2</v>
      </c>
      <c r="B75" s="3">
        <v>2</v>
      </c>
      <c r="C75" s="3">
        <v>9</v>
      </c>
      <c r="D75" s="3">
        <v>14</v>
      </c>
      <c r="E75" s="4">
        <v>0.024623</v>
      </c>
      <c r="F75" s="3">
        <v>0.00222</v>
      </c>
      <c r="G75" s="3">
        <v>0</v>
      </c>
      <c r="H75" s="3" t="s">
        <v>21</v>
      </c>
      <c r="J75" s="1">
        <v>9</v>
      </c>
      <c r="K75" s="1">
        <v>13</v>
      </c>
      <c r="L75" s="1">
        <v>0.024623</v>
      </c>
      <c r="M75" s="1">
        <v>0.0214415</v>
      </c>
      <c r="N75" s="1">
        <v>1</v>
      </c>
      <c r="O75" s="1">
        <v>9</v>
      </c>
      <c r="P75" s="1">
        <v>13</v>
      </c>
      <c r="Q75" s="1">
        <v>0.024623</v>
      </c>
      <c r="R75" s="1">
        <v>0.0217571</v>
      </c>
      <c r="S75" s="1">
        <v>1</v>
      </c>
      <c r="T75" s="1">
        <v>9</v>
      </c>
      <c r="U75" s="1">
        <v>13</v>
      </c>
      <c r="V75" s="1">
        <v>0.024623</v>
      </c>
      <c r="W75" s="1">
        <v>0.0216162</v>
      </c>
      <c r="X75" s="1">
        <v>1</v>
      </c>
      <c r="Y75" s="1">
        <f>ABS(M75-'true value and the measurement'!$F75)</f>
        <v>1.5000000000015e-6</v>
      </c>
      <c r="Z75" s="1">
        <f>ABS(R75-'true value and the measurement'!$F75)</f>
        <v>0.000314100000000001</v>
      </c>
      <c r="AA75" s="1">
        <f>ABS(W75-'true value and the measurement'!$F75)</f>
        <v>0.000173199999999998</v>
      </c>
      <c r="AB75" s="8">
        <f>(Y75)/'true value and the measurement'!$G75</f>
        <v>0.000674763832659244</v>
      </c>
      <c r="AC75" s="8">
        <f>(Z75)/'true value and the measurement'!$G75</f>
        <v>0.141295546558705</v>
      </c>
      <c r="AD75" s="8">
        <f>(AA75)/'true value and the measurement'!$G75</f>
        <v>0.0779127305443088</v>
      </c>
    </row>
    <row r="76" hidden="1" spans="1:30">
      <c r="A76" s="3">
        <v>2</v>
      </c>
      <c r="B76" s="3">
        <v>1</v>
      </c>
      <c r="C76" s="3">
        <v>10</v>
      </c>
      <c r="D76" s="3">
        <v>11</v>
      </c>
      <c r="E76" s="4">
        <v>-0.030032</v>
      </c>
      <c r="F76" s="3">
        <v>0.00229</v>
      </c>
      <c r="G76" s="3">
        <v>0</v>
      </c>
      <c r="H76" s="3" t="s">
        <v>21</v>
      </c>
      <c r="J76" s="1">
        <v>7</v>
      </c>
      <c r="K76" s="1">
        <v>8</v>
      </c>
      <c r="L76" s="1">
        <v>-0.030032</v>
      </c>
      <c r="M76" s="1">
        <v>-0.028647</v>
      </c>
      <c r="N76" s="1">
        <v>1</v>
      </c>
      <c r="O76" s="1">
        <v>7</v>
      </c>
      <c r="P76" s="1">
        <v>8</v>
      </c>
      <c r="Q76" s="1">
        <v>-0.030032</v>
      </c>
      <c r="R76" s="1">
        <v>-0.0288797</v>
      </c>
      <c r="S76" s="1">
        <v>1</v>
      </c>
      <c r="T76" s="1">
        <v>7</v>
      </c>
      <c r="U76" s="1">
        <v>8</v>
      </c>
      <c r="V76" s="1">
        <v>-0.030032</v>
      </c>
      <c r="W76" s="1">
        <v>-0.0288622</v>
      </c>
      <c r="X76" s="1">
        <v>1</v>
      </c>
      <c r="Y76" s="1">
        <f>ABS(M76-'true value and the measurement'!$F76)</f>
        <v>0.002821</v>
      </c>
      <c r="Z76" s="1">
        <f>ABS(R76-'true value and the measurement'!$F76)</f>
        <v>0.0025883</v>
      </c>
      <c r="AA76" s="1">
        <f>ABS(W76-'true value and the measurement'!$F76)</f>
        <v>0.0026058</v>
      </c>
      <c r="AB76" s="8">
        <f>(Y76)/'true value and the measurement'!$G76</f>
        <v>1.23187772925764</v>
      </c>
      <c r="AC76" s="8">
        <f>(Z76)/'true value and the measurement'!$G76</f>
        <v>1.13026200873363</v>
      </c>
      <c r="AD76" s="8">
        <f>(AA76)/'true value and the measurement'!$G76</f>
        <v>1.13790393013101</v>
      </c>
    </row>
    <row r="77" hidden="1" spans="1:30">
      <c r="A77" s="3">
        <v>2</v>
      </c>
      <c r="B77" s="3">
        <v>2</v>
      </c>
      <c r="C77" s="3">
        <v>10</v>
      </c>
      <c r="D77" s="3">
        <v>11</v>
      </c>
      <c r="E77" s="4">
        <v>-0.04303</v>
      </c>
      <c r="F77" s="3">
        <v>0.00235</v>
      </c>
      <c r="G77" s="3">
        <v>0</v>
      </c>
      <c r="H77" s="3" t="s">
        <v>21</v>
      </c>
      <c r="J77" s="1">
        <v>7</v>
      </c>
      <c r="K77" s="1">
        <v>8</v>
      </c>
      <c r="L77" s="1">
        <v>-0.04303</v>
      </c>
      <c r="M77" s="1">
        <v>-0.0397132</v>
      </c>
      <c r="N77" s="1">
        <v>1</v>
      </c>
      <c r="O77" s="1">
        <v>7</v>
      </c>
      <c r="P77" s="1">
        <v>8</v>
      </c>
      <c r="Q77" s="1">
        <v>-0.04303</v>
      </c>
      <c r="R77" s="1">
        <v>-0.0393188</v>
      </c>
      <c r="S77" s="1">
        <v>1</v>
      </c>
      <c r="T77" s="1">
        <v>7</v>
      </c>
      <c r="U77" s="1">
        <v>8</v>
      </c>
      <c r="V77" s="1">
        <v>-0.04303</v>
      </c>
      <c r="W77" s="1">
        <v>-0.0394976</v>
      </c>
      <c r="X77" s="1">
        <v>1</v>
      </c>
      <c r="Y77" s="1">
        <f>ABS(M77-'true value and the measurement'!$F77)</f>
        <v>0.000166800000000002</v>
      </c>
      <c r="Z77" s="1">
        <f>ABS(R77-'true value and the measurement'!$F77)</f>
        <v>0.000561199999999998</v>
      </c>
      <c r="AA77" s="1">
        <f>ABS(W77-'true value and the measurement'!$F77)</f>
        <v>0.000382399999999998</v>
      </c>
      <c r="AB77" s="8">
        <f>(Y77)/'true value and the measurement'!$G77</f>
        <v>0.071099744245525</v>
      </c>
      <c r="AC77" s="8">
        <f>(Z77)/'true value and the measurement'!$G77</f>
        <v>0.239215686274509</v>
      </c>
      <c r="AD77" s="8">
        <f>(AA77)/'true value and the measurement'!$G77</f>
        <v>0.163000852514918</v>
      </c>
    </row>
    <row r="78" hidden="1" spans="1:30">
      <c r="A78" s="3">
        <v>2</v>
      </c>
      <c r="B78" s="3">
        <v>1</v>
      </c>
      <c r="C78" s="3">
        <v>12</v>
      </c>
      <c r="D78" s="3">
        <v>13</v>
      </c>
      <c r="E78" s="4">
        <v>0.027757</v>
      </c>
      <c r="F78" s="3">
        <v>0.00227</v>
      </c>
      <c r="G78" s="3">
        <v>0</v>
      </c>
      <c r="H78" s="3" t="s">
        <v>21</v>
      </c>
      <c r="J78" s="1">
        <v>10</v>
      </c>
      <c r="K78" s="1">
        <v>12</v>
      </c>
      <c r="L78" s="1">
        <v>0.027757</v>
      </c>
      <c r="M78" s="1">
        <v>0.0276884</v>
      </c>
      <c r="N78" s="1">
        <v>1</v>
      </c>
      <c r="O78" s="1">
        <v>10</v>
      </c>
      <c r="P78" s="1">
        <v>12</v>
      </c>
      <c r="Q78" s="1">
        <v>0.027757</v>
      </c>
      <c r="R78" s="1">
        <v>0.027752</v>
      </c>
      <c r="S78" s="1">
        <v>1</v>
      </c>
      <c r="T78" s="1">
        <v>10</v>
      </c>
      <c r="U78" s="1">
        <v>12</v>
      </c>
      <c r="V78" s="1">
        <v>0.027757</v>
      </c>
      <c r="W78" s="1">
        <v>0.0278092</v>
      </c>
      <c r="X78" s="1">
        <v>1</v>
      </c>
      <c r="Y78" s="1">
        <f>ABS(M78-'true value and the measurement'!$F78)</f>
        <v>0.0007916</v>
      </c>
      <c r="Z78" s="1">
        <f>ABS(R78-'true value and the measurement'!$F78)</f>
        <v>0.000727999999999999</v>
      </c>
      <c r="AA78" s="1">
        <f>ABS(W78-'true value and the measurement'!$F78)</f>
        <v>0.000670799999999999</v>
      </c>
      <c r="AB78" s="8">
        <f>(Y78)/'true value and the measurement'!$G78</f>
        <v>0.348722466960352</v>
      </c>
      <c r="AC78" s="8">
        <f>(Z78)/'true value and the measurement'!$G78</f>
        <v>0.320704845814978</v>
      </c>
      <c r="AD78" s="8">
        <f>(AA78)/'true value and the measurement'!$G78</f>
        <v>0.295506607929515</v>
      </c>
    </row>
    <row r="79" hidden="1" spans="1:30">
      <c r="A79" s="3">
        <v>2</v>
      </c>
      <c r="B79" s="3">
        <v>2</v>
      </c>
      <c r="C79" s="3">
        <v>12</v>
      </c>
      <c r="D79" s="3">
        <v>13</v>
      </c>
      <c r="E79" s="4">
        <v>0.001402</v>
      </c>
      <c r="F79" s="3">
        <v>0.00212</v>
      </c>
      <c r="G79" s="3">
        <v>0</v>
      </c>
      <c r="H79" s="3" t="s">
        <v>21</v>
      </c>
      <c r="J79" s="1">
        <v>10</v>
      </c>
      <c r="K79" s="1">
        <v>12</v>
      </c>
      <c r="L79" s="1">
        <v>0.001402</v>
      </c>
      <c r="M79" s="1">
        <v>0.0051577</v>
      </c>
      <c r="N79" s="1">
        <v>1</v>
      </c>
      <c r="O79" s="1">
        <v>10</v>
      </c>
      <c r="P79" s="1">
        <v>12</v>
      </c>
      <c r="Q79" s="1">
        <v>0.001402</v>
      </c>
      <c r="R79" s="1">
        <v>0.00511165</v>
      </c>
      <c r="S79" s="1">
        <v>1</v>
      </c>
      <c r="T79" s="1">
        <v>10</v>
      </c>
      <c r="U79" s="1">
        <v>12</v>
      </c>
      <c r="V79" s="1">
        <v>0.001402</v>
      </c>
      <c r="W79" s="1">
        <v>0.00515635</v>
      </c>
      <c r="X79" s="1">
        <v>1</v>
      </c>
      <c r="Y79" s="1">
        <f>ABS(M79-'true value and the measurement'!$F79)</f>
        <v>0.000884299999999999</v>
      </c>
      <c r="Z79" s="1">
        <f>ABS(R79-'true value and the measurement'!$F79)</f>
        <v>0.00093035</v>
      </c>
      <c r="AA79" s="1">
        <f>ABS(W79-'true value and the measurement'!$F79)</f>
        <v>0.00088565</v>
      </c>
      <c r="AB79" s="8">
        <f>(Y79)/'true value and the measurement'!$G79</f>
        <v>0.417122641509434</v>
      </c>
      <c r="AC79" s="8">
        <f>(Z79)/'true value and the measurement'!$G79</f>
        <v>0.438844339622641</v>
      </c>
      <c r="AD79" s="8">
        <f>(AA79)/'true value and the measurement'!$G79</f>
        <v>0.417759433962264</v>
      </c>
    </row>
    <row r="80" hidden="1" spans="1:30">
      <c r="A80" s="3">
        <v>2</v>
      </c>
      <c r="B80" s="3">
        <v>1</v>
      </c>
      <c r="C80" s="3">
        <v>13</v>
      </c>
      <c r="D80" s="3">
        <v>14</v>
      </c>
      <c r="E80" s="4">
        <v>0.049887</v>
      </c>
      <c r="F80" s="3">
        <v>0.00245</v>
      </c>
      <c r="G80" s="3">
        <v>0</v>
      </c>
      <c r="H80" s="3" t="s">
        <v>21</v>
      </c>
      <c r="J80" s="1">
        <v>12</v>
      </c>
      <c r="K80" s="1">
        <v>13</v>
      </c>
      <c r="L80" s="1">
        <v>0.049887</v>
      </c>
      <c r="M80" s="1">
        <v>0.0546335</v>
      </c>
      <c r="N80" s="1">
        <v>1</v>
      </c>
      <c r="O80" s="1">
        <v>12</v>
      </c>
      <c r="P80" s="1">
        <v>13</v>
      </c>
      <c r="Q80" s="1">
        <v>0.049887</v>
      </c>
      <c r="R80" s="1">
        <v>0.0547696</v>
      </c>
      <c r="S80" s="1">
        <v>1</v>
      </c>
      <c r="T80" s="1">
        <v>12</v>
      </c>
      <c r="U80" s="1">
        <v>13</v>
      </c>
      <c r="V80" s="1">
        <v>0.049887</v>
      </c>
      <c r="W80" s="1">
        <v>0.0546634</v>
      </c>
      <c r="X80" s="1">
        <v>1</v>
      </c>
      <c r="Y80" s="1">
        <f>ABS(M80-'true value and the measurement'!$F80)</f>
        <v>0.0010275</v>
      </c>
      <c r="Z80" s="1">
        <f>ABS(R80-'true value and the measurement'!$F80)</f>
        <v>0.000891400000000001</v>
      </c>
      <c r="AA80" s="1">
        <f>ABS(W80-'true value and the measurement'!$F80)</f>
        <v>0.000997600000000001</v>
      </c>
      <c r="AB80" s="8">
        <f>(Y80)/'true value and the measurement'!$G80</f>
        <v>0.41921664626683</v>
      </c>
      <c r="AC80" s="8">
        <f>(Z80)/'true value and the measurement'!$G80</f>
        <v>0.363688290493676</v>
      </c>
      <c r="AD80" s="8">
        <f>(AA80)/'true value and the measurement'!$G80</f>
        <v>0.40701754385965</v>
      </c>
    </row>
    <row r="81" hidden="1" spans="1:30">
      <c r="A81" s="3">
        <v>2</v>
      </c>
      <c r="B81" s="3">
        <v>2</v>
      </c>
      <c r="C81" s="3">
        <v>13</v>
      </c>
      <c r="D81" s="3">
        <v>14</v>
      </c>
      <c r="E81" s="4">
        <v>0.029984</v>
      </c>
      <c r="F81" s="3">
        <v>0.00229</v>
      </c>
      <c r="G81" s="3">
        <v>0</v>
      </c>
      <c r="H81" s="3" t="s">
        <v>21</v>
      </c>
      <c r="J81" s="1">
        <v>12</v>
      </c>
      <c r="K81" s="1">
        <v>13</v>
      </c>
      <c r="L81" s="1">
        <v>0.029984</v>
      </c>
      <c r="M81" s="1">
        <v>0.0312243</v>
      </c>
      <c r="N81" s="1">
        <v>1</v>
      </c>
      <c r="O81" s="1">
        <v>12</v>
      </c>
      <c r="P81" s="1">
        <v>13</v>
      </c>
      <c r="Q81" s="1">
        <v>0.029984</v>
      </c>
      <c r="R81" s="1">
        <v>0.0307688</v>
      </c>
      <c r="S81" s="1">
        <v>1</v>
      </c>
      <c r="T81" s="1">
        <v>12</v>
      </c>
      <c r="U81" s="1">
        <v>13</v>
      </c>
      <c r="V81" s="1">
        <v>0.029984</v>
      </c>
      <c r="W81" s="1">
        <v>0.0309767</v>
      </c>
      <c r="X81" s="1">
        <v>1</v>
      </c>
      <c r="Y81" s="1">
        <f>ABS(M81-'true value and the measurement'!$F81)</f>
        <v>0.000985700000000003</v>
      </c>
      <c r="Z81" s="1">
        <f>ABS(R81-'true value and the measurement'!$F81)</f>
        <v>0.0014412</v>
      </c>
      <c r="AA81" s="1">
        <f>ABS(W81-'true value and the measurement'!$F81)</f>
        <v>0.0012333</v>
      </c>
      <c r="AB81" s="8">
        <f>(Y81)/'true value and the measurement'!$G81</f>
        <v>0.429498910675382</v>
      </c>
      <c r="AC81" s="8">
        <f>(Z81)/'true value and the measurement'!$G81</f>
        <v>0.627973856209152</v>
      </c>
      <c r="AD81" s="8">
        <f>(AA81)/'true value and the measurement'!$G81</f>
        <v>0.537385620915034</v>
      </c>
    </row>
    <row r="82" hidden="1" spans="1:30">
      <c r="A82" s="3">
        <v>4</v>
      </c>
      <c r="B82" s="3">
        <v>1</v>
      </c>
      <c r="C82" s="3">
        <v>9</v>
      </c>
      <c r="D82" s="3">
        <v>9</v>
      </c>
      <c r="E82" s="4">
        <v>0.003063</v>
      </c>
      <c r="F82" s="3">
        <v>0.00208</v>
      </c>
      <c r="G82" s="3">
        <v>0</v>
      </c>
      <c r="H82" s="3" t="s">
        <v>21</v>
      </c>
      <c r="J82" s="1">
        <v>9</v>
      </c>
      <c r="K82" s="1">
        <v>9</v>
      </c>
      <c r="L82" s="7">
        <v>0.003063</v>
      </c>
      <c r="M82" s="1">
        <v>0</v>
      </c>
      <c r="N82" s="1">
        <v>1</v>
      </c>
      <c r="O82" s="1">
        <v>9</v>
      </c>
      <c r="P82" s="1">
        <v>9</v>
      </c>
      <c r="Q82" s="7">
        <v>0.003063</v>
      </c>
      <c r="R82" s="1">
        <v>0</v>
      </c>
      <c r="S82" s="1">
        <v>1</v>
      </c>
      <c r="T82" s="1">
        <v>9</v>
      </c>
      <c r="U82" s="1">
        <v>9</v>
      </c>
      <c r="V82" s="1">
        <v>0.003063</v>
      </c>
      <c r="W82" s="1">
        <v>0</v>
      </c>
      <c r="X82" s="1">
        <v>1</v>
      </c>
      <c r="Y82" s="1">
        <f>ABS(M82-'true value and the measurement'!$F82)</f>
        <v>0</v>
      </c>
      <c r="Z82" s="1">
        <f>ABS(R82-'true value and the measurement'!$F82)</f>
        <v>0</v>
      </c>
      <c r="AA82" s="1">
        <f>ABS(W82-'true value and the measurement'!$F82)</f>
        <v>0</v>
      </c>
      <c r="AB82" s="8">
        <f>(Y82)/'true value and the measurement'!$G82</f>
        <v>0</v>
      </c>
      <c r="AC82" s="8">
        <f>(Z82)/'true value and the measurement'!$G82</f>
        <v>0</v>
      </c>
      <c r="AD82" s="8">
        <f>(AA82)/'true value and the measurement'!$G82</f>
        <v>0</v>
      </c>
    </row>
    <row r="83" hidden="1" spans="1:30">
      <c r="A83" s="3">
        <v>4</v>
      </c>
      <c r="B83" s="3">
        <v>2</v>
      </c>
      <c r="C83" s="3">
        <v>9</v>
      </c>
      <c r="D83" s="3">
        <v>9</v>
      </c>
      <c r="E83" s="4">
        <v>-0.110387</v>
      </c>
      <c r="F83" s="3">
        <v>0.00281</v>
      </c>
      <c r="G83" s="3">
        <v>0</v>
      </c>
      <c r="H83" s="3" t="s">
        <v>21</v>
      </c>
      <c r="J83" s="1">
        <v>9</v>
      </c>
      <c r="K83" s="1">
        <v>9</v>
      </c>
      <c r="L83" s="1">
        <v>-0.110387</v>
      </c>
      <c r="M83" s="1">
        <v>-0.110184</v>
      </c>
      <c r="N83" s="1">
        <v>1</v>
      </c>
      <c r="O83" s="1">
        <v>9</v>
      </c>
      <c r="P83" s="1">
        <v>9</v>
      </c>
      <c r="Q83" s="1">
        <v>-0.110387</v>
      </c>
      <c r="R83" s="1">
        <v>-0.110357</v>
      </c>
      <c r="S83" s="1">
        <v>1</v>
      </c>
      <c r="T83" s="1">
        <v>9</v>
      </c>
      <c r="U83" s="1">
        <v>9</v>
      </c>
      <c r="V83" s="1">
        <v>-0.110387</v>
      </c>
      <c r="W83" s="1">
        <v>-0.110705</v>
      </c>
      <c r="X83" s="1">
        <v>1</v>
      </c>
      <c r="Y83" s="1">
        <f>ABS(M83-'true value and the measurement'!$F83)</f>
        <v>0.000692999999999999</v>
      </c>
      <c r="Z83" s="1">
        <f>ABS(R83-'true value and the measurement'!$F83)</f>
        <v>0.000865999999999992</v>
      </c>
      <c r="AA83" s="1">
        <f>ABS(W83-'true value and the measurement'!$F83)</f>
        <v>0.00121399999999999</v>
      </c>
      <c r="AB83" s="8">
        <f>(Y83)/'true value and the measurement'!$G83</f>
        <v>0.24661921708185</v>
      </c>
      <c r="AC83" s="8">
        <f>(Z83)/'true value and the measurement'!$G83</f>
        <v>0.30818505338078</v>
      </c>
      <c r="AD83" s="8">
        <f>(AA83)/'true value and the measurement'!$G83</f>
        <v>0.432028469750887</v>
      </c>
    </row>
    <row r="84" hidden="1" spans="1:8">
      <c r="A84" s="3">
        <v>4</v>
      </c>
      <c r="B84" s="3"/>
      <c r="C84" s="3"/>
      <c r="D84" s="3"/>
      <c r="E84" s="3"/>
      <c r="F84" s="3"/>
      <c r="G84" s="3"/>
      <c r="H84" s="3"/>
    </row>
  </sheetData>
  <autoFilter ref="A1:H84">
    <filterColumn colId="6">
      <colorFilter dxfId="55"/>
    </filterColumn>
    <extLst/>
  </autoFilter>
  <conditionalFormatting sqref="G2:G83">
    <cfRule type="cellIs" dxfId="0" priority="5" operator="equal">
      <formula>1</formula>
    </cfRule>
  </conditionalFormatting>
  <conditionalFormatting sqref="N2:N83">
    <cfRule type="cellIs" dxfId="0" priority="3" operator="equal">
      <formula>3</formula>
    </cfRule>
  </conditionalFormatting>
  <conditionalFormatting sqref="S2:S83">
    <cfRule type="cellIs" dxfId="0" priority="2" operator="equal">
      <formula>3</formula>
    </cfRule>
  </conditionalFormatting>
  <conditionalFormatting sqref="AD2:AD83">
    <cfRule type="cellIs" dxfId="0" priority="1" operator="greaterThan">
      <formula>3</formula>
    </cfRule>
  </conditionalFormatting>
  <conditionalFormatting sqref="AB2:AC83">
    <cfRule type="cellIs" dxfId="0" priority="4" operator="greaterThan">
      <formula>3</formula>
    </cfRule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62</vt:i4>
      </vt:variant>
    </vt:vector>
  </HeadingPairs>
  <TitlesOfParts>
    <vt:vector size="62" baseType="lpstr">
      <vt:lpstr>result  for the 50 scenarios </vt:lpstr>
      <vt:lpstr>true value and the measurement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永恒的心</cp:lastModifiedBy>
  <dcterms:created xsi:type="dcterms:W3CDTF">2015-06-05T18:19:00Z</dcterms:created>
  <dcterms:modified xsi:type="dcterms:W3CDTF">2020-08-11T13:37:27Z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2052-11.3.0.8513</vt:lpwstr>
  </property>
</Properties>
</file>