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injames/Documents/"/>
    </mc:Choice>
  </mc:AlternateContent>
  <xr:revisionPtr revIDLastSave="219" documentId="8_{0E6EF978-28C3-A145-9AB5-9506E5315839}" xr6:coauthVersionLast="47" xr6:coauthVersionMax="47" xr10:uidLastSave="{C2ED1FC7-72FE-41B8-A5EB-32B40C0C6675}"/>
  <bookViews>
    <workbookView xWindow="6980" yWindow="500" windowWidth="35840" windowHeight="20660" tabRatio="944" firstSheet="4" activeTab="4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2" l="1"/>
  <c r="E28" i="2"/>
  <c r="F28" i="2" s="1"/>
  <c r="D28" i="1"/>
  <c r="G28" i="2"/>
  <c r="H28" i="2"/>
  <c r="I28" i="2"/>
  <c r="J28" i="2"/>
  <c r="K28" i="2"/>
  <c r="L28" i="2"/>
  <c r="M28" i="2"/>
  <c r="N28" i="2"/>
  <c r="O28" i="2"/>
  <c r="P28" i="2"/>
  <c r="Q28" i="2"/>
  <c r="S5" i="6"/>
  <c r="S4" i="6"/>
  <c r="S3" i="6"/>
  <c r="S2" i="6"/>
  <c r="S5" i="5"/>
  <c r="S4" i="5"/>
  <c r="S3" i="5"/>
  <c r="S2" i="5"/>
  <c r="S5" i="4"/>
  <c r="S4" i="4"/>
  <c r="S3" i="4"/>
  <c r="S2" i="4"/>
  <c r="S4" i="3"/>
  <c r="S3" i="3"/>
  <c r="S2" i="3"/>
  <c r="S3" i="2"/>
  <c r="S4" i="2"/>
  <c r="S5" i="2"/>
  <c r="S2" i="2"/>
  <c r="T6" i="6"/>
  <c r="U14" i="6" s="1"/>
  <c r="T6" i="5"/>
  <c r="U13" i="6" s="1"/>
  <c r="T6" i="4"/>
  <c r="U12" i="6" s="1"/>
  <c r="T6" i="3"/>
  <c r="U11" i="6" s="1"/>
  <c r="T6" i="2"/>
  <c r="U10" i="6" s="1"/>
  <c r="T6" i="1"/>
  <c r="U9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C27" i="3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U15" i="6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</calcChain>
</file>

<file path=xl/sharedStrings.xml><?xml version="1.0" encoding="utf-8"?>
<sst xmlns="http://schemas.openxmlformats.org/spreadsheetml/2006/main" count="177" uniqueCount="65">
  <si>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</si>
  <si>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</si>
  <si>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</si>
  <si>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</si>
  <si>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</si>
  <si>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</si>
  <si>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</si>
  <si>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</si>
  <si>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</si>
  <si>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</si>
  <si>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</si>
  <si>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</si>
  <si>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</si>
  <si>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</si>
  <si>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</si>
  <si>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</si>
  <si>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</si>
  <si>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Team Member</t>
  </si>
  <si>
    <t>Total Time</t>
  </si>
  <si>
    <t>Title Page/Table of Contents</t>
  </si>
  <si>
    <t>Collin James</t>
  </si>
  <si>
    <t>Document Backlog</t>
  </si>
  <si>
    <t>Ah'yanna Hart</t>
  </si>
  <si>
    <t>Initial Use Case Diagram</t>
  </si>
  <si>
    <t>Bella Sheprow</t>
  </si>
  <si>
    <t>Initial Context Diagram</t>
  </si>
  <si>
    <t>Initial Product Backlog</t>
  </si>
  <si>
    <t>Total Team Time</t>
  </si>
  <si>
    <t>Sprint 1 Backlog</t>
  </si>
  <si>
    <t>Sprint 1Burn down Chart</t>
  </si>
  <si>
    <t>SCRUM Meeting Log</t>
  </si>
  <si>
    <t>Team Roles and Team Charter</t>
  </si>
  <si>
    <t>Project Plan</t>
  </si>
  <si>
    <t>Start and Design Website</t>
  </si>
  <si>
    <t>Work with Client</t>
  </si>
  <si>
    <t>Remaining Effort</t>
  </si>
  <si>
    <t>Ideal Effort</t>
  </si>
  <si>
    <t>Sprint 2 Executive Summary</t>
  </si>
  <si>
    <t>Update Context Diagram</t>
  </si>
  <si>
    <t>Update Use Case Diagram</t>
  </si>
  <si>
    <t>Supplement Specifications (Non-functional Requirements)</t>
  </si>
  <si>
    <t>Work on Site</t>
  </si>
  <si>
    <t>Update Documentation</t>
  </si>
  <si>
    <t>Sprint 2 Presentation</t>
  </si>
  <si>
    <t>Update Team Roles and Charter</t>
  </si>
  <si>
    <t>Meetings</t>
  </si>
  <si>
    <t>Executive Summary</t>
  </si>
  <si>
    <t>Complete Data Flow Diagram Package</t>
  </si>
  <si>
    <t>Hardware and Software Specification</t>
  </si>
  <si>
    <t>Navigation Diagram</t>
  </si>
  <si>
    <t>ERD</t>
  </si>
  <si>
    <t>IPO Chart</t>
  </si>
  <si>
    <t>Standard Naming Conventions</t>
  </si>
  <si>
    <t>Create PHP Database using cPanel</t>
  </si>
  <si>
    <t>Work on About Page</t>
  </si>
  <si>
    <t>Met with Client</t>
  </si>
  <si>
    <t>Connect mySQL using PHP</t>
  </si>
  <si>
    <t>Meetings with Group</t>
  </si>
  <si>
    <t>Total Project Time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</si>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</sst>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Burndown'!$C$27:$Q$27</c:f>
              <c:numCache>
                <c:formatCode>General</c:formatCode>
                <c:ptCount val="1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Burndown'!$C$28:$Q$28</c:f>
              <c:numCache>
                <c:formatCode>0</c:formatCode>
                <c:ptCount val="15"/>
                <c:pt idx="0" formatCode="General">
                  <c:v>17</c:v>
                </c:pt>
                <c:pt idx="1">
                  <c:v>15.785714285714286</c:v>
                </c:pt>
                <c:pt idx="2">
                  <c:v>14.571428571428573</c:v>
                </c:pt>
                <c:pt idx="3">
                  <c:v>13.357142857142859</c:v>
                </c:pt>
                <c:pt idx="4">
                  <c:v>12.142857142857146</c:v>
                </c:pt>
                <c:pt idx="5">
                  <c:v>10.928571428571432</c:v>
                </c:pt>
                <c:pt idx="6">
                  <c:v>9.7142857142857189</c:v>
                </c:pt>
                <c:pt idx="7">
                  <c:v>8.5000000000000053</c:v>
                </c:pt>
                <c:pt idx="8">
                  <c:v>7.2857142857142909</c:v>
                </c:pt>
                <c:pt idx="9">
                  <c:v>6.0714285714285765</c:v>
                </c:pt>
                <c:pt idx="10">
                  <c:v>4.8571428571428621</c:v>
                </c:pt>
                <c:pt idx="11">
                  <c:v>3.6428571428571477</c:v>
                </c:pt>
                <c:pt idx="12">
                  <c:v>2.4285714285714333</c:v>
                </c:pt>
                <c:pt idx="13">
                  <c:v>1.2142857142857191</c:v>
                </c:pt>
                <c:pt idx="14">
                  <c:v>4.8849813083506888E-15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14.5</c:v>
                </c:pt>
                <c:pt idx="6">
                  <c:v>14.5</c:v>
                </c:pt>
                <c:pt idx="7">
                  <c:v>13.5</c:v>
                </c:pt>
                <c:pt idx="8">
                  <c:v>12.5</c:v>
                </c:pt>
                <c:pt idx="9">
                  <c:v>10.5</c:v>
                </c:pt>
                <c:pt idx="10">
                  <c:v>10.5</c:v>
                </c:pt>
                <c:pt idx="11">
                  <c:v>9.5</c:v>
                </c:pt>
                <c:pt idx="12">
                  <c:v>8.5</c:v>
                </c:pt>
                <c:pt idx="13">
                  <c:v>3.5</c:v>
                </c:pt>
                <c:pt idx="1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16.5</c:v>
                </c:pt>
                <c:pt idx="1">
                  <c:v>15.321428571428571</c:v>
                </c:pt>
                <c:pt idx="2">
                  <c:v>14.142857142857142</c:v>
                </c:pt>
                <c:pt idx="3">
                  <c:v>12.964285714285714</c:v>
                </c:pt>
                <c:pt idx="4">
                  <c:v>11.785714285714285</c:v>
                </c:pt>
                <c:pt idx="5">
                  <c:v>10.607142857142856</c:v>
                </c:pt>
                <c:pt idx="6">
                  <c:v>9.428571428571427</c:v>
                </c:pt>
                <c:pt idx="7">
                  <c:v>8.2499999999999982</c:v>
                </c:pt>
                <c:pt idx="8">
                  <c:v>7.0714285714285694</c:v>
                </c:pt>
                <c:pt idx="9">
                  <c:v>5.8928571428571406</c:v>
                </c:pt>
                <c:pt idx="10">
                  <c:v>4.7142857142857117</c:v>
                </c:pt>
                <c:pt idx="11">
                  <c:v>3.5357142857142829</c:v>
                </c:pt>
                <c:pt idx="12">
                  <c:v>2.3571428571428541</c:v>
                </c:pt>
                <c:pt idx="13">
                  <c:v>1.1785714285714255</c:v>
                </c:pt>
                <c:pt idx="14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Burndown'!$C$27:$Q$27</c:f>
              <c:numCache>
                <c:formatCode>General</c:formatCode>
                <c:ptCount val="15"/>
                <c:pt idx="0">
                  <c:v>19.5</c:v>
                </c:pt>
                <c:pt idx="1">
                  <c:v>18.5</c:v>
                </c:pt>
                <c:pt idx="2">
                  <c:v>15.5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Burndown'!$C$28:$Q$28</c:f>
              <c:numCache>
                <c:formatCode>0</c:formatCode>
                <c:ptCount val="15"/>
                <c:pt idx="0" formatCode="General">
                  <c:v>19.5</c:v>
                </c:pt>
                <c:pt idx="1">
                  <c:v>18.107142857142858</c:v>
                </c:pt>
                <c:pt idx="2">
                  <c:v>16.714285714285715</c:v>
                </c:pt>
                <c:pt idx="3">
                  <c:v>15.321428571428573</c:v>
                </c:pt>
                <c:pt idx="4">
                  <c:v>13.928571428571431</c:v>
                </c:pt>
                <c:pt idx="5">
                  <c:v>12.535714285714288</c:v>
                </c:pt>
                <c:pt idx="6">
                  <c:v>11.142857142857146</c:v>
                </c:pt>
                <c:pt idx="7">
                  <c:v>9.7500000000000036</c:v>
                </c:pt>
                <c:pt idx="8">
                  <c:v>8.3571428571428612</c:v>
                </c:pt>
                <c:pt idx="9">
                  <c:v>6.9642857142857189</c:v>
                </c:pt>
                <c:pt idx="10">
                  <c:v>5.5714285714285765</c:v>
                </c:pt>
                <c:pt idx="11">
                  <c:v>4.1785714285714342</c:v>
                </c:pt>
                <c:pt idx="12">
                  <c:v>2.7857142857142914</c:v>
                </c:pt>
                <c:pt idx="13">
                  <c:v>1.3928571428571486</c:v>
                </c:pt>
                <c:pt idx="14">
                  <c:v>5.773159728050814E-15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1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51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V28"/>
  <sheetViews>
    <sheetView workbookViewId="0">
      <selection activeCell="C29" sqref="C29"/>
    </sheetView>
  </sheetViews>
  <sheetFormatPr defaultColWidth="8.85546875"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B2" t="s">
        <v>19</v>
      </c>
      <c r="C2" s="2">
        <v>1</v>
      </c>
      <c r="D2" s="2"/>
      <c r="E2" s="2"/>
      <c r="F2" s="2"/>
      <c r="G2" s="2"/>
      <c r="H2" s="2">
        <v>1</v>
      </c>
      <c r="I2" s="2"/>
      <c r="J2" s="2"/>
      <c r="K2" s="2"/>
      <c r="L2" s="2"/>
      <c r="M2" s="2"/>
      <c r="N2" s="2"/>
      <c r="O2" s="2"/>
      <c r="P2" s="2"/>
      <c r="Q2" s="2"/>
      <c r="S2" t="s">
        <v>20</v>
      </c>
      <c r="T2" s="2">
        <v>12</v>
      </c>
    </row>
    <row r="3" spans="1:22">
      <c r="B3" t="s">
        <v>21</v>
      </c>
      <c r="C3" s="2">
        <v>1</v>
      </c>
      <c r="D3" s="2"/>
      <c r="E3" s="2"/>
      <c r="F3" s="2"/>
      <c r="G3" s="2"/>
      <c r="H3" s="2">
        <v>1</v>
      </c>
      <c r="I3" s="2"/>
      <c r="J3" s="2"/>
      <c r="K3" s="2"/>
      <c r="L3" s="2"/>
      <c r="M3" s="2"/>
      <c r="N3" s="2"/>
      <c r="O3" s="2"/>
      <c r="P3" s="2"/>
      <c r="Q3" s="2"/>
      <c r="S3" s="8" t="s">
        <v>22</v>
      </c>
      <c r="T3" s="2">
        <v>4</v>
      </c>
    </row>
    <row r="4" spans="1:22">
      <c r="B4" t="s">
        <v>23</v>
      </c>
      <c r="C4" s="2">
        <v>1</v>
      </c>
      <c r="D4" s="2"/>
      <c r="E4" s="2"/>
      <c r="F4" s="2"/>
      <c r="G4" s="2"/>
      <c r="H4" s="2"/>
      <c r="I4" s="2"/>
      <c r="J4" s="2">
        <v>1</v>
      </c>
      <c r="K4" s="2"/>
      <c r="L4" s="2"/>
      <c r="M4" s="2"/>
      <c r="N4" s="2"/>
      <c r="O4" s="2"/>
      <c r="P4" s="2"/>
      <c r="Q4" s="2"/>
      <c r="S4" s="8" t="s">
        <v>24</v>
      </c>
      <c r="T4" s="2">
        <v>4</v>
      </c>
    </row>
    <row r="5" spans="1:22">
      <c r="B5" t="s">
        <v>25</v>
      </c>
      <c r="C5" s="2">
        <v>1</v>
      </c>
      <c r="D5" s="2"/>
      <c r="E5" s="2"/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T5" s="2"/>
    </row>
    <row r="6" spans="1:22">
      <c r="B6" t="s">
        <v>26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>
        <v>1</v>
      </c>
      <c r="N6" s="2"/>
      <c r="O6" s="2"/>
      <c r="P6" s="2"/>
      <c r="Q6" s="2"/>
      <c r="T6" s="6">
        <f>SUM(T2:T5)</f>
        <v>20</v>
      </c>
      <c r="U6" s="10" t="s">
        <v>27</v>
      </c>
      <c r="V6" s="10"/>
    </row>
    <row r="7" spans="1:22">
      <c r="B7" t="s">
        <v>28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1</v>
      </c>
    </row>
    <row r="8" spans="1:22">
      <c r="B8" t="s">
        <v>29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1</v>
      </c>
    </row>
    <row r="9" spans="1:22">
      <c r="B9" t="s">
        <v>30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</v>
      </c>
    </row>
    <row r="10" spans="1:22">
      <c r="B10" t="s">
        <v>31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v>1</v>
      </c>
      <c r="O10" s="2"/>
      <c r="P10" s="2"/>
      <c r="Q10" s="2"/>
    </row>
    <row r="11" spans="1:22">
      <c r="B11" t="s">
        <v>32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v>1</v>
      </c>
    </row>
    <row r="12" spans="1:22">
      <c r="B12" t="s">
        <v>33</v>
      </c>
      <c r="C12" s="2">
        <v>3</v>
      </c>
      <c r="D12" s="2"/>
      <c r="E12" s="2"/>
      <c r="F12" s="2"/>
      <c r="G12" s="2">
        <v>1</v>
      </c>
      <c r="H12" s="2"/>
      <c r="I12" s="2"/>
      <c r="J12" s="2"/>
      <c r="K12" s="2">
        <v>1</v>
      </c>
      <c r="L12" s="2">
        <v>1</v>
      </c>
      <c r="M12" s="2"/>
      <c r="N12" s="2"/>
      <c r="O12" s="2"/>
      <c r="P12" s="2"/>
      <c r="Q12" s="2"/>
    </row>
    <row r="13" spans="1:22">
      <c r="B13" t="s">
        <v>34</v>
      </c>
      <c r="C13" s="2">
        <v>4</v>
      </c>
      <c r="D13" s="2"/>
      <c r="E13" s="2"/>
      <c r="F13" s="2">
        <v>1</v>
      </c>
      <c r="G13" s="2"/>
      <c r="H13" s="2">
        <v>1</v>
      </c>
      <c r="I13" s="2">
        <v>1</v>
      </c>
      <c r="J13" s="2"/>
      <c r="K13" s="2"/>
      <c r="L13" s="2"/>
      <c r="M13" s="2"/>
      <c r="N13" s="2">
        <v>1</v>
      </c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35</v>
      </c>
      <c r="B27" s="9"/>
      <c r="C27" s="3">
        <v>17</v>
      </c>
      <c r="D27" s="3">
        <f>C27-SUM(D2:D26)</f>
        <v>17</v>
      </c>
      <c r="E27" s="3">
        <f t="shared" ref="E27:Q27" si="0">D27-SUM(E2:E26)</f>
        <v>17</v>
      </c>
      <c r="F27" s="3">
        <f t="shared" si="0"/>
        <v>16</v>
      </c>
      <c r="G27" s="3">
        <f t="shared" si="0"/>
        <v>15</v>
      </c>
      <c r="H27" s="3">
        <f t="shared" si="0"/>
        <v>12</v>
      </c>
      <c r="I27" s="3">
        <f t="shared" si="0"/>
        <v>11</v>
      </c>
      <c r="J27" s="3">
        <f t="shared" si="0"/>
        <v>9</v>
      </c>
      <c r="K27" s="3">
        <f t="shared" si="0"/>
        <v>8</v>
      </c>
      <c r="L27" s="3">
        <f t="shared" si="0"/>
        <v>7</v>
      </c>
      <c r="M27" s="3">
        <f t="shared" si="0"/>
        <v>6</v>
      </c>
      <c r="N27" s="3">
        <f t="shared" si="0"/>
        <v>4</v>
      </c>
      <c r="O27" s="3">
        <f t="shared" si="0"/>
        <v>4</v>
      </c>
      <c r="P27" s="3">
        <f t="shared" si="0"/>
        <v>4</v>
      </c>
      <c r="Q27" s="3">
        <f t="shared" si="0"/>
        <v>0</v>
      </c>
    </row>
    <row r="28" spans="1:17">
      <c r="A28" s="9" t="s">
        <v>36</v>
      </c>
      <c r="B28" s="9"/>
      <c r="C28" s="4">
        <v>17</v>
      </c>
      <c r="D28" s="5">
        <f>C28-($C$27/14)</f>
        <v>15.785714285714286</v>
      </c>
      <c r="E28" s="5">
        <f t="shared" ref="E28:Q28" si="1">D28-($C$27/14)</f>
        <v>14.571428571428573</v>
      </c>
      <c r="F28" s="5">
        <f t="shared" si="1"/>
        <v>13.357142857142859</v>
      </c>
      <c r="G28" s="5">
        <f t="shared" si="1"/>
        <v>12.142857142857146</v>
      </c>
      <c r="H28" s="5">
        <f t="shared" si="1"/>
        <v>10.928571428571432</v>
      </c>
      <c r="I28" s="5">
        <f t="shared" si="1"/>
        <v>9.7142857142857189</v>
      </c>
      <c r="J28" s="5">
        <f t="shared" si="1"/>
        <v>8.5000000000000053</v>
      </c>
      <c r="K28" s="5">
        <f t="shared" si="1"/>
        <v>7.2857142857142909</v>
      </c>
      <c r="L28" s="5">
        <f t="shared" si="1"/>
        <v>6.0714285714285765</v>
      </c>
      <c r="M28" s="5">
        <f t="shared" si="1"/>
        <v>4.8571428571428621</v>
      </c>
      <c r="N28" s="5">
        <f t="shared" si="1"/>
        <v>3.6428571428571477</v>
      </c>
      <c r="O28" s="5">
        <f t="shared" si="1"/>
        <v>2.4285714285714333</v>
      </c>
      <c r="P28" s="5">
        <f t="shared" si="1"/>
        <v>1.2142857142857191</v>
      </c>
      <c r="Q28" s="5">
        <f t="shared" si="1"/>
        <v>4.8849813083506888E-15</v>
      </c>
    </row>
  </sheetData>
  <mergeCells count="3">
    <mergeCell ref="A27:B27"/>
    <mergeCell ref="A28:B28"/>
    <mergeCell ref="U6:V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V28"/>
  <sheetViews>
    <sheetView workbookViewId="0">
      <selection activeCell="A2" sqref="A2"/>
    </sheetView>
  </sheetViews>
  <sheetFormatPr defaultColWidth="8.85546875" defaultRowHeight="15"/>
  <cols>
    <col min="1" max="1" width="7.7109375" bestFit="1" customWidth="1"/>
    <col min="2" max="2" width="52" customWidth="1"/>
    <col min="3" max="3" width="9.85546875" bestFit="1" customWidth="1"/>
    <col min="19" max="19" width="14.28515625" customWidth="1"/>
  </cols>
  <sheetData>
    <row r="1" spans="1:22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B2" t="s">
        <v>37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v>1</v>
      </c>
      <c r="S2" t="str">
        <f>'Sprint 1 Burndown'!S2</f>
        <v>Collin James</v>
      </c>
      <c r="T2" s="2">
        <v>9</v>
      </c>
    </row>
    <row r="3" spans="1:22">
      <c r="B3" t="s">
        <v>38</v>
      </c>
      <c r="C3" s="2">
        <v>0.5</v>
      </c>
      <c r="D3" s="2"/>
      <c r="E3" s="2"/>
      <c r="F3" s="2"/>
      <c r="G3" s="2"/>
      <c r="H3" s="2">
        <v>1</v>
      </c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Ah'yanna Hart</v>
      </c>
      <c r="T3" s="2">
        <v>4</v>
      </c>
    </row>
    <row r="4" spans="1:22">
      <c r="B4" t="s">
        <v>39</v>
      </c>
      <c r="C4" s="2">
        <v>0.5</v>
      </c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Bella Sheprow</v>
      </c>
      <c r="T4" s="2">
        <v>4</v>
      </c>
    </row>
    <row r="5" spans="1:22">
      <c r="B5" t="s">
        <v>40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1</v>
      </c>
      <c r="S5">
        <f>'Sprint 1 Burndown'!S5</f>
        <v>0</v>
      </c>
      <c r="T5" s="2"/>
    </row>
    <row r="6" spans="1:22">
      <c r="B6" t="s">
        <v>41</v>
      </c>
      <c r="C6" s="2">
        <v>4</v>
      </c>
      <c r="D6" s="2"/>
      <c r="E6" s="2"/>
      <c r="F6" s="2"/>
      <c r="G6" s="2"/>
      <c r="H6" s="2"/>
      <c r="I6" s="2"/>
      <c r="J6" s="2"/>
      <c r="K6" s="2"/>
      <c r="L6" s="2">
        <v>1</v>
      </c>
      <c r="M6" s="2"/>
      <c r="N6" s="2"/>
      <c r="O6" s="2"/>
      <c r="P6" s="2">
        <v>2</v>
      </c>
      <c r="Q6" s="2">
        <v>1</v>
      </c>
      <c r="T6" s="6">
        <f>SUM(T2:T5)</f>
        <v>17</v>
      </c>
      <c r="U6" s="10" t="s">
        <v>27</v>
      </c>
      <c r="V6" s="10"/>
    </row>
    <row r="7" spans="1:22">
      <c r="B7" t="s">
        <v>42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1</v>
      </c>
      <c r="Q7" s="2"/>
    </row>
    <row r="8" spans="1:22">
      <c r="B8" t="s">
        <v>43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>
        <v>1</v>
      </c>
      <c r="Q8" s="2"/>
    </row>
    <row r="9" spans="1:22">
      <c r="B9" t="s">
        <v>44</v>
      </c>
      <c r="C9" s="2">
        <v>0.5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1</v>
      </c>
      <c r="Q9" s="2"/>
    </row>
    <row r="10" spans="1:22">
      <c r="B10" t="s">
        <v>34</v>
      </c>
      <c r="C10" s="2">
        <v>4</v>
      </c>
      <c r="D10" s="2"/>
      <c r="E10" s="2"/>
      <c r="F10" s="2"/>
      <c r="G10" s="2"/>
      <c r="H10" s="2"/>
      <c r="I10" s="2"/>
      <c r="J10" s="2">
        <v>1</v>
      </c>
      <c r="K10" s="2">
        <v>1</v>
      </c>
      <c r="L10" s="2"/>
      <c r="M10" s="2"/>
      <c r="N10" s="2">
        <v>1</v>
      </c>
      <c r="O10" s="2">
        <v>1</v>
      </c>
      <c r="P10" s="2"/>
      <c r="Q10" s="2"/>
    </row>
    <row r="11" spans="1:22">
      <c r="B11" t="s">
        <v>45</v>
      </c>
      <c r="C11" s="2">
        <v>2</v>
      </c>
      <c r="D11" s="2"/>
      <c r="E11" s="2"/>
      <c r="F11" s="2"/>
      <c r="G11" s="2"/>
      <c r="H11" s="2"/>
      <c r="I11" s="2"/>
      <c r="J11" s="2"/>
      <c r="K11" s="2"/>
      <c r="L11" s="2">
        <v>1</v>
      </c>
      <c r="M11" s="2"/>
      <c r="N11" s="2"/>
      <c r="O11" s="2"/>
      <c r="P11" s="2"/>
      <c r="Q11" s="2">
        <v>1</v>
      </c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35</v>
      </c>
      <c r="B27" s="9"/>
      <c r="C27" s="3">
        <v>16.5</v>
      </c>
      <c r="D27" s="3">
        <f t="shared" ref="D27:Q27" si="0">C27-SUM(D2:D26)</f>
        <v>16.5</v>
      </c>
      <c r="E27" s="3">
        <f t="shared" si="0"/>
        <v>16.5</v>
      </c>
      <c r="F27" s="3">
        <f t="shared" si="0"/>
        <v>16.5</v>
      </c>
      <c r="G27" s="3">
        <f t="shared" si="0"/>
        <v>16.5</v>
      </c>
      <c r="H27" s="3">
        <f t="shared" si="0"/>
        <v>14.5</v>
      </c>
      <c r="I27" s="3">
        <f t="shared" si="0"/>
        <v>14.5</v>
      </c>
      <c r="J27" s="3">
        <f t="shared" si="0"/>
        <v>13.5</v>
      </c>
      <c r="K27" s="3">
        <f t="shared" si="0"/>
        <v>12.5</v>
      </c>
      <c r="L27" s="3">
        <f t="shared" si="0"/>
        <v>10.5</v>
      </c>
      <c r="M27" s="3">
        <f t="shared" si="0"/>
        <v>10.5</v>
      </c>
      <c r="N27" s="3">
        <f t="shared" si="0"/>
        <v>9.5</v>
      </c>
      <c r="O27" s="3">
        <f t="shared" si="0"/>
        <v>8.5</v>
      </c>
      <c r="P27" s="3">
        <f t="shared" si="0"/>
        <v>3.5</v>
      </c>
      <c r="Q27" s="3">
        <f t="shared" si="0"/>
        <v>-0.5</v>
      </c>
    </row>
    <row r="28" spans="1:17">
      <c r="A28" s="9" t="s">
        <v>36</v>
      </c>
      <c r="B28" s="9"/>
      <c r="C28" s="4">
        <v>16.5</v>
      </c>
      <c r="D28" s="5">
        <f>C28-($C$27/14)</f>
        <v>15.321428571428571</v>
      </c>
      <c r="E28" s="5">
        <f t="shared" ref="E28:Q28" si="1">D28-($C$27/14)</f>
        <v>14.142857142857142</v>
      </c>
      <c r="F28" s="5">
        <f t="shared" si="1"/>
        <v>12.964285714285714</v>
      </c>
      <c r="G28" s="5">
        <f t="shared" si="1"/>
        <v>11.785714285714285</v>
      </c>
      <c r="H28" s="5">
        <f t="shared" si="1"/>
        <v>10.607142857142856</v>
      </c>
      <c r="I28" s="5">
        <f t="shared" si="1"/>
        <v>9.428571428571427</v>
      </c>
      <c r="J28" s="5">
        <f t="shared" si="1"/>
        <v>8.2499999999999982</v>
      </c>
      <c r="K28" s="5">
        <f t="shared" si="1"/>
        <v>7.0714285714285694</v>
      </c>
      <c r="L28" s="5">
        <f t="shared" si="1"/>
        <v>5.8928571428571406</v>
      </c>
      <c r="M28" s="5">
        <f t="shared" si="1"/>
        <v>4.7142857142857117</v>
      </c>
      <c r="N28" s="5">
        <f t="shared" si="1"/>
        <v>3.5357142857142829</v>
      </c>
      <c r="O28" s="5">
        <f t="shared" si="1"/>
        <v>2.3571428571428541</v>
      </c>
      <c r="P28" s="5">
        <f t="shared" si="1"/>
        <v>1.1785714285714255</v>
      </c>
      <c r="Q28" s="5">
        <f t="shared" si="1"/>
        <v>-3.1086244689504383E-15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V28"/>
  <sheetViews>
    <sheetView tabSelected="1" workbookViewId="0">
      <selection activeCell="S13" sqref="S13"/>
    </sheetView>
  </sheetViews>
  <sheetFormatPr defaultColWidth="8.85546875"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B2" t="s">
        <v>46</v>
      </c>
      <c r="C2" s="2">
        <v>0.5</v>
      </c>
      <c r="D2" s="2"/>
      <c r="E2" s="2"/>
      <c r="F2" s="2">
        <v>0.5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Collin James</v>
      </c>
      <c r="T2" s="2">
        <v>12.5</v>
      </c>
    </row>
    <row r="3" spans="1:22">
      <c r="B3" t="s">
        <v>47</v>
      </c>
      <c r="C3" s="2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>
        <v>1</v>
      </c>
      <c r="P3" s="2">
        <v>1</v>
      </c>
      <c r="Q3" s="2">
        <v>1</v>
      </c>
      <c r="S3" t="str">
        <f>'Sprint 1 Burndown'!S3</f>
        <v>Ah'yanna Hart</v>
      </c>
      <c r="T3" s="2">
        <v>3.5</v>
      </c>
    </row>
    <row r="4" spans="1:22">
      <c r="B4" t="s">
        <v>48</v>
      </c>
      <c r="C4" s="2">
        <v>1</v>
      </c>
      <c r="D4" s="2"/>
      <c r="E4" s="2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Bella Sheprow</v>
      </c>
      <c r="T4" s="2">
        <v>3.5</v>
      </c>
    </row>
    <row r="5" spans="1:22">
      <c r="B5" t="s">
        <v>49</v>
      </c>
      <c r="C5" s="2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T5" s="2"/>
    </row>
    <row r="6" spans="1:22">
      <c r="B6" t="s">
        <v>50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1</v>
      </c>
      <c r="Q6" s="2"/>
      <c r="T6" s="6">
        <f>SUM(T2:T5)</f>
        <v>19.5</v>
      </c>
      <c r="U6" s="10" t="s">
        <v>27</v>
      </c>
      <c r="V6" s="10"/>
    </row>
    <row r="7" spans="1:22">
      <c r="B7" t="s">
        <v>51</v>
      </c>
      <c r="C7" s="2">
        <v>1</v>
      </c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>
      <c r="B8" t="s">
        <v>52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1</v>
      </c>
    </row>
    <row r="9" spans="1:22">
      <c r="B9" t="s">
        <v>53</v>
      </c>
      <c r="C9" s="2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1</v>
      </c>
      <c r="P9" s="2">
        <v>1</v>
      </c>
      <c r="Q9" s="2"/>
    </row>
    <row r="10" spans="1:22">
      <c r="B10" t="s">
        <v>54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</v>
      </c>
    </row>
    <row r="11" spans="1:22">
      <c r="B11" t="s">
        <v>55</v>
      </c>
      <c r="C11" s="2">
        <v>3</v>
      </c>
      <c r="D11" s="2"/>
      <c r="E11" s="2"/>
      <c r="F11" s="2"/>
      <c r="G11" s="2">
        <v>1</v>
      </c>
      <c r="H11" s="2">
        <v>1</v>
      </c>
      <c r="I11" s="2"/>
      <c r="J11" s="2"/>
      <c r="K11" s="2"/>
      <c r="L11" s="2"/>
      <c r="M11" s="2"/>
      <c r="N11" s="2">
        <v>1</v>
      </c>
      <c r="O11" s="2"/>
      <c r="P11" s="2"/>
      <c r="Q11" s="2"/>
    </row>
    <row r="12" spans="1:22">
      <c r="B12" t="s">
        <v>56</v>
      </c>
      <c r="C12" s="2"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v>1</v>
      </c>
      <c r="P12" s="2"/>
      <c r="Q12" s="2">
        <v>1</v>
      </c>
    </row>
    <row r="13" spans="1:22">
      <c r="B13" t="s">
        <v>57</v>
      </c>
      <c r="C13" s="2">
        <v>3</v>
      </c>
      <c r="D13" s="2"/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2</v>
      </c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35</v>
      </c>
      <c r="B27" s="9"/>
      <c r="C27" s="3">
        <f>SUM(C2:C26)</f>
        <v>19.5</v>
      </c>
      <c r="D27" s="3">
        <f t="shared" ref="D27:Q27" si="0">C27-SUM(D2:D26)</f>
        <v>18.5</v>
      </c>
      <c r="E27" s="3">
        <f t="shared" si="0"/>
        <v>15.5</v>
      </c>
      <c r="F27" s="3">
        <f t="shared" si="0"/>
        <v>15</v>
      </c>
      <c r="G27" s="3">
        <f t="shared" si="0"/>
        <v>14</v>
      </c>
      <c r="H27" s="3">
        <f t="shared" si="0"/>
        <v>13</v>
      </c>
      <c r="I27" s="3">
        <f t="shared" si="0"/>
        <v>13</v>
      </c>
      <c r="J27" s="3">
        <f t="shared" si="0"/>
        <v>13</v>
      </c>
      <c r="K27" s="3">
        <f t="shared" si="0"/>
        <v>13</v>
      </c>
      <c r="L27" s="3">
        <f t="shared" si="0"/>
        <v>13</v>
      </c>
      <c r="M27" s="3">
        <f t="shared" si="0"/>
        <v>13</v>
      </c>
      <c r="N27" s="3">
        <f t="shared" si="0"/>
        <v>12</v>
      </c>
      <c r="O27" s="3">
        <f t="shared" si="0"/>
        <v>9</v>
      </c>
      <c r="P27" s="3">
        <f t="shared" si="0"/>
        <v>6</v>
      </c>
      <c r="Q27" s="3">
        <f t="shared" si="0"/>
        <v>0</v>
      </c>
    </row>
    <row r="28" spans="1:17">
      <c r="A28" s="9" t="s">
        <v>36</v>
      </c>
      <c r="B28" s="9"/>
      <c r="C28" s="4">
        <f>C27</f>
        <v>19.5</v>
      </c>
      <c r="D28" s="5">
        <f>C28-($C$27/14)</f>
        <v>18.107142857142858</v>
      </c>
      <c r="E28" s="5">
        <f t="shared" ref="E28:Q28" si="1">D28-($C$27/14)</f>
        <v>16.714285714285715</v>
      </c>
      <c r="F28" s="5">
        <f t="shared" si="1"/>
        <v>15.321428571428573</v>
      </c>
      <c r="G28" s="5">
        <f t="shared" si="1"/>
        <v>13.928571428571431</v>
      </c>
      <c r="H28" s="5">
        <f t="shared" si="1"/>
        <v>12.535714285714288</v>
      </c>
      <c r="I28" s="5">
        <f t="shared" si="1"/>
        <v>11.142857142857146</v>
      </c>
      <c r="J28" s="5">
        <f t="shared" si="1"/>
        <v>9.7500000000000036</v>
      </c>
      <c r="K28" s="5">
        <f t="shared" si="1"/>
        <v>8.3571428571428612</v>
      </c>
      <c r="L28" s="5">
        <f t="shared" si="1"/>
        <v>6.9642857142857189</v>
      </c>
      <c r="M28" s="5">
        <f t="shared" si="1"/>
        <v>5.5714285714285765</v>
      </c>
      <c r="N28" s="5">
        <f t="shared" si="1"/>
        <v>4.1785714285714342</v>
      </c>
      <c r="O28" s="5">
        <f t="shared" si="1"/>
        <v>2.7857142857142914</v>
      </c>
      <c r="P28" s="5">
        <f t="shared" si="1"/>
        <v>1.3928571428571486</v>
      </c>
      <c r="Q28" s="5">
        <f t="shared" si="1"/>
        <v>5.773159728050814E-15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V28"/>
  <sheetViews>
    <sheetView workbookViewId="0">
      <selection activeCell="A2" sqref="A2"/>
    </sheetView>
  </sheetViews>
  <sheetFormatPr defaultColWidth="8.85546875"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Collin James</v>
      </c>
      <c r="T2" s="2"/>
    </row>
    <row r="3" spans="1:2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Ah'yanna Hart</v>
      </c>
      <c r="T3" s="2"/>
    </row>
    <row r="4" spans="1:2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Bella Sheprow</v>
      </c>
      <c r="T4" s="2"/>
    </row>
    <row r="5" spans="1:2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>
        <f>'Sprint 1 Burndown'!S5</f>
        <v>0</v>
      </c>
      <c r="T5" s="2"/>
    </row>
    <row r="6" spans="1:2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0" t="s">
        <v>27</v>
      </c>
      <c r="V6" s="10"/>
    </row>
    <row r="7" spans="1:2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35</v>
      </c>
      <c r="B27" s="9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9" t="s">
        <v>36</v>
      </c>
      <c r="B28" s="9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28"/>
  <sheetViews>
    <sheetView workbookViewId="0">
      <selection activeCell="A2" sqref="A2"/>
    </sheetView>
  </sheetViews>
  <sheetFormatPr defaultColWidth="8.85546875"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Collin James</v>
      </c>
      <c r="T2" s="2"/>
    </row>
    <row r="3" spans="1:2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Ah'yanna Hart</v>
      </c>
      <c r="T3" s="2"/>
    </row>
    <row r="4" spans="1:2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Bella Sheprow</v>
      </c>
      <c r="T4" s="2"/>
    </row>
    <row r="5" spans="1:2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>
        <f>'Sprint 1 Burndown'!S5</f>
        <v>0</v>
      </c>
      <c r="T5" s="2"/>
    </row>
    <row r="6" spans="1:2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0" t="s">
        <v>27</v>
      </c>
      <c r="V6" s="10"/>
    </row>
    <row r="7" spans="1:2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35</v>
      </c>
      <c r="B27" s="9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9" t="s">
        <v>36</v>
      </c>
      <c r="B28" s="9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28"/>
  <sheetViews>
    <sheetView workbookViewId="0">
      <selection activeCell="A2" sqref="A2"/>
    </sheetView>
  </sheetViews>
  <sheetFormatPr defaultColWidth="8.85546875"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3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Collin James</v>
      </c>
      <c r="T2" s="2"/>
    </row>
    <row r="3" spans="1:2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Ah'yanna Hart</v>
      </c>
      <c r="T3" s="2"/>
    </row>
    <row r="4" spans="1:2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Bella Sheprow</v>
      </c>
      <c r="T4" s="2"/>
    </row>
    <row r="5" spans="1:2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>
        <f>'Sprint 1 Burndown'!S5</f>
        <v>0</v>
      </c>
      <c r="T5" s="2"/>
    </row>
    <row r="6" spans="1:2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0" t="s">
        <v>27</v>
      </c>
      <c r="V6" s="10"/>
    </row>
    <row r="7" spans="1:2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58</v>
      </c>
    </row>
    <row r="9" spans="1:2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59</v>
      </c>
      <c r="U9" s="2">
        <f>'Sprint 1 Burndown'!T6</f>
        <v>20</v>
      </c>
    </row>
    <row r="10" spans="1:2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60</v>
      </c>
      <c r="U10" s="2">
        <f>'Sprint 2 Burndown'!T6</f>
        <v>17</v>
      </c>
    </row>
    <row r="11" spans="1:2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61</v>
      </c>
      <c r="U11" s="2">
        <f>'Sprint 3 Burndown'!T6</f>
        <v>19.5</v>
      </c>
    </row>
    <row r="12" spans="1:2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62</v>
      </c>
      <c r="U12" s="2">
        <f>'Sprint 4 Burndown'!T6</f>
        <v>0</v>
      </c>
    </row>
    <row r="13" spans="1:2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63</v>
      </c>
      <c r="U13" s="2">
        <f>'Sprint 5 Burndown'!T6</f>
        <v>0</v>
      </c>
    </row>
    <row r="14" spans="1:2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64</v>
      </c>
      <c r="U14" s="2">
        <f>T6</f>
        <v>0</v>
      </c>
    </row>
    <row r="15" spans="1:2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>
        <f>SUM(U9:U14)</f>
        <v>56.5</v>
      </c>
      <c r="V15" s="10" t="s">
        <v>58</v>
      </c>
      <c r="W15" s="10"/>
    </row>
    <row r="16" spans="1:2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35</v>
      </c>
      <c r="B27" s="9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9" t="s">
        <v>36</v>
      </c>
      <c r="B28" s="9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4">
    <mergeCell ref="A27:B27"/>
    <mergeCell ref="A28:B28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AEB78E679BE40A7B9D713AA6BD16C" ma:contentTypeVersion="4" ma:contentTypeDescription="Create a new document." ma:contentTypeScope="" ma:versionID="2d1913767c3c104dbc104a485d3758ac">
  <xsd:schema xmlns:xsd="http://www.w3.org/2001/XMLSchema" xmlns:xs="http://www.w3.org/2001/XMLSchema" xmlns:p="http://schemas.microsoft.com/office/2006/metadata/properties" xmlns:ns2="012fdf37-ca2f-489f-891a-94a6a8528e5f" targetNamespace="http://schemas.microsoft.com/office/2006/metadata/properties" ma:root="true" ma:fieldsID="6d460ce534156bc511a2d02029413127" ns2:_="">
    <xsd:import namespace="012fdf37-ca2f-489f-891a-94a6a8528e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fdf37-ca2f-489f-891a-94a6a8528e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2FAF3F-0458-4741-B59C-DE5F6B901570}"/>
</file>

<file path=customXml/itemProps2.xml><?xml version="1.0" encoding="utf-8"?>
<ds:datastoreItem xmlns:ds="http://schemas.openxmlformats.org/officeDocument/2006/customXml" ds:itemID="{81B7227B-7EEE-4411-8C3E-7144B0F8B4CE}"/>
</file>

<file path=customXml/itemProps3.xml><?xml version="1.0" encoding="utf-8"?>
<ds:datastoreItem xmlns:ds="http://schemas.openxmlformats.org/officeDocument/2006/customXml" ds:itemID="{34377503-86F5-457C-BA9A-EEEFEA5492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Hart, Ah'yanna</cp:lastModifiedBy>
  <cp:revision/>
  <dcterms:created xsi:type="dcterms:W3CDTF">2020-08-04T20:06:25Z</dcterms:created>
  <dcterms:modified xsi:type="dcterms:W3CDTF">2022-03-21T22:23:35Z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0x010100270AEB78E679BE40A7B9D713AA6BD16C</vt:lpwstr>
  </property>
</Properties>
</file>