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-34720" yWindow="1520" windowWidth="30280" windowHeight="17960"/>
  </bookViews>
  <sheets>
    <sheet name="fourCellsChart" sheetId="8" r:id="rId1"/>
    <sheet name="fourCells" sheetId="6" r:id="rId2"/>
  </sheets>
  <definedNames>
    <definedName name="_mult">fourCells!$A$9</definedName>
    <definedName name="_rate">fourCells!$A$5</definedName>
    <definedName name="_steps">fourCells!$A$7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6" l="1"/>
  <c r="B6" i="6"/>
  <c r="D6" i="6"/>
  <c r="E6" i="6"/>
  <c r="F6" i="6"/>
  <c r="G6" i="6"/>
  <c r="H6" i="6"/>
  <c r="I6" i="6"/>
  <c r="K6" i="6"/>
  <c r="L6" i="6"/>
  <c r="B7" i="6"/>
  <c r="D7" i="6"/>
  <c r="E7" i="6"/>
  <c r="F7" i="6"/>
  <c r="G7" i="6"/>
  <c r="H7" i="6"/>
  <c r="I7" i="6"/>
  <c r="K7" i="6"/>
  <c r="L7" i="6"/>
  <c r="B8" i="6"/>
  <c r="D8" i="6"/>
  <c r="E8" i="6"/>
  <c r="F8" i="6"/>
  <c r="G8" i="6"/>
  <c r="H8" i="6"/>
  <c r="I8" i="6"/>
  <c r="K8" i="6"/>
  <c r="L8" i="6"/>
  <c r="B9" i="6"/>
  <c r="D9" i="6"/>
  <c r="E9" i="6"/>
  <c r="F9" i="6"/>
  <c r="G9" i="6"/>
  <c r="H9" i="6"/>
  <c r="I9" i="6"/>
  <c r="K9" i="6"/>
  <c r="L9" i="6"/>
  <c r="B10" i="6"/>
  <c r="D10" i="6"/>
  <c r="E10" i="6"/>
  <c r="F10" i="6"/>
  <c r="G10" i="6"/>
  <c r="H10" i="6"/>
  <c r="I10" i="6"/>
  <c r="K10" i="6"/>
  <c r="L10" i="6"/>
  <c r="B11" i="6"/>
  <c r="D11" i="6"/>
  <c r="E11" i="6"/>
  <c r="F11" i="6"/>
  <c r="G11" i="6"/>
  <c r="H11" i="6"/>
  <c r="I11" i="6"/>
  <c r="K11" i="6"/>
  <c r="L11" i="6"/>
  <c r="B12" i="6"/>
  <c r="D12" i="6"/>
  <c r="E12" i="6"/>
  <c r="F12" i="6"/>
  <c r="G12" i="6"/>
  <c r="H12" i="6"/>
  <c r="I12" i="6"/>
  <c r="K12" i="6"/>
  <c r="L12" i="6"/>
  <c r="B13" i="6"/>
  <c r="D13" i="6"/>
  <c r="E13" i="6"/>
  <c r="F13" i="6"/>
  <c r="G13" i="6"/>
  <c r="H13" i="6"/>
  <c r="I13" i="6"/>
  <c r="K13" i="6"/>
  <c r="L13" i="6"/>
  <c r="B14" i="6"/>
  <c r="D14" i="6"/>
  <c r="E14" i="6"/>
  <c r="F14" i="6"/>
  <c r="G14" i="6"/>
  <c r="H14" i="6"/>
  <c r="I14" i="6"/>
  <c r="K14" i="6"/>
  <c r="L14" i="6"/>
  <c r="B15" i="6"/>
  <c r="D15" i="6"/>
  <c r="E15" i="6"/>
  <c r="F15" i="6"/>
  <c r="G15" i="6"/>
  <c r="H15" i="6"/>
  <c r="I15" i="6"/>
  <c r="K15" i="6"/>
  <c r="L15" i="6"/>
  <c r="B16" i="6"/>
  <c r="D16" i="6"/>
  <c r="E16" i="6"/>
  <c r="F16" i="6"/>
  <c r="G16" i="6"/>
  <c r="H16" i="6"/>
  <c r="I16" i="6"/>
  <c r="K16" i="6"/>
  <c r="L16" i="6"/>
  <c r="B17" i="6"/>
  <c r="D17" i="6"/>
  <c r="E17" i="6"/>
  <c r="F17" i="6"/>
  <c r="G17" i="6"/>
  <c r="H17" i="6"/>
  <c r="I17" i="6"/>
  <c r="K17" i="6"/>
  <c r="L17" i="6"/>
  <c r="B18" i="6"/>
  <c r="D18" i="6"/>
  <c r="E18" i="6"/>
  <c r="F18" i="6"/>
  <c r="G18" i="6"/>
  <c r="H18" i="6"/>
  <c r="I18" i="6"/>
  <c r="K18" i="6"/>
  <c r="L18" i="6"/>
  <c r="B19" i="6"/>
  <c r="D19" i="6"/>
  <c r="E19" i="6"/>
  <c r="F19" i="6"/>
  <c r="G19" i="6"/>
  <c r="H19" i="6"/>
  <c r="I19" i="6"/>
  <c r="K19" i="6"/>
  <c r="L19" i="6"/>
  <c r="B20" i="6"/>
  <c r="D20" i="6"/>
  <c r="E20" i="6"/>
  <c r="F20" i="6"/>
  <c r="G20" i="6"/>
  <c r="H20" i="6"/>
  <c r="I20" i="6"/>
  <c r="K20" i="6"/>
  <c r="L20" i="6"/>
  <c r="B21" i="6"/>
  <c r="D21" i="6"/>
  <c r="E21" i="6"/>
  <c r="F21" i="6"/>
  <c r="G21" i="6"/>
  <c r="H21" i="6"/>
  <c r="I21" i="6"/>
  <c r="K21" i="6"/>
  <c r="L21" i="6"/>
  <c r="B22" i="6"/>
  <c r="D22" i="6"/>
  <c r="E22" i="6"/>
  <c r="F22" i="6"/>
  <c r="G22" i="6"/>
  <c r="H22" i="6"/>
  <c r="I22" i="6"/>
  <c r="K22" i="6"/>
  <c r="L22" i="6"/>
  <c r="B23" i="6"/>
  <c r="D23" i="6"/>
  <c r="E23" i="6"/>
  <c r="F23" i="6"/>
  <c r="G23" i="6"/>
  <c r="H23" i="6"/>
  <c r="I23" i="6"/>
  <c r="K23" i="6"/>
  <c r="L23" i="6"/>
  <c r="B24" i="6"/>
  <c r="D24" i="6"/>
  <c r="E24" i="6"/>
  <c r="F24" i="6"/>
  <c r="G24" i="6"/>
  <c r="H24" i="6"/>
  <c r="I24" i="6"/>
  <c r="K24" i="6"/>
  <c r="L24" i="6"/>
  <c r="B25" i="6"/>
  <c r="D25" i="6"/>
  <c r="E25" i="6"/>
  <c r="F25" i="6"/>
  <c r="G25" i="6"/>
  <c r="H25" i="6"/>
  <c r="I25" i="6"/>
  <c r="K25" i="6"/>
  <c r="L25" i="6"/>
  <c r="B26" i="6"/>
  <c r="D26" i="6"/>
  <c r="E26" i="6"/>
  <c r="F26" i="6"/>
  <c r="G26" i="6"/>
  <c r="H26" i="6"/>
  <c r="I26" i="6"/>
  <c r="K26" i="6"/>
  <c r="L26" i="6"/>
  <c r="B27" i="6"/>
  <c r="D27" i="6"/>
  <c r="E27" i="6"/>
  <c r="F27" i="6"/>
  <c r="G27" i="6"/>
  <c r="H27" i="6"/>
  <c r="I27" i="6"/>
  <c r="K27" i="6"/>
  <c r="L27" i="6"/>
  <c r="B28" i="6"/>
  <c r="D28" i="6"/>
  <c r="E28" i="6"/>
  <c r="F28" i="6"/>
  <c r="G28" i="6"/>
  <c r="H28" i="6"/>
  <c r="I28" i="6"/>
  <c r="K28" i="6"/>
  <c r="L28" i="6"/>
  <c r="B29" i="6"/>
  <c r="D29" i="6"/>
  <c r="E29" i="6"/>
  <c r="F29" i="6"/>
  <c r="G29" i="6"/>
  <c r="H29" i="6"/>
  <c r="I29" i="6"/>
  <c r="K29" i="6"/>
  <c r="L29" i="6"/>
  <c r="B30" i="6"/>
  <c r="D30" i="6"/>
  <c r="E30" i="6"/>
  <c r="F30" i="6"/>
  <c r="G30" i="6"/>
  <c r="H30" i="6"/>
  <c r="I30" i="6"/>
  <c r="K30" i="6"/>
  <c r="L30" i="6"/>
  <c r="B31" i="6"/>
  <c r="D31" i="6"/>
  <c r="E31" i="6"/>
  <c r="F31" i="6"/>
  <c r="G31" i="6"/>
  <c r="H31" i="6"/>
  <c r="I31" i="6"/>
  <c r="K31" i="6"/>
  <c r="L31" i="6"/>
  <c r="B32" i="6"/>
  <c r="D32" i="6"/>
  <c r="E32" i="6"/>
  <c r="F32" i="6"/>
  <c r="G32" i="6"/>
  <c r="H32" i="6"/>
  <c r="I32" i="6"/>
  <c r="K32" i="6"/>
  <c r="L32" i="6"/>
  <c r="B33" i="6"/>
  <c r="D33" i="6"/>
  <c r="E33" i="6"/>
  <c r="F33" i="6"/>
  <c r="G33" i="6"/>
  <c r="H33" i="6"/>
  <c r="I33" i="6"/>
  <c r="K33" i="6"/>
  <c r="L33" i="6"/>
  <c r="B34" i="6"/>
  <c r="D34" i="6"/>
  <c r="E34" i="6"/>
  <c r="F34" i="6"/>
  <c r="G34" i="6"/>
  <c r="H34" i="6"/>
  <c r="I34" i="6"/>
  <c r="K34" i="6"/>
  <c r="L34" i="6"/>
  <c r="B35" i="6"/>
  <c r="D35" i="6"/>
  <c r="E35" i="6"/>
  <c r="F35" i="6"/>
  <c r="G35" i="6"/>
  <c r="H35" i="6"/>
  <c r="I35" i="6"/>
  <c r="K35" i="6"/>
  <c r="L35" i="6"/>
  <c r="B36" i="6"/>
  <c r="D36" i="6"/>
  <c r="E36" i="6"/>
  <c r="F36" i="6"/>
  <c r="G36" i="6"/>
  <c r="H36" i="6"/>
  <c r="I36" i="6"/>
  <c r="K36" i="6"/>
  <c r="L36" i="6"/>
  <c r="B37" i="6"/>
  <c r="D37" i="6"/>
  <c r="E37" i="6"/>
  <c r="F37" i="6"/>
  <c r="G37" i="6"/>
  <c r="H37" i="6"/>
  <c r="I37" i="6"/>
  <c r="K37" i="6"/>
  <c r="L37" i="6"/>
  <c r="B38" i="6"/>
  <c r="D38" i="6"/>
  <c r="E38" i="6"/>
  <c r="F38" i="6"/>
  <c r="G38" i="6"/>
  <c r="H38" i="6"/>
  <c r="I38" i="6"/>
  <c r="K38" i="6"/>
  <c r="L38" i="6"/>
  <c r="B39" i="6"/>
  <c r="D39" i="6"/>
  <c r="E39" i="6"/>
  <c r="F39" i="6"/>
  <c r="G39" i="6"/>
  <c r="H39" i="6"/>
  <c r="I39" i="6"/>
  <c r="K39" i="6"/>
  <c r="L39" i="6"/>
  <c r="B40" i="6"/>
  <c r="D40" i="6"/>
  <c r="E40" i="6"/>
  <c r="F40" i="6"/>
  <c r="G40" i="6"/>
  <c r="H40" i="6"/>
  <c r="I40" i="6"/>
  <c r="K40" i="6"/>
  <c r="L40" i="6"/>
  <c r="B41" i="6"/>
  <c r="D41" i="6"/>
  <c r="E41" i="6"/>
  <c r="F41" i="6"/>
  <c r="G41" i="6"/>
  <c r="H41" i="6"/>
  <c r="I41" i="6"/>
  <c r="K41" i="6"/>
  <c r="L41" i="6"/>
  <c r="B42" i="6"/>
  <c r="D42" i="6"/>
  <c r="E42" i="6"/>
  <c r="F42" i="6"/>
  <c r="G42" i="6"/>
  <c r="H42" i="6"/>
  <c r="I42" i="6"/>
  <c r="K42" i="6"/>
  <c r="L42" i="6"/>
  <c r="B43" i="6"/>
  <c r="D43" i="6"/>
  <c r="E43" i="6"/>
  <c r="F43" i="6"/>
  <c r="G43" i="6"/>
  <c r="H43" i="6"/>
  <c r="I43" i="6"/>
  <c r="K43" i="6"/>
  <c r="L43" i="6"/>
  <c r="B44" i="6"/>
  <c r="D44" i="6"/>
  <c r="E44" i="6"/>
  <c r="F44" i="6"/>
  <c r="G44" i="6"/>
  <c r="H44" i="6"/>
  <c r="I44" i="6"/>
  <c r="K44" i="6"/>
  <c r="L44" i="6"/>
  <c r="B45" i="6"/>
  <c r="D45" i="6"/>
  <c r="E45" i="6"/>
  <c r="F45" i="6"/>
  <c r="G45" i="6"/>
  <c r="H45" i="6"/>
  <c r="I45" i="6"/>
  <c r="K45" i="6"/>
  <c r="L45" i="6"/>
  <c r="B46" i="6"/>
  <c r="D46" i="6"/>
  <c r="E46" i="6"/>
  <c r="F46" i="6"/>
  <c r="G46" i="6"/>
  <c r="H46" i="6"/>
  <c r="I46" i="6"/>
  <c r="K46" i="6"/>
  <c r="L46" i="6"/>
  <c r="B47" i="6"/>
  <c r="D47" i="6"/>
  <c r="E47" i="6"/>
  <c r="F47" i="6"/>
  <c r="G47" i="6"/>
  <c r="H47" i="6"/>
  <c r="I47" i="6"/>
  <c r="K47" i="6"/>
  <c r="L47" i="6"/>
  <c r="B48" i="6"/>
  <c r="D48" i="6"/>
  <c r="E48" i="6"/>
  <c r="F48" i="6"/>
  <c r="G48" i="6"/>
  <c r="H48" i="6"/>
  <c r="I48" i="6"/>
  <c r="K48" i="6"/>
  <c r="L48" i="6"/>
  <c r="B49" i="6"/>
  <c r="D49" i="6"/>
  <c r="E49" i="6"/>
  <c r="F49" i="6"/>
  <c r="G49" i="6"/>
  <c r="H49" i="6"/>
  <c r="I49" i="6"/>
  <c r="K49" i="6"/>
  <c r="L49" i="6"/>
  <c r="B50" i="6"/>
  <c r="D50" i="6"/>
  <c r="E50" i="6"/>
  <c r="F50" i="6"/>
  <c r="G50" i="6"/>
  <c r="H50" i="6"/>
  <c r="I50" i="6"/>
  <c r="K50" i="6"/>
  <c r="L50" i="6"/>
  <c r="B51" i="6"/>
  <c r="D51" i="6"/>
  <c r="E51" i="6"/>
  <c r="F51" i="6"/>
  <c r="G51" i="6"/>
  <c r="H51" i="6"/>
  <c r="I51" i="6"/>
  <c r="K51" i="6"/>
  <c r="L51" i="6"/>
  <c r="B52" i="6"/>
  <c r="D52" i="6"/>
  <c r="E52" i="6"/>
  <c r="F52" i="6"/>
  <c r="G52" i="6"/>
  <c r="H52" i="6"/>
  <c r="I52" i="6"/>
  <c r="K52" i="6"/>
  <c r="L52" i="6"/>
  <c r="B53" i="6"/>
  <c r="D53" i="6"/>
  <c r="E53" i="6"/>
  <c r="F53" i="6"/>
  <c r="G53" i="6"/>
  <c r="H53" i="6"/>
  <c r="I53" i="6"/>
  <c r="K53" i="6"/>
  <c r="L53" i="6"/>
  <c r="B54" i="6"/>
  <c r="D54" i="6"/>
  <c r="E54" i="6"/>
  <c r="F54" i="6"/>
  <c r="G54" i="6"/>
  <c r="H54" i="6"/>
  <c r="I54" i="6"/>
  <c r="K54" i="6"/>
  <c r="L54" i="6"/>
  <c r="B55" i="6"/>
  <c r="D55" i="6"/>
  <c r="E55" i="6"/>
  <c r="F55" i="6"/>
  <c r="G55" i="6"/>
  <c r="H55" i="6"/>
  <c r="I55" i="6"/>
  <c r="K55" i="6"/>
  <c r="L55" i="6"/>
  <c r="B56" i="6"/>
  <c r="D56" i="6"/>
  <c r="E56" i="6"/>
  <c r="F56" i="6"/>
  <c r="G56" i="6"/>
  <c r="H56" i="6"/>
  <c r="I56" i="6"/>
  <c r="K56" i="6"/>
  <c r="L56" i="6"/>
  <c r="B57" i="6"/>
  <c r="D57" i="6"/>
  <c r="E57" i="6"/>
  <c r="F57" i="6"/>
  <c r="G57" i="6"/>
  <c r="H57" i="6"/>
  <c r="I57" i="6"/>
  <c r="K57" i="6"/>
  <c r="L57" i="6"/>
  <c r="B58" i="6"/>
  <c r="D58" i="6"/>
  <c r="E58" i="6"/>
  <c r="F58" i="6"/>
  <c r="G58" i="6"/>
  <c r="H58" i="6"/>
  <c r="I58" i="6"/>
  <c r="K58" i="6"/>
  <c r="L58" i="6"/>
  <c r="B59" i="6"/>
  <c r="D59" i="6"/>
  <c r="E59" i="6"/>
  <c r="F59" i="6"/>
  <c r="G59" i="6"/>
  <c r="H59" i="6"/>
  <c r="I59" i="6"/>
  <c r="K59" i="6"/>
  <c r="L59" i="6"/>
  <c r="B60" i="6"/>
  <c r="D60" i="6"/>
  <c r="E60" i="6"/>
  <c r="F60" i="6"/>
  <c r="G60" i="6"/>
  <c r="H60" i="6"/>
  <c r="I60" i="6"/>
  <c r="K60" i="6"/>
  <c r="L60" i="6"/>
  <c r="B61" i="6"/>
  <c r="D61" i="6"/>
  <c r="E61" i="6"/>
  <c r="F61" i="6"/>
  <c r="G61" i="6"/>
  <c r="H61" i="6"/>
  <c r="I61" i="6"/>
  <c r="K61" i="6"/>
  <c r="L61" i="6"/>
  <c r="B62" i="6"/>
  <c r="D62" i="6"/>
  <c r="E62" i="6"/>
  <c r="F62" i="6"/>
  <c r="G62" i="6"/>
  <c r="H62" i="6"/>
  <c r="I62" i="6"/>
  <c r="K62" i="6"/>
  <c r="L62" i="6"/>
  <c r="B63" i="6"/>
  <c r="D63" i="6"/>
  <c r="E63" i="6"/>
  <c r="F63" i="6"/>
  <c r="G63" i="6"/>
  <c r="H63" i="6"/>
  <c r="I63" i="6"/>
  <c r="K63" i="6"/>
  <c r="L63" i="6"/>
  <c r="B64" i="6"/>
  <c r="D64" i="6"/>
  <c r="E64" i="6"/>
  <c r="F64" i="6"/>
  <c r="G64" i="6"/>
  <c r="H64" i="6"/>
  <c r="I64" i="6"/>
  <c r="K64" i="6"/>
  <c r="L64" i="6"/>
  <c r="B65" i="6"/>
  <c r="D65" i="6"/>
  <c r="E65" i="6"/>
  <c r="F65" i="6"/>
  <c r="G65" i="6"/>
  <c r="H65" i="6"/>
  <c r="I65" i="6"/>
  <c r="K65" i="6"/>
  <c r="L65" i="6"/>
  <c r="B66" i="6"/>
  <c r="D66" i="6"/>
  <c r="E66" i="6"/>
  <c r="F66" i="6"/>
  <c r="G66" i="6"/>
  <c r="H66" i="6"/>
  <c r="I66" i="6"/>
  <c r="K66" i="6"/>
  <c r="L66" i="6"/>
  <c r="B67" i="6"/>
  <c r="D67" i="6"/>
  <c r="E67" i="6"/>
  <c r="F67" i="6"/>
  <c r="G67" i="6"/>
  <c r="H67" i="6"/>
  <c r="I67" i="6"/>
  <c r="K67" i="6"/>
  <c r="L67" i="6"/>
  <c r="B68" i="6"/>
  <c r="D68" i="6"/>
  <c r="E68" i="6"/>
  <c r="F68" i="6"/>
  <c r="G68" i="6"/>
  <c r="H68" i="6"/>
  <c r="I68" i="6"/>
  <c r="K68" i="6"/>
  <c r="L68" i="6"/>
  <c r="B69" i="6"/>
  <c r="D69" i="6"/>
  <c r="E69" i="6"/>
  <c r="F69" i="6"/>
  <c r="G69" i="6"/>
  <c r="H69" i="6"/>
  <c r="I69" i="6"/>
  <c r="K69" i="6"/>
  <c r="L69" i="6"/>
  <c r="B70" i="6"/>
  <c r="D70" i="6"/>
  <c r="E70" i="6"/>
  <c r="F70" i="6"/>
  <c r="G70" i="6"/>
  <c r="H70" i="6"/>
  <c r="I70" i="6"/>
  <c r="K70" i="6"/>
  <c r="L70" i="6"/>
  <c r="B71" i="6"/>
  <c r="D71" i="6"/>
  <c r="E71" i="6"/>
  <c r="F71" i="6"/>
  <c r="G71" i="6"/>
  <c r="H71" i="6"/>
  <c r="I71" i="6"/>
  <c r="K71" i="6"/>
  <c r="L71" i="6"/>
  <c r="B72" i="6"/>
  <c r="D72" i="6"/>
  <c r="E72" i="6"/>
  <c r="F72" i="6"/>
  <c r="G72" i="6"/>
  <c r="H72" i="6"/>
  <c r="I72" i="6"/>
  <c r="K72" i="6"/>
  <c r="L72" i="6"/>
  <c r="B73" i="6"/>
  <c r="D73" i="6"/>
  <c r="E73" i="6"/>
  <c r="F73" i="6"/>
  <c r="G73" i="6"/>
  <c r="H73" i="6"/>
  <c r="I73" i="6"/>
  <c r="K73" i="6"/>
  <c r="L73" i="6"/>
  <c r="B74" i="6"/>
  <c r="D74" i="6"/>
  <c r="E74" i="6"/>
  <c r="F74" i="6"/>
  <c r="G74" i="6"/>
  <c r="H74" i="6"/>
  <c r="I74" i="6"/>
  <c r="K74" i="6"/>
  <c r="L74" i="6"/>
  <c r="B75" i="6"/>
  <c r="D75" i="6"/>
  <c r="E75" i="6"/>
  <c r="F75" i="6"/>
  <c r="G75" i="6"/>
  <c r="H75" i="6"/>
  <c r="I75" i="6"/>
  <c r="K75" i="6"/>
  <c r="L75" i="6"/>
  <c r="B76" i="6"/>
  <c r="D76" i="6"/>
  <c r="E76" i="6"/>
  <c r="F76" i="6"/>
  <c r="G76" i="6"/>
  <c r="H76" i="6"/>
  <c r="I76" i="6"/>
  <c r="K76" i="6"/>
  <c r="L76" i="6"/>
  <c r="B77" i="6"/>
  <c r="D77" i="6"/>
  <c r="E77" i="6"/>
  <c r="F77" i="6"/>
  <c r="G77" i="6"/>
  <c r="H77" i="6"/>
  <c r="I77" i="6"/>
  <c r="K77" i="6"/>
  <c r="L77" i="6"/>
  <c r="B78" i="6"/>
  <c r="D78" i="6"/>
  <c r="E78" i="6"/>
  <c r="F78" i="6"/>
  <c r="G78" i="6"/>
  <c r="H78" i="6"/>
  <c r="I78" i="6"/>
  <c r="K78" i="6"/>
  <c r="L78" i="6"/>
  <c r="B79" i="6"/>
  <c r="D79" i="6"/>
  <c r="E79" i="6"/>
  <c r="F79" i="6"/>
  <c r="G79" i="6"/>
  <c r="H79" i="6"/>
  <c r="I79" i="6"/>
  <c r="K79" i="6"/>
  <c r="L79" i="6"/>
  <c r="B80" i="6"/>
  <c r="D80" i="6"/>
  <c r="E80" i="6"/>
  <c r="F80" i="6"/>
  <c r="G80" i="6"/>
  <c r="H80" i="6"/>
  <c r="I80" i="6"/>
  <c r="K80" i="6"/>
  <c r="L80" i="6"/>
  <c r="B81" i="6"/>
  <c r="D81" i="6"/>
  <c r="E81" i="6"/>
  <c r="F81" i="6"/>
  <c r="G81" i="6"/>
  <c r="H81" i="6"/>
  <c r="I81" i="6"/>
  <c r="K81" i="6"/>
  <c r="L81" i="6"/>
  <c r="B82" i="6"/>
  <c r="D82" i="6"/>
  <c r="E82" i="6"/>
  <c r="F82" i="6"/>
  <c r="G82" i="6"/>
  <c r="H82" i="6"/>
  <c r="I82" i="6"/>
  <c r="K82" i="6"/>
  <c r="L82" i="6"/>
  <c r="B83" i="6"/>
  <c r="D83" i="6"/>
  <c r="E83" i="6"/>
  <c r="F83" i="6"/>
  <c r="G83" i="6"/>
  <c r="H83" i="6"/>
  <c r="I83" i="6"/>
  <c r="K83" i="6"/>
  <c r="L83" i="6"/>
  <c r="B84" i="6"/>
  <c r="D84" i="6"/>
  <c r="E84" i="6"/>
  <c r="F84" i="6"/>
  <c r="G84" i="6"/>
  <c r="H84" i="6"/>
  <c r="I84" i="6"/>
  <c r="K84" i="6"/>
  <c r="L84" i="6"/>
  <c r="B85" i="6"/>
  <c r="D85" i="6"/>
  <c r="E85" i="6"/>
  <c r="F85" i="6"/>
  <c r="G85" i="6"/>
  <c r="H85" i="6"/>
  <c r="I85" i="6"/>
  <c r="K85" i="6"/>
  <c r="L85" i="6"/>
  <c r="B86" i="6"/>
  <c r="D86" i="6"/>
  <c r="E86" i="6"/>
  <c r="F86" i="6"/>
  <c r="G86" i="6"/>
  <c r="H86" i="6"/>
  <c r="I86" i="6"/>
  <c r="K86" i="6"/>
  <c r="L86" i="6"/>
  <c r="B87" i="6"/>
  <c r="D87" i="6"/>
  <c r="E87" i="6"/>
  <c r="F87" i="6"/>
  <c r="G87" i="6"/>
  <c r="H87" i="6"/>
  <c r="I87" i="6"/>
  <c r="K87" i="6"/>
  <c r="L87" i="6"/>
  <c r="B88" i="6"/>
  <c r="D88" i="6"/>
  <c r="E88" i="6"/>
  <c r="F88" i="6"/>
  <c r="G88" i="6"/>
  <c r="H88" i="6"/>
  <c r="I88" i="6"/>
  <c r="K88" i="6"/>
  <c r="L88" i="6"/>
  <c r="B89" i="6"/>
  <c r="D89" i="6"/>
  <c r="E89" i="6"/>
  <c r="F89" i="6"/>
  <c r="G89" i="6"/>
  <c r="H89" i="6"/>
  <c r="I89" i="6"/>
  <c r="K89" i="6"/>
  <c r="L89" i="6"/>
  <c r="B90" i="6"/>
  <c r="D90" i="6"/>
  <c r="E90" i="6"/>
  <c r="F90" i="6"/>
  <c r="G90" i="6"/>
  <c r="H90" i="6"/>
  <c r="I90" i="6"/>
  <c r="K90" i="6"/>
  <c r="L90" i="6"/>
  <c r="B91" i="6"/>
  <c r="D91" i="6"/>
  <c r="E91" i="6"/>
  <c r="F91" i="6"/>
  <c r="G91" i="6"/>
  <c r="H91" i="6"/>
  <c r="I91" i="6"/>
  <c r="K91" i="6"/>
  <c r="L91" i="6"/>
  <c r="B92" i="6"/>
  <c r="D92" i="6"/>
  <c r="E92" i="6"/>
  <c r="F92" i="6"/>
  <c r="G92" i="6"/>
  <c r="H92" i="6"/>
  <c r="I92" i="6"/>
  <c r="K92" i="6"/>
  <c r="L92" i="6"/>
  <c r="B93" i="6"/>
  <c r="D93" i="6"/>
  <c r="E93" i="6"/>
  <c r="F93" i="6"/>
  <c r="G93" i="6"/>
  <c r="H93" i="6"/>
  <c r="I93" i="6"/>
  <c r="K93" i="6"/>
  <c r="L93" i="6"/>
  <c r="B94" i="6"/>
  <c r="D94" i="6"/>
  <c r="E94" i="6"/>
  <c r="F94" i="6"/>
  <c r="G94" i="6"/>
  <c r="H94" i="6"/>
  <c r="I94" i="6"/>
  <c r="K94" i="6"/>
  <c r="L94" i="6"/>
  <c r="B95" i="6"/>
  <c r="D95" i="6"/>
  <c r="E95" i="6"/>
  <c r="F95" i="6"/>
  <c r="G95" i="6"/>
  <c r="H95" i="6"/>
  <c r="I95" i="6"/>
  <c r="K95" i="6"/>
  <c r="L95" i="6"/>
  <c r="B96" i="6"/>
  <c r="D96" i="6"/>
  <c r="E96" i="6"/>
  <c r="F96" i="6"/>
  <c r="G96" i="6"/>
  <c r="H96" i="6"/>
  <c r="I96" i="6"/>
  <c r="K96" i="6"/>
  <c r="L96" i="6"/>
  <c r="B97" i="6"/>
  <c r="D97" i="6"/>
  <c r="E97" i="6"/>
  <c r="F97" i="6"/>
  <c r="G97" i="6"/>
  <c r="H97" i="6"/>
  <c r="I97" i="6"/>
  <c r="K97" i="6"/>
  <c r="L97" i="6"/>
  <c r="B98" i="6"/>
  <c r="D98" i="6"/>
  <c r="E98" i="6"/>
  <c r="F98" i="6"/>
  <c r="G98" i="6"/>
  <c r="H98" i="6"/>
  <c r="I98" i="6"/>
  <c r="K98" i="6"/>
  <c r="L98" i="6"/>
  <c r="B99" i="6"/>
  <c r="D99" i="6"/>
  <c r="E99" i="6"/>
  <c r="F99" i="6"/>
  <c r="G99" i="6"/>
  <c r="H99" i="6"/>
  <c r="I99" i="6"/>
  <c r="K99" i="6"/>
  <c r="L99" i="6"/>
  <c r="B100" i="6"/>
  <c r="D100" i="6"/>
  <c r="E100" i="6"/>
  <c r="F100" i="6"/>
  <c r="G100" i="6"/>
  <c r="H100" i="6"/>
  <c r="I100" i="6"/>
  <c r="K100" i="6"/>
  <c r="L100" i="6"/>
  <c r="B101" i="6"/>
  <c r="D101" i="6"/>
  <c r="E101" i="6"/>
  <c r="F101" i="6"/>
  <c r="G101" i="6"/>
  <c r="H101" i="6"/>
  <c r="I101" i="6"/>
  <c r="K101" i="6"/>
  <c r="L101" i="6"/>
  <c r="B102" i="6"/>
  <c r="D102" i="6"/>
  <c r="E102" i="6"/>
  <c r="F102" i="6"/>
  <c r="G102" i="6"/>
  <c r="H102" i="6"/>
  <c r="I102" i="6"/>
  <c r="K102" i="6"/>
  <c r="L102" i="6"/>
  <c r="B103" i="6"/>
  <c r="D103" i="6"/>
  <c r="E103" i="6"/>
  <c r="F103" i="6"/>
  <c r="G103" i="6"/>
  <c r="H103" i="6"/>
  <c r="I103" i="6"/>
  <c r="K103" i="6"/>
  <c r="L103" i="6"/>
  <c r="B104" i="6"/>
  <c r="D104" i="6"/>
  <c r="E104" i="6"/>
  <c r="F104" i="6"/>
  <c r="G104" i="6"/>
  <c r="H104" i="6"/>
  <c r="I104" i="6"/>
  <c r="K104" i="6"/>
  <c r="L104" i="6"/>
  <c r="H5" i="6"/>
  <c r="I5" i="6"/>
  <c r="K5" i="6"/>
  <c r="L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D5" i="6"/>
  <c r="E5" i="6"/>
  <c r="F5" i="6"/>
  <c r="G5" i="6"/>
  <c r="J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</calcChain>
</file>

<file path=xl/sharedStrings.xml><?xml version="1.0" encoding="utf-8"?>
<sst xmlns="http://schemas.openxmlformats.org/spreadsheetml/2006/main" count="32" uniqueCount="26">
  <si>
    <t>N</t>
  </si>
  <si>
    <t>4N+1</t>
  </si>
  <si>
    <t>Multiplier</t>
  </si>
  <si>
    <t>Log scale</t>
  </si>
  <si>
    <t>Frequencies</t>
  </si>
  <si>
    <t>Samples</t>
  </si>
  <si>
    <t>Index</t>
  </si>
  <si>
    <t>Cycles</t>
  </si>
  <si>
    <t>Integer</t>
  </si>
  <si>
    <t>Actual</t>
  </si>
  <si>
    <t>Frequency</t>
  </si>
  <si>
    <t>Steps</t>
  </si>
  <si>
    <t>Quarter</t>
  </si>
  <si>
    <t>Waves</t>
  </si>
  <si>
    <t>Per</t>
  </si>
  <si>
    <t>Time</t>
  </si>
  <si>
    <t>Wave</t>
  </si>
  <si>
    <t>Per Cell</t>
  </si>
  <si>
    <t>Per Quarter</t>
  </si>
  <si>
    <t>Cell</t>
  </si>
  <si>
    <t>Error</t>
  </si>
  <si>
    <t>Percent</t>
  </si>
  <si>
    <t>Four Cells</t>
  </si>
  <si>
    <t>In</t>
  </si>
  <si>
    <t>Samle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</si>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</sst>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0000"/>
    <numFmt numFmtId="167" formatCode="0.0000%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2" Type="http://schemas.microsoft.com/office/2017/10/relationships/person" Target="persons/perso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Samples per Cell</c:v>
          </c:tx>
          <c:xVal>
            <c:numRef>
              <c:f>fourCells!$B$5:$B$104</c:f>
              <c:numCache>
                <c:formatCode>0.00</c:formatCode>
                <c:ptCount val="100"/>
                <c:pt idx="0">
                  <c:v>10.0</c:v>
                </c:pt>
                <c:pt idx="1">
                  <c:v>10.72267222010323</c:v>
                </c:pt>
                <c:pt idx="2">
                  <c:v>11.49756995397736</c:v>
                </c:pt>
                <c:pt idx="3">
                  <c:v>12.32846739442066</c:v>
                </c:pt>
                <c:pt idx="4">
                  <c:v>13.2194114846603</c:v>
                </c:pt>
                <c:pt idx="5">
                  <c:v>14.17474162926806</c:v>
                </c:pt>
                <c:pt idx="6">
                  <c:v>15.19911082952935</c:v>
                </c:pt>
                <c:pt idx="7">
                  <c:v>16.29750834620645</c:v>
                </c:pt>
                <c:pt idx="8">
                  <c:v>17.47528400007685</c:v>
                </c:pt>
                <c:pt idx="9">
                  <c:v>18.73817422860386</c:v>
                </c:pt>
                <c:pt idx="10">
                  <c:v>20.0923300256505</c:v>
                </c:pt>
                <c:pt idx="11">
                  <c:v>21.54434690031886</c:v>
                </c:pt>
                <c:pt idx="12">
                  <c:v>23.10129700083163</c:v>
                </c:pt>
                <c:pt idx="13">
                  <c:v>24.77076355991714</c:v>
                </c:pt>
                <c:pt idx="14">
                  <c:v>26.5608778294669</c:v>
                </c:pt>
                <c:pt idx="15">
                  <c:v>28.48035868435806</c:v>
                </c:pt>
                <c:pt idx="16">
                  <c:v>30.5385550883342</c:v>
                </c:pt>
                <c:pt idx="17">
                  <c:v>32.74549162877734</c:v>
                </c:pt>
                <c:pt idx="18">
                  <c:v>35.11191734215137</c:v>
                </c:pt>
                <c:pt idx="19">
                  <c:v>37.64935806792474</c:v>
                </c:pt>
                <c:pt idx="20">
                  <c:v>40.37017258596562</c:v>
                </c:pt>
                <c:pt idx="21">
                  <c:v>43.28761281083067</c:v>
                </c:pt>
                <c:pt idx="22">
                  <c:v>46.41588833612787</c:v>
                </c:pt>
                <c:pt idx="23">
                  <c:v>49.7702356433212</c:v>
                </c:pt>
                <c:pt idx="24">
                  <c:v>53.36699231206321</c:v>
                </c:pt>
                <c:pt idx="25">
                  <c:v>57.2236765935023</c:v>
                </c:pt>
                <c:pt idx="26">
                  <c:v>61.35907273413187</c:v>
                </c:pt>
                <c:pt idx="27">
                  <c:v>65.79332246575695</c:v>
                </c:pt>
                <c:pt idx="28">
                  <c:v>70.54802310718661</c:v>
                </c:pt>
                <c:pt idx="29">
                  <c:v>75.64633275546308</c:v>
                </c:pt>
                <c:pt idx="30">
                  <c:v>81.11308307896893</c:v>
                </c:pt>
                <c:pt idx="31">
                  <c:v>86.97490026177857</c:v>
                </c:pt>
                <c:pt idx="32">
                  <c:v>93.26033468832224</c:v>
                </c:pt>
                <c:pt idx="33">
                  <c:v>100.0000000000003</c:v>
                </c:pt>
                <c:pt idx="34">
                  <c:v>107.2267222010326</c:v>
                </c:pt>
                <c:pt idx="35">
                  <c:v>114.9756995397739</c:v>
                </c:pt>
                <c:pt idx="36">
                  <c:v>123.284673944207</c:v>
                </c:pt>
                <c:pt idx="37">
                  <c:v>132.1941148466033</c:v>
                </c:pt>
                <c:pt idx="38">
                  <c:v>141.747416292681</c:v>
                </c:pt>
                <c:pt idx="39">
                  <c:v>151.9911082952939</c:v>
                </c:pt>
                <c:pt idx="40">
                  <c:v>162.975083462065</c:v>
                </c:pt>
                <c:pt idx="41">
                  <c:v>174.752840000769</c:v>
                </c:pt>
                <c:pt idx="42">
                  <c:v>187.3817422860391</c:v>
                </c:pt>
                <c:pt idx="43">
                  <c:v>200.9233002565055</c:v>
                </c:pt>
                <c:pt idx="44">
                  <c:v>215.4434690031892</c:v>
                </c:pt>
                <c:pt idx="45">
                  <c:v>231.0129700083169</c:v>
                </c:pt>
                <c:pt idx="46">
                  <c:v>247.7076355991721</c:v>
                </c:pt>
                <c:pt idx="47">
                  <c:v>265.6087782946697</c:v>
                </c:pt>
                <c:pt idx="48">
                  <c:v>284.8035868435813</c:v>
                </c:pt>
                <c:pt idx="49">
                  <c:v>305.3855508833428</c:v>
                </c:pt>
                <c:pt idx="50">
                  <c:v>327.4549162877743</c:v>
                </c:pt>
                <c:pt idx="51">
                  <c:v>351.1191734215147</c:v>
                </c:pt>
                <c:pt idx="52">
                  <c:v>376.4935806792485</c:v>
                </c:pt>
                <c:pt idx="53">
                  <c:v>403.7017258596574</c:v>
                </c:pt>
                <c:pt idx="54">
                  <c:v>432.8761281083079</c:v>
                </c:pt>
                <c:pt idx="55">
                  <c:v>464.1588833612802</c:v>
                </c:pt>
                <c:pt idx="56">
                  <c:v>497.7023564332136</c:v>
                </c:pt>
                <c:pt idx="57">
                  <c:v>533.6699231206337</c:v>
                </c:pt>
                <c:pt idx="58">
                  <c:v>572.2367659350248</c:v>
                </c:pt>
                <c:pt idx="59">
                  <c:v>613.5907273413206</c:v>
                </c:pt>
                <c:pt idx="60">
                  <c:v>657.9332246575716</c:v>
                </c:pt>
                <c:pt idx="61">
                  <c:v>705.4802310718682</c:v>
                </c:pt>
                <c:pt idx="62">
                  <c:v>756.4633275546332</c:v>
                </c:pt>
                <c:pt idx="63">
                  <c:v>811.1308307896917</c:v>
                </c:pt>
                <c:pt idx="64">
                  <c:v>869.7490026177885</c:v>
                </c:pt>
                <c:pt idx="65">
                  <c:v>932.6033468832255</c:v>
                </c:pt>
                <c:pt idx="66">
                  <c:v>1000.000000000006</c:v>
                </c:pt>
                <c:pt idx="67">
                  <c:v>1072.26722201033</c:v>
                </c:pt>
                <c:pt idx="68">
                  <c:v>1149.756995397743</c:v>
                </c:pt>
                <c:pt idx="69">
                  <c:v>1232.846739442074</c:v>
                </c:pt>
                <c:pt idx="70">
                  <c:v>1321.941148466038</c:v>
                </c:pt>
                <c:pt idx="71">
                  <c:v>1417.474162926815</c:v>
                </c:pt>
                <c:pt idx="72">
                  <c:v>1519.911082952944</c:v>
                </c:pt>
                <c:pt idx="73">
                  <c:v>1629.750834620655</c:v>
                </c:pt>
                <c:pt idx="74">
                  <c:v>1747.528400007696</c:v>
                </c:pt>
                <c:pt idx="75">
                  <c:v>1873.817422860397</c:v>
                </c:pt>
                <c:pt idx="76">
                  <c:v>2009.233002565061</c:v>
                </c:pt>
                <c:pt idx="77">
                  <c:v>2154.4346900319</c:v>
                </c:pt>
                <c:pt idx="78">
                  <c:v>2310.129700083176</c:v>
                </c:pt>
                <c:pt idx="79">
                  <c:v>2477.07635599173</c:v>
                </c:pt>
                <c:pt idx="80">
                  <c:v>2656.087782946706</c:v>
                </c:pt>
                <c:pt idx="81">
                  <c:v>2848.035868435823</c:v>
                </c:pt>
                <c:pt idx="82">
                  <c:v>3053.855508833438</c:v>
                </c:pt>
                <c:pt idx="83">
                  <c:v>3274.549162877753</c:v>
                </c:pt>
                <c:pt idx="84">
                  <c:v>3511.191734215158</c:v>
                </c:pt>
                <c:pt idx="85">
                  <c:v>3764.935806792498</c:v>
                </c:pt>
                <c:pt idx="86">
                  <c:v>4037.017258596587</c:v>
                </c:pt>
                <c:pt idx="87">
                  <c:v>4328.761281083093</c:v>
                </c:pt>
                <c:pt idx="88">
                  <c:v>4641.588833612816</c:v>
                </c:pt>
                <c:pt idx="89">
                  <c:v>4977.023564332151</c:v>
                </c:pt>
                <c:pt idx="90">
                  <c:v>5336.699231206353</c:v>
                </c:pt>
                <c:pt idx="91">
                  <c:v>5722.367659350264</c:v>
                </c:pt>
                <c:pt idx="92">
                  <c:v>6135.907273413224</c:v>
                </c:pt>
                <c:pt idx="93">
                  <c:v>6579.332246575735</c:v>
                </c:pt>
                <c:pt idx="94">
                  <c:v>7054.802310718704</c:v>
                </c:pt>
                <c:pt idx="95">
                  <c:v>7564.633275546355</c:v>
                </c:pt>
                <c:pt idx="96">
                  <c:v>8111.308307896942</c:v>
                </c:pt>
                <c:pt idx="97">
                  <c:v>8697.490026177911</c:v>
                </c:pt>
                <c:pt idx="98">
                  <c:v>9326.03346883228</c:v>
                </c:pt>
                <c:pt idx="99">
                  <c:v>10000.00000000009</c:v>
                </c:pt>
              </c:numCache>
            </c:numRef>
          </c:xVal>
          <c:yVal>
            <c:numRef>
              <c:f>fourCells!$H$5:$H$104</c:f>
              <c:numCache>
                <c:formatCode>General</c:formatCode>
                <c:ptCount val="100"/>
                <c:pt idx="0">
                  <c:v>5512.0</c:v>
                </c:pt>
                <c:pt idx="1">
                  <c:v>5140.0</c:v>
                </c:pt>
                <c:pt idx="2">
                  <c:v>4794.0</c:v>
                </c:pt>
                <c:pt idx="3">
                  <c:v>4471.0</c:v>
                </c:pt>
                <c:pt idx="4">
                  <c:v>4170.0</c:v>
                </c:pt>
                <c:pt idx="5">
                  <c:v>3888.0</c:v>
                </c:pt>
                <c:pt idx="6">
                  <c:v>3626.0</c:v>
                </c:pt>
                <c:pt idx="7">
                  <c:v>3382.0</c:v>
                </c:pt>
                <c:pt idx="8">
                  <c:v>3154.0</c:v>
                </c:pt>
                <c:pt idx="9">
                  <c:v>5295.0</c:v>
                </c:pt>
                <c:pt idx="10">
                  <c:v>4938.0</c:v>
                </c:pt>
                <c:pt idx="11">
                  <c:v>4605.0</c:v>
                </c:pt>
                <c:pt idx="12">
                  <c:v>4295.0</c:v>
                </c:pt>
                <c:pt idx="13">
                  <c:v>4005.0</c:v>
                </c:pt>
                <c:pt idx="14">
                  <c:v>5396.0</c:v>
                </c:pt>
                <c:pt idx="15">
                  <c:v>5032.0</c:v>
                </c:pt>
                <c:pt idx="16">
                  <c:v>4693.0</c:v>
                </c:pt>
                <c:pt idx="17">
                  <c:v>4376.0</c:v>
                </c:pt>
                <c:pt idx="18">
                  <c:v>5337.0</c:v>
                </c:pt>
                <c:pt idx="19">
                  <c:v>4978.0</c:v>
                </c:pt>
                <c:pt idx="20">
                  <c:v>4642.0</c:v>
                </c:pt>
                <c:pt idx="21">
                  <c:v>5348.0</c:v>
                </c:pt>
                <c:pt idx="22">
                  <c:v>4988.0</c:v>
                </c:pt>
                <c:pt idx="23">
                  <c:v>4651.0</c:v>
                </c:pt>
                <c:pt idx="24">
                  <c:v>5164.0</c:v>
                </c:pt>
                <c:pt idx="25">
                  <c:v>4816.0</c:v>
                </c:pt>
                <c:pt idx="26">
                  <c:v>5210.0</c:v>
                </c:pt>
                <c:pt idx="27">
                  <c:v>4859.0</c:v>
                </c:pt>
                <c:pt idx="28">
                  <c:v>5157.0</c:v>
                </c:pt>
                <c:pt idx="29">
                  <c:v>5392.0</c:v>
                </c:pt>
                <c:pt idx="30">
                  <c:v>5029.0</c:v>
                </c:pt>
                <c:pt idx="31">
                  <c:v>5197.0</c:v>
                </c:pt>
                <c:pt idx="32">
                  <c:v>5319.0</c:v>
                </c:pt>
                <c:pt idx="33">
                  <c:v>5402.0</c:v>
                </c:pt>
                <c:pt idx="34">
                  <c:v>5449.0</c:v>
                </c:pt>
                <c:pt idx="35">
                  <c:v>5465.0</c:v>
                </c:pt>
                <c:pt idx="36">
                  <c:v>5455.0</c:v>
                </c:pt>
                <c:pt idx="37">
                  <c:v>5421.0</c:v>
                </c:pt>
                <c:pt idx="38">
                  <c:v>5366.0</c:v>
                </c:pt>
                <c:pt idx="39">
                  <c:v>5295.0</c:v>
                </c:pt>
                <c:pt idx="40">
                  <c:v>5479.0</c:v>
                </c:pt>
                <c:pt idx="41">
                  <c:v>5362.0</c:v>
                </c:pt>
                <c:pt idx="42">
                  <c:v>5471.0</c:v>
                </c:pt>
                <c:pt idx="43">
                  <c:v>5322.0</c:v>
                </c:pt>
                <c:pt idx="44">
                  <c:v>5373.0</c:v>
                </c:pt>
                <c:pt idx="45">
                  <c:v>5392.0</c:v>
                </c:pt>
                <c:pt idx="46">
                  <c:v>5385.0</c:v>
                </c:pt>
                <c:pt idx="47">
                  <c:v>5354.0</c:v>
                </c:pt>
                <c:pt idx="48">
                  <c:v>5458.0</c:v>
                </c:pt>
                <c:pt idx="49">
                  <c:v>5379.0</c:v>
                </c:pt>
                <c:pt idx="50">
                  <c:v>5420.0</c:v>
                </c:pt>
                <c:pt idx="51">
                  <c:v>5432.0</c:v>
                </c:pt>
                <c:pt idx="52">
                  <c:v>5417.0</c:v>
                </c:pt>
                <c:pt idx="53">
                  <c:v>5489.0</c:v>
                </c:pt>
                <c:pt idx="54">
                  <c:v>5424.0</c:v>
                </c:pt>
                <c:pt idx="55">
                  <c:v>5439.0</c:v>
                </c:pt>
                <c:pt idx="56">
                  <c:v>5427.0</c:v>
                </c:pt>
                <c:pt idx="57">
                  <c:v>5474.0</c:v>
                </c:pt>
                <c:pt idx="58">
                  <c:v>5490.0</c:v>
                </c:pt>
                <c:pt idx="59">
                  <c:v>5480.0</c:v>
                </c:pt>
                <c:pt idx="60">
                  <c:v>5446.0</c:v>
                </c:pt>
                <c:pt idx="61">
                  <c:v>5454.0</c:v>
                </c:pt>
                <c:pt idx="62">
                  <c:v>5494.0</c:v>
                </c:pt>
                <c:pt idx="63">
                  <c:v>5504.0</c:v>
                </c:pt>
                <c:pt idx="64">
                  <c:v>5488.0</c:v>
                </c:pt>
                <c:pt idx="65">
                  <c:v>5497.0</c:v>
                </c:pt>
                <c:pt idx="66">
                  <c:v>5479.0</c:v>
                </c:pt>
                <c:pt idx="67">
                  <c:v>5480.0</c:v>
                </c:pt>
                <c:pt idx="68">
                  <c:v>5494.0</c:v>
                </c:pt>
                <c:pt idx="69">
                  <c:v>5481.0</c:v>
                </c:pt>
                <c:pt idx="70">
                  <c:v>5479.0</c:v>
                </c:pt>
                <c:pt idx="71">
                  <c:v>5483.0</c:v>
                </c:pt>
                <c:pt idx="72">
                  <c:v>5491.0</c:v>
                </c:pt>
                <c:pt idx="73">
                  <c:v>5499.0</c:v>
                </c:pt>
                <c:pt idx="74">
                  <c:v>5507.0</c:v>
                </c:pt>
                <c:pt idx="75">
                  <c:v>5489.0</c:v>
                </c:pt>
                <c:pt idx="76">
                  <c:v>5492.0</c:v>
                </c:pt>
                <c:pt idx="77">
                  <c:v>5511.0</c:v>
                </c:pt>
                <c:pt idx="78">
                  <c:v>5502.0</c:v>
                </c:pt>
                <c:pt idx="79">
                  <c:v>5505.0</c:v>
                </c:pt>
                <c:pt idx="80">
                  <c:v>5499.0</c:v>
                </c:pt>
                <c:pt idx="81">
                  <c:v>5500.0</c:v>
                </c:pt>
                <c:pt idx="82">
                  <c:v>5505.0</c:v>
                </c:pt>
                <c:pt idx="83">
                  <c:v>5511.0</c:v>
                </c:pt>
                <c:pt idx="84">
                  <c:v>5504.0</c:v>
                </c:pt>
                <c:pt idx="85">
                  <c:v>5508.0</c:v>
                </c:pt>
                <c:pt idx="86">
                  <c:v>5508.0</c:v>
                </c:pt>
                <c:pt idx="87">
                  <c:v>5503.0</c:v>
                </c:pt>
                <c:pt idx="88">
                  <c:v>5503.0</c:v>
                </c:pt>
                <c:pt idx="89">
                  <c:v>5504.0</c:v>
                </c:pt>
                <c:pt idx="90">
                  <c:v>5505.0</c:v>
                </c:pt>
                <c:pt idx="91">
                  <c:v>5512.0</c:v>
                </c:pt>
                <c:pt idx="92">
                  <c:v>5507.0</c:v>
                </c:pt>
                <c:pt idx="93">
                  <c:v>5511.0</c:v>
                </c:pt>
                <c:pt idx="94">
                  <c:v>5508.0</c:v>
                </c:pt>
                <c:pt idx="95">
                  <c:v>5510.0</c:v>
                </c:pt>
                <c:pt idx="96">
                  <c:v>5508.0</c:v>
                </c:pt>
                <c:pt idx="97">
                  <c:v>5507.0</c:v>
                </c:pt>
                <c:pt idx="98">
                  <c:v>5510.0</c:v>
                </c:pt>
                <c:pt idx="99">
                  <c:v>5509.0</c:v>
                </c:pt>
              </c:numCache>
            </c:numRef>
          </c:yVal>
          <c:smooth val="0"/>
        </c:ser>
        <c:ser>
          <c:idx val="1"/>
          <c:order val="1"/>
          <c:tx>
            <c:v>Cycles in Four Cells</c:v>
          </c:tx>
          <c:xVal>
            <c:numRef>
              <c:f>fourCells!$B$5:$B$104</c:f>
              <c:numCache>
                <c:formatCode>0.00</c:formatCode>
                <c:ptCount val="100"/>
                <c:pt idx="0">
                  <c:v>10.0</c:v>
                </c:pt>
                <c:pt idx="1">
                  <c:v>10.72267222010323</c:v>
                </c:pt>
                <c:pt idx="2">
                  <c:v>11.49756995397736</c:v>
                </c:pt>
                <c:pt idx="3">
                  <c:v>12.32846739442066</c:v>
                </c:pt>
                <c:pt idx="4">
                  <c:v>13.2194114846603</c:v>
                </c:pt>
                <c:pt idx="5">
                  <c:v>14.17474162926806</c:v>
                </c:pt>
                <c:pt idx="6">
                  <c:v>15.19911082952935</c:v>
                </c:pt>
                <c:pt idx="7">
                  <c:v>16.29750834620645</c:v>
                </c:pt>
                <c:pt idx="8">
                  <c:v>17.47528400007685</c:v>
                </c:pt>
                <c:pt idx="9">
                  <c:v>18.73817422860386</c:v>
                </c:pt>
                <c:pt idx="10">
                  <c:v>20.0923300256505</c:v>
                </c:pt>
                <c:pt idx="11">
                  <c:v>21.54434690031886</c:v>
                </c:pt>
                <c:pt idx="12">
                  <c:v>23.10129700083163</c:v>
                </c:pt>
                <c:pt idx="13">
                  <c:v>24.77076355991714</c:v>
                </c:pt>
                <c:pt idx="14">
                  <c:v>26.5608778294669</c:v>
                </c:pt>
                <c:pt idx="15">
                  <c:v>28.48035868435806</c:v>
                </c:pt>
                <c:pt idx="16">
                  <c:v>30.5385550883342</c:v>
                </c:pt>
                <c:pt idx="17">
                  <c:v>32.74549162877734</c:v>
                </c:pt>
                <c:pt idx="18">
                  <c:v>35.11191734215137</c:v>
                </c:pt>
                <c:pt idx="19">
                  <c:v>37.64935806792474</c:v>
                </c:pt>
                <c:pt idx="20">
                  <c:v>40.37017258596562</c:v>
                </c:pt>
                <c:pt idx="21">
                  <c:v>43.28761281083067</c:v>
                </c:pt>
                <c:pt idx="22">
                  <c:v>46.41588833612787</c:v>
                </c:pt>
                <c:pt idx="23">
                  <c:v>49.7702356433212</c:v>
                </c:pt>
                <c:pt idx="24">
                  <c:v>53.36699231206321</c:v>
                </c:pt>
                <c:pt idx="25">
                  <c:v>57.2236765935023</c:v>
                </c:pt>
                <c:pt idx="26">
                  <c:v>61.35907273413187</c:v>
                </c:pt>
                <c:pt idx="27">
                  <c:v>65.79332246575695</c:v>
                </c:pt>
                <c:pt idx="28">
                  <c:v>70.54802310718661</c:v>
                </c:pt>
                <c:pt idx="29">
                  <c:v>75.64633275546308</c:v>
                </c:pt>
                <c:pt idx="30">
                  <c:v>81.11308307896893</c:v>
                </c:pt>
                <c:pt idx="31">
                  <c:v>86.97490026177857</c:v>
                </c:pt>
                <c:pt idx="32">
                  <c:v>93.26033468832224</c:v>
                </c:pt>
                <c:pt idx="33">
                  <c:v>100.0000000000003</c:v>
                </c:pt>
                <c:pt idx="34">
                  <c:v>107.2267222010326</c:v>
                </c:pt>
                <c:pt idx="35">
                  <c:v>114.9756995397739</c:v>
                </c:pt>
                <c:pt idx="36">
                  <c:v>123.284673944207</c:v>
                </c:pt>
                <c:pt idx="37">
                  <c:v>132.1941148466033</c:v>
                </c:pt>
                <c:pt idx="38">
                  <c:v>141.747416292681</c:v>
                </c:pt>
                <c:pt idx="39">
                  <c:v>151.9911082952939</c:v>
                </c:pt>
                <c:pt idx="40">
                  <c:v>162.975083462065</c:v>
                </c:pt>
                <c:pt idx="41">
                  <c:v>174.752840000769</c:v>
                </c:pt>
                <c:pt idx="42">
                  <c:v>187.3817422860391</c:v>
                </c:pt>
                <c:pt idx="43">
                  <c:v>200.9233002565055</c:v>
                </c:pt>
                <c:pt idx="44">
                  <c:v>215.4434690031892</c:v>
                </c:pt>
                <c:pt idx="45">
                  <c:v>231.0129700083169</c:v>
                </c:pt>
                <c:pt idx="46">
                  <c:v>247.7076355991721</c:v>
                </c:pt>
                <c:pt idx="47">
                  <c:v>265.6087782946697</c:v>
                </c:pt>
                <c:pt idx="48">
                  <c:v>284.8035868435813</c:v>
                </c:pt>
                <c:pt idx="49">
                  <c:v>305.3855508833428</c:v>
                </c:pt>
                <c:pt idx="50">
                  <c:v>327.4549162877743</c:v>
                </c:pt>
                <c:pt idx="51">
                  <c:v>351.1191734215147</c:v>
                </c:pt>
                <c:pt idx="52">
                  <c:v>376.4935806792485</c:v>
                </c:pt>
                <c:pt idx="53">
                  <c:v>403.7017258596574</c:v>
                </c:pt>
                <c:pt idx="54">
                  <c:v>432.8761281083079</c:v>
                </c:pt>
                <c:pt idx="55">
                  <c:v>464.1588833612802</c:v>
                </c:pt>
                <c:pt idx="56">
                  <c:v>497.7023564332136</c:v>
                </c:pt>
                <c:pt idx="57">
                  <c:v>533.6699231206337</c:v>
                </c:pt>
                <c:pt idx="58">
                  <c:v>572.2367659350248</c:v>
                </c:pt>
                <c:pt idx="59">
                  <c:v>613.5907273413206</c:v>
                </c:pt>
                <c:pt idx="60">
                  <c:v>657.9332246575716</c:v>
                </c:pt>
                <c:pt idx="61">
                  <c:v>705.4802310718682</c:v>
                </c:pt>
                <c:pt idx="62">
                  <c:v>756.4633275546332</c:v>
                </c:pt>
                <c:pt idx="63">
                  <c:v>811.1308307896917</c:v>
                </c:pt>
                <c:pt idx="64">
                  <c:v>869.7490026177885</c:v>
                </c:pt>
                <c:pt idx="65">
                  <c:v>932.6033468832255</c:v>
                </c:pt>
                <c:pt idx="66">
                  <c:v>1000.000000000006</c:v>
                </c:pt>
                <c:pt idx="67">
                  <c:v>1072.26722201033</c:v>
                </c:pt>
                <c:pt idx="68">
                  <c:v>1149.756995397743</c:v>
                </c:pt>
                <c:pt idx="69">
                  <c:v>1232.846739442074</c:v>
                </c:pt>
                <c:pt idx="70">
                  <c:v>1321.941148466038</c:v>
                </c:pt>
                <c:pt idx="71">
                  <c:v>1417.474162926815</c:v>
                </c:pt>
                <c:pt idx="72">
                  <c:v>1519.911082952944</c:v>
                </c:pt>
                <c:pt idx="73">
                  <c:v>1629.750834620655</c:v>
                </c:pt>
                <c:pt idx="74">
                  <c:v>1747.528400007696</c:v>
                </c:pt>
                <c:pt idx="75">
                  <c:v>1873.817422860397</c:v>
                </c:pt>
                <c:pt idx="76">
                  <c:v>2009.233002565061</c:v>
                </c:pt>
                <c:pt idx="77">
                  <c:v>2154.4346900319</c:v>
                </c:pt>
                <c:pt idx="78">
                  <c:v>2310.129700083176</c:v>
                </c:pt>
                <c:pt idx="79">
                  <c:v>2477.07635599173</c:v>
                </c:pt>
                <c:pt idx="80">
                  <c:v>2656.087782946706</c:v>
                </c:pt>
                <c:pt idx="81">
                  <c:v>2848.035868435823</c:v>
                </c:pt>
                <c:pt idx="82">
                  <c:v>3053.855508833438</c:v>
                </c:pt>
                <c:pt idx="83">
                  <c:v>3274.549162877753</c:v>
                </c:pt>
                <c:pt idx="84">
                  <c:v>3511.191734215158</c:v>
                </c:pt>
                <c:pt idx="85">
                  <c:v>3764.935806792498</c:v>
                </c:pt>
                <c:pt idx="86">
                  <c:v>4037.017258596587</c:v>
                </c:pt>
                <c:pt idx="87">
                  <c:v>4328.761281083093</c:v>
                </c:pt>
                <c:pt idx="88">
                  <c:v>4641.588833612816</c:v>
                </c:pt>
                <c:pt idx="89">
                  <c:v>4977.023564332151</c:v>
                </c:pt>
                <c:pt idx="90">
                  <c:v>5336.699231206353</c:v>
                </c:pt>
                <c:pt idx="91">
                  <c:v>5722.367659350264</c:v>
                </c:pt>
                <c:pt idx="92">
                  <c:v>6135.907273413224</c:v>
                </c:pt>
                <c:pt idx="93">
                  <c:v>6579.332246575735</c:v>
                </c:pt>
                <c:pt idx="94">
                  <c:v>7054.802310718704</c:v>
                </c:pt>
                <c:pt idx="95">
                  <c:v>7564.633275546355</c:v>
                </c:pt>
                <c:pt idx="96">
                  <c:v>8111.308307896942</c:v>
                </c:pt>
                <c:pt idx="97">
                  <c:v>8697.490026177911</c:v>
                </c:pt>
                <c:pt idx="98">
                  <c:v>9326.03346883228</c:v>
                </c:pt>
                <c:pt idx="99">
                  <c:v>10000.00000000009</c:v>
                </c:pt>
              </c:numCache>
            </c:numRef>
          </c:xVal>
          <c:yVal>
            <c:numRef>
              <c:f>fourCells!$K$5:$K$104</c:f>
              <c:numCache>
                <c:formatCode>General</c:formatCode>
                <c:ptCount val="100"/>
                <c:pt idx="0">
                  <c:v>5.0</c:v>
                </c:pt>
                <c:pt idx="1">
                  <c:v>5.0</c:v>
                </c:pt>
                <c:pt idx="2">
                  <c:v>5.000000000000001</c:v>
                </c:pt>
                <c:pt idx="3">
                  <c:v>5.000000000000001</c:v>
                </c:pt>
                <c:pt idx="4">
                  <c:v>5</c:v>
                </c:pt>
                <c:pt idx="5">
                  <c:v>5.0</c:v>
                </c:pt>
                <c:pt idx="6">
                  <c:v>5.0</c:v>
                </c:pt>
                <c:pt idx="7">
                  <c:v>5.000000000000001</c:v>
                </c:pt>
                <c:pt idx="8">
                  <c:v>5.000000000000001</c:v>
                </c:pt>
                <c:pt idx="9">
                  <c:v>9.0</c:v>
                </c:pt>
                <c:pt idx="10">
                  <c:v>8.999999999999998</c:v>
                </c:pt>
                <c:pt idx="11">
                  <c:v>9.0</c:v>
                </c:pt>
                <c:pt idx="12">
                  <c:v>9.0</c:v>
                </c:pt>
                <c:pt idx="13">
                  <c:v>9.000000000000001</c:v>
                </c:pt>
                <c:pt idx="14">
                  <c:v>13.0</c:v>
                </c:pt>
                <c:pt idx="15">
                  <c:v>13</c:v>
                </c:pt>
                <c:pt idx="16">
                  <c:v>13.0</c:v>
                </c:pt>
                <c:pt idx="17">
                  <c:v>13.0</c:v>
                </c:pt>
                <c:pt idx="18">
                  <c:v>17.0</c:v>
                </c:pt>
                <c:pt idx="19">
                  <c:v>17</c:v>
                </c:pt>
                <c:pt idx="20">
                  <c:v>17.0</c:v>
                </c:pt>
                <c:pt idx="21">
                  <c:v>21.0</c:v>
                </c:pt>
                <c:pt idx="22">
                  <c:v>21.0</c:v>
                </c:pt>
                <c:pt idx="23">
                  <c:v>21.0</c:v>
                </c:pt>
                <c:pt idx="24">
                  <c:v>25.0</c:v>
                </c:pt>
                <c:pt idx="25">
                  <c:v>25.0</c:v>
                </c:pt>
                <c:pt idx="26">
                  <c:v>29.0</c:v>
                </c:pt>
                <c:pt idx="27">
                  <c:v>29.0</c:v>
                </c:pt>
                <c:pt idx="28">
                  <c:v>33.0</c:v>
                </c:pt>
                <c:pt idx="29">
                  <c:v>37.00000000000001</c:v>
                </c:pt>
                <c:pt idx="30">
                  <c:v>37.00000000000001</c:v>
                </c:pt>
                <c:pt idx="31">
                  <c:v>41.0</c:v>
                </c:pt>
                <c:pt idx="32">
                  <c:v>45.0</c:v>
                </c:pt>
                <c:pt idx="33">
                  <c:v>49.0</c:v>
                </c:pt>
                <c:pt idx="34">
                  <c:v>53.0</c:v>
                </c:pt>
                <c:pt idx="35">
                  <c:v>57.0</c:v>
                </c:pt>
                <c:pt idx="36">
                  <c:v>61.0</c:v>
                </c:pt>
                <c:pt idx="37">
                  <c:v>65.0</c:v>
                </c:pt>
                <c:pt idx="38">
                  <c:v>69.00000000000001</c:v>
                </c:pt>
                <c:pt idx="39">
                  <c:v>73.0</c:v>
                </c:pt>
                <c:pt idx="40">
                  <c:v>80.99999999999998</c:v>
                </c:pt>
                <c:pt idx="41">
                  <c:v>84.99999999999998</c:v>
                </c:pt>
                <c:pt idx="42">
                  <c:v>92.99999999999998</c:v>
                </c:pt>
                <c:pt idx="43">
                  <c:v>97.0</c:v>
                </c:pt>
                <c:pt idx="44">
                  <c:v>105.0</c:v>
                </c:pt>
                <c:pt idx="45">
                  <c:v>113</c:v>
                </c:pt>
                <c:pt idx="46">
                  <c:v>121.0</c:v>
                </c:pt>
                <c:pt idx="47">
                  <c:v>129</c:v>
                </c:pt>
                <c:pt idx="48">
                  <c:v>141</c:v>
                </c:pt>
                <c:pt idx="49">
                  <c:v>149.0</c:v>
                </c:pt>
                <c:pt idx="50">
                  <c:v>161</c:v>
                </c:pt>
                <c:pt idx="51">
                  <c:v>173</c:v>
                </c:pt>
                <c:pt idx="52">
                  <c:v>185.0</c:v>
                </c:pt>
                <c:pt idx="53">
                  <c:v>201.0</c:v>
                </c:pt>
                <c:pt idx="54">
                  <c:v>213.0</c:v>
                </c:pt>
                <c:pt idx="55">
                  <c:v>229.0</c:v>
                </c:pt>
                <c:pt idx="56">
                  <c:v>245.0</c:v>
                </c:pt>
                <c:pt idx="57">
                  <c:v>265.0</c:v>
                </c:pt>
                <c:pt idx="58">
                  <c:v>285.0</c:v>
                </c:pt>
                <c:pt idx="59">
                  <c:v>305.0</c:v>
                </c:pt>
                <c:pt idx="60">
                  <c:v>325.0</c:v>
                </c:pt>
                <c:pt idx="61">
                  <c:v>349.0</c:v>
                </c:pt>
                <c:pt idx="62">
                  <c:v>377.0</c:v>
                </c:pt>
                <c:pt idx="63">
                  <c:v>405.0</c:v>
                </c:pt>
                <c:pt idx="64">
                  <c:v>433.0</c:v>
                </c:pt>
                <c:pt idx="65">
                  <c:v>465.0</c:v>
                </c:pt>
                <c:pt idx="66">
                  <c:v>497.0</c:v>
                </c:pt>
                <c:pt idx="67">
                  <c:v>532.9999999999999</c:v>
                </c:pt>
                <c:pt idx="68">
                  <c:v>573.0000000000001</c:v>
                </c:pt>
                <c:pt idx="69">
                  <c:v>613.0000000000001</c:v>
                </c:pt>
                <c:pt idx="70">
                  <c:v>656.9999999999999</c:v>
                </c:pt>
                <c:pt idx="71">
                  <c:v>704.9999999999999</c:v>
                </c:pt>
                <c:pt idx="72">
                  <c:v>757.0000000000001</c:v>
                </c:pt>
                <c:pt idx="73">
                  <c:v>813.0</c:v>
                </c:pt>
                <c:pt idx="74">
                  <c:v>873.0</c:v>
                </c:pt>
                <c:pt idx="75">
                  <c:v>933.0</c:v>
                </c:pt>
                <c:pt idx="76">
                  <c:v>1001.0</c:v>
                </c:pt>
                <c:pt idx="77">
                  <c:v>1077.0</c:v>
                </c:pt>
                <c:pt idx="78">
                  <c:v>1153.0</c:v>
                </c:pt>
                <c:pt idx="79">
                  <c:v>1237.0</c:v>
                </c:pt>
                <c:pt idx="80">
                  <c:v>1325.0</c:v>
                </c:pt>
                <c:pt idx="81">
                  <c:v>1421</c:v>
                </c:pt>
                <c:pt idx="82">
                  <c:v>1525.0</c:v>
                </c:pt>
                <c:pt idx="83">
                  <c:v>1637.0</c:v>
                </c:pt>
                <c:pt idx="84">
                  <c:v>1753.0</c:v>
                </c:pt>
                <c:pt idx="85">
                  <c:v>1881.0</c:v>
                </c:pt>
                <c:pt idx="86">
                  <c:v>2017.0</c:v>
                </c:pt>
                <c:pt idx="87">
                  <c:v>2161</c:v>
                </c:pt>
                <c:pt idx="88">
                  <c:v>2317.0</c:v>
                </c:pt>
                <c:pt idx="89">
                  <c:v>2485.0</c:v>
                </c:pt>
                <c:pt idx="90">
                  <c:v>2665.0</c:v>
                </c:pt>
                <c:pt idx="91">
                  <c:v>2861</c:v>
                </c:pt>
                <c:pt idx="92">
                  <c:v>3065.0</c:v>
                </c:pt>
                <c:pt idx="93">
                  <c:v>3289.0</c:v>
                </c:pt>
                <c:pt idx="94">
                  <c:v>3525.0</c:v>
                </c:pt>
                <c:pt idx="95">
                  <c:v>3781.0</c:v>
                </c:pt>
                <c:pt idx="96">
                  <c:v>4053.0</c:v>
                </c:pt>
                <c:pt idx="97">
                  <c:v>4345.0</c:v>
                </c:pt>
                <c:pt idx="98">
                  <c:v>4661.0</c:v>
                </c:pt>
                <c:pt idx="99">
                  <c:v>4997.0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874280"/>
        <c:axId val="-2114905800"/>
      </c:scatterChart>
      <c:valAx>
        <c:axId val="-2114874280"/>
        <c:scaling>
          <c:logBase val="10.0"/>
          <c:orientation val="minMax"/>
          <c:max val="10000.0"/>
          <c:min val="10.0"/>
        </c:scaling>
        <c:delete val="0"/>
        <c:axPos val="b"/>
        <c:majorGridlines/>
        <c:minorGridlines/>
        <c:numFmt formatCode="0.00" sourceLinked="1"/>
        <c:majorTickMark val="out"/>
        <c:minorTickMark val="cross"/>
        <c:tickLblPos val="nextTo"/>
        <c:crossAx val="-2114905800"/>
        <c:crosses val="autoZero"/>
        <c:crossBetween val="midCat"/>
        <c:majorUnit val="10.0"/>
        <c:minorUnit val="10.0"/>
      </c:valAx>
      <c:valAx>
        <c:axId val="-2114905800"/>
        <c:scaling>
          <c:logBase val="10.0"/>
          <c:orientation val="minMax"/>
          <c:max val="30000.0"/>
          <c:min val="3.0"/>
        </c:scaling>
        <c:delete val="0"/>
        <c:axPos val="l"/>
        <c:majorGridlines/>
        <c:minorGridlines/>
        <c:numFmt formatCode="General" sourceLinked="1"/>
        <c:majorTickMark val="out"/>
        <c:minorTickMark val="cross"/>
        <c:tickLblPos val="nextTo"/>
        <c:crossAx val="-2114874280"/>
        <c:crosses val="autoZero"/>
        <c:crossBetween val="midCat"/>
        <c:majorUnit val="10.0"/>
        <c:minorUnit val="10.0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1623" cy="561603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76" workbookViewId="0">
      <selection activeCell="K5" activeCellId="2" sqref="B5:B104 H5:H104 K5:K104"/>
    </sheetView>
  </sheetViews>
  <sheetFormatPr baseColWidth="10" defaultColWidth="9.5" defaultRowHeight="15" x14ac:dyDescent="0"/>
  <cols>
    <col min="1" max="1" width="9.5" style="1"/>
    <col min="2" max="2" width="9.5" style="2"/>
    <col min="3" max="5" width="9.5" style="1"/>
    <col min="6" max="7" width="9.5" style="4"/>
    <col min="8" max="8" width="9.5" style="5"/>
    <col min="9" max="9" width="9.5" style="6"/>
    <col min="10" max="10" width="9.5" style="7"/>
    <col min="11" max="11" width="9.5" style="1"/>
    <col min="12" max="12" width="9.5" style="2"/>
    <col min="13" max="16384" width="9.5" style="1"/>
  </cols>
  <sheetData>
    <row r="1" spans="1:12">
      <c r="E1" s="1" t="s">
        <v>12</v>
      </c>
      <c r="H1" s="5" t="s">
        <v>8</v>
      </c>
    </row>
    <row r="2" spans="1:12">
      <c r="E2" s="1" t="s">
        <v>13</v>
      </c>
      <c r="F2" s="4" t="s">
        <v>15</v>
      </c>
      <c r="G2" s="4" t="s">
        <v>15</v>
      </c>
      <c r="H2" s="5" t="s">
        <v>5</v>
      </c>
      <c r="K2" s="1" t="s">
        <v>7</v>
      </c>
      <c r="L2" s="2" t="s">
        <v>5</v>
      </c>
    </row>
    <row r="3" spans="1:12">
      <c r="A3" s="1" t="s">
        <v>24</v>
      </c>
      <c r="B3" s="2" t="s">
        <v>3</v>
      </c>
      <c r="E3" s="1" t="s">
        <v>17</v>
      </c>
      <c r="F3" s="4" t="s">
        <v>18</v>
      </c>
      <c r="G3" s="4" t="s">
        <v>14</v>
      </c>
      <c r="H3" s="5" t="s">
        <v>14</v>
      </c>
      <c r="I3" s="6" t="s">
        <v>9</v>
      </c>
      <c r="J3" s="7" t="s">
        <v>21</v>
      </c>
      <c r="K3" s="1" t="s">
        <v>23</v>
      </c>
      <c r="L3" s="2" t="s">
        <v>14</v>
      </c>
    </row>
    <row r="4" spans="1:12">
      <c r="A4" s="1" t="s">
        <v>25</v>
      </c>
      <c r="B4" s="2" t="s">
        <v>4</v>
      </c>
      <c r="C4" s="1" t="s">
        <v>6</v>
      </c>
      <c r="D4" s="1" t="s">
        <v>0</v>
      </c>
      <c r="E4" s="1" t="s">
        <v>1</v>
      </c>
      <c r="F4" s="4" t="s">
        <v>16</v>
      </c>
      <c r="G4" s="4" t="s">
        <v>19</v>
      </c>
      <c r="H4" s="5" t="s">
        <v>19</v>
      </c>
      <c r="I4" s="6" t="s">
        <v>10</v>
      </c>
      <c r="J4" s="7" t="s">
        <v>20</v>
      </c>
      <c r="K4" s="1" t="s">
        <v>22</v>
      </c>
      <c r="L4" s="2" t="s">
        <v>16</v>
      </c>
    </row>
    <row r="5" spans="1:12">
      <c r="A5" s="1">
        <v>44100</v>
      </c>
      <c r="B5" s="2">
        <v>10</v>
      </c>
      <c r="C5" s="1">
        <v>1</v>
      </c>
      <c r="D5" s="1">
        <f t="shared" ref="D5:D36" si="0">INT((B5/2-1)/4)</f>
        <v>1</v>
      </c>
      <c r="E5" s="1">
        <f>4*D5+1</f>
        <v>5</v>
      </c>
      <c r="F5" s="4">
        <f t="shared" ref="F5:F36" si="1">1/B5/4</f>
        <v>2.5000000000000001E-2</v>
      </c>
      <c r="G5" s="4">
        <f t="shared" ref="G5:G36" si="2">E5*F5</f>
        <v>0.125</v>
      </c>
      <c r="H5" s="5">
        <f t="shared" ref="H5:H36" si="3">INT(G5*_rate)</f>
        <v>5512</v>
      </c>
      <c r="I5" s="2">
        <f t="shared" ref="I5:I36" si="4">E5/H5/4*_rate</f>
        <v>10.000907111756169</v>
      </c>
      <c r="J5" s="8">
        <f t="shared" ref="J5:J36" si="5">(I5/B5-1)</f>
        <v>9.071117561676445E-5</v>
      </c>
      <c r="K5" s="1">
        <f t="shared" ref="K5:K36" si="6">4*I5*H5/_rate</f>
        <v>5</v>
      </c>
      <c r="L5" s="2">
        <f>4*H5/K5</f>
        <v>4409.6000000000004</v>
      </c>
    </row>
    <row r="6" spans="1:12">
      <c r="A6" s="1" t="s">
        <v>11</v>
      </c>
      <c r="B6" s="2">
        <f t="shared" ref="B6:B37" si="7">B5*_mult</f>
        <v>10.722672220103233</v>
      </c>
      <c r="C6" s="1">
        <f>C5+1</f>
        <v>2</v>
      </c>
      <c r="D6" s="1">
        <f t="shared" si="0"/>
        <v>1</v>
      </c>
      <c r="E6" s="1">
        <f t="shared" ref="E6:E69" si="8">4*D6+1</f>
        <v>5</v>
      </c>
      <c r="F6" s="4">
        <f t="shared" si="1"/>
        <v>2.3315083672080496E-2</v>
      </c>
      <c r="G6" s="4">
        <f t="shared" si="2"/>
        <v>0.11657541836040247</v>
      </c>
      <c r="H6" s="5">
        <f t="shared" si="3"/>
        <v>5140</v>
      </c>
      <c r="I6" s="2">
        <f t="shared" si="4"/>
        <v>10.724708171206226</v>
      </c>
      <c r="J6" s="8">
        <f t="shared" si="5"/>
        <v>1.8987348127419423E-4</v>
      </c>
      <c r="K6" s="1">
        <f t="shared" si="6"/>
        <v>5</v>
      </c>
      <c r="L6" s="2">
        <f t="shared" ref="L6:L69" si="9">4*H6/K6</f>
        <v>4112</v>
      </c>
    </row>
    <row r="7" spans="1:12">
      <c r="A7" s="1">
        <v>33</v>
      </c>
      <c r="B7" s="2">
        <f t="shared" si="7"/>
        <v>11.49756995397736</v>
      </c>
      <c r="C7" s="1">
        <f t="shared" ref="C7:C70" si="10">C6+1</f>
        <v>3</v>
      </c>
      <c r="D7" s="1">
        <f t="shared" si="0"/>
        <v>1</v>
      </c>
      <c r="E7" s="1">
        <f t="shared" si="8"/>
        <v>5</v>
      </c>
      <c r="F7" s="4">
        <f t="shared" si="1"/>
        <v>2.1743725065444579E-2</v>
      </c>
      <c r="G7" s="4">
        <f t="shared" si="2"/>
        <v>0.1087186253272229</v>
      </c>
      <c r="H7" s="5">
        <f t="shared" si="3"/>
        <v>4794</v>
      </c>
      <c r="I7" s="2">
        <f t="shared" si="4"/>
        <v>11.498748435544432</v>
      </c>
      <c r="J7" s="8">
        <f t="shared" si="5"/>
        <v>1.0249831675634979E-4</v>
      </c>
      <c r="K7" s="1">
        <f t="shared" si="6"/>
        <v>5.0000000000000009</v>
      </c>
      <c r="L7" s="2">
        <f t="shared" si="9"/>
        <v>3835.1999999999994</v>
      </c>
    </row>
    <row r="8" spans="1:12">
      <c r="A8" s="1" t="s">
        <v>2</v>
      </c>
      <c r="B8" s="2">
        <f t="shared" si="7"/>
        <v>12.328467394420665</v>
      </c>
      <c r="C8" s="1">
        <f t="shared" si="10"/>
        <v>4</v>
      </c>
      <c r="D8" s="1">
        <f t="shared" si="0"/>
        <v>1</v>
      </c>
      <c r="E8" s="1">
        <f t="shared" si="8"/>
        <v>5</v>
      </c>
      <c r="F8" s="4">
        <f t="shared" si="1"/>
        <v>2.027827076974217E-2</v>
      </c>
      <c r="G8" s="4">
        <f t="shared" si="2"/>
        <v>0.10139135384871086</v>
      </c>
      <c r="H8" s="5">
        <f t="shared" si="3"/>
        <v>4471</v>
      </c>
      <c r="I8" s="2">
        <f t="shared" si="4"/>
        <v>12.32945649742787</v>
      </c>
      <c r="J8" s="8">
        <f t="shared" si="5"/>
        <v>8.0229194397096748E-5</v>
      </c>
      <c r="K8" s="1">
        <f t="shared" si="6"/>
        <v>5.0000000000000009</v>
      </c>
      <c r="L8" s="2">
        <f t="shared" si="9"/>
        <v>3576.7999999999993</v>
      </c>
    </row>
    <row r="9" spans="1:12">
      <c r="A9" s="3">
        <f>EXP(LN(10)/A7)</f>
        <v>1.0722672220103233</v>
      </c>
      <c r="B9" s="2">
        <f t="shared" si="7"/>
        <v>13.219411484660295</v>
      </c>
      <c r="C9" s="1">
        <f t="shared" si="10"/>
        <v>5</v>
      </c>
      <c r="D9" s="1">
        <f t="shared" si="0"/>
        <v>1</v>
      </c>
      <c r="E9" s="1">
        <f t="shared" si="8"/>
        <v>5</v>
      </c>
      <c r="F9" s="4">
        <f t="shared" si="1"/>
        <v>1.8911583188865714E-2</v>
      </c>
      <c r="G9" s="4">
        <f t="shared" si="2"/>
        <v>9.4557915944328566E-2</v>
      </c>
      <c r="H9" s="5">
        <f t="shared" si="3"/>
        <v>4170</v>
      </c>
      <c r="I9" s="2">
        <f t="shared" si="4"/>
        <v>13.219424460431654</v>
      </c>
      <c r="J9" s="8">
        <f t="shared" si="5"/>
        <v>9.8156951788830327E-7</v>
      </c>
      <c r="K9" s="1">
        <f t="shared" si="6"/>
        <v>4.9999999999999991</v>
      </c>
      <c r="L9" s="2">
        <f t="shared" si="9"/>
        <v>3336.0000000000005</v>
      </c>
    </row>
    <row r="10" spans="1:12">
      <c r="B10" s="2">
        <f t="shared" si="7"/>
        <v>14.174741629268059</v>
      </c>
      <c r="C10" s="1">
        <f t="shared" si="10"/>
        <v>6</v>
      </c>
      <c r="D10" s="1">
        <f t="shared" si="0"/>
        <v>1</v>
      </c>
      <c r="E10" s="1">
        <f t="shared" si="8"/>
        <v>5</v>
      </c>
      <c r="F10" s="4">
        <f t="shared" si="1"/>
        <v>1.76370057767966E-2</v>
      </c>
      <c r="G10" s="4">
        <f t="shared" si="2"/>
        <v>8.8185028883982997E-2</v>
      </c>
      <c r="H10" s="5">
        <f t="shared" si="3"/>
        <v>3888</v>
      </c>
      <c r="I10" s="2">
        <f t="shared" si="4"/>
        <v>14.17824074074074</v>
      </c>
      <c r="J10" s="8">
        <f t="shared" si="5"/>
        <v>2.4685539702939963E-4</v>
      </c>
      <c r="K10" s="1">
        <f t="shared" si="6"/>
        <v>5</v>
      </c>
      <c r="L10" s="2">
        <f t="shared" si="9"/>
        <v>3110.4</v>
      </c>
    </row>
    <row r="11" spans="1:12">
      <c r="B11" s="2">
        <f t="shared" si="7"/>
        <v>15.199110829529346</v>
      </c>
      <c r="C11" s="1">
        <f t="shared" si="10"/>
        <v>7</v>
      </c>
      <c r="D11" s="1">
        <f t="shared" si="0"/>
        <v>1</v>
      </c>
      <c r="E11" s="1">
        <f t="shared" si="8"/>
        <v>5</v>
      </c>
      <c r="F11" s="4">
        <f t="shared" si="1"/>
        <v>1.6448330616439192E-2</v>
      </c>
      <c r="G11" s="4">
        <f t="shared" si="2"/>
        <v>8.2241653082195956E-2</v>
      </c>
      <c r="H11" s="5">
        <f t="shared" si="3"/>
        <v>3626</v>
      </c>
      <c r="I11" s="2">
        <f t="shared" si="4"/>
        <v>15.202702702702704</v>
      </c>
      <c r="J11" s="8">
        <f t="shared" si="5"/>
        <v>2.3632126995076774E-4</v>
      </c>
      <c r="K11" s="1">
        <f t="shared" si="6"/>
        <v>5</v>
      </c>
      <c r="L11" s="2">
        <f t="shared" si="9"/>
        <v>2900.8</v>
      </c>
    </row>
    <row r="12" spans="1:12">
      <c r="B12" s="2">
        <f t="shared" si="7"/>
        <v>16.297508346206453</v>
      </c>
      <c r="C12" s="1">
        <f t="shared" si="10"/>
        <v>8</v>
      </c>
      <c r="D12" s="1">
        <f t="shared" si="0"/>
        <v>1</v>
      </c>
      <c r="E12" s="1">
        <f t="shared" si="8"/>
        <v>5</v>
      </c>
      <c r="F12" s="4">
        <f t="shared" si="1"/>
        <v>1.5339768183532923E-2</v>
      </c>
      <c r="G12" s="4">
        <f t="shared" si="2"/>
        <v>7.6698840917664615E-2</v>
      </c>
      <c r="H12" s="5">
        <f t="shared" si="3"/>
        <v>3382</v>
      </c>
      <c r="I12" s="2">
        <f t="shared" si="4"/>
        <v>16.299526907155531</v>
      </c>
      <c r="J12" s="8">
        <f t="shared" si="5"/>
        <v>1.2385702809281085E-4</v>
      </c>
      <c r="K12" s="1">
        <f t="shared" si="6"/>
        <v>5.0000000000000009</v>
      </c>
      <c r="L12" s="2">
        <f t="shared" si="9"/>
        <v>2705.5999999999995</v>
      </c>
    </row>
    <row r="13" spans="1:12">
      <c r="B13" s="2">
        <f t="shared" si="7"/>
        <v>17.475284000076851</v>
      </c>
      <c r="C13" s="1">
        <f t="shared" si="10"/>
        <v>9</v>
      </c>
      <c r="D13" s="1">
        <f t="shared" si="0"/>
        <v>1</v>
      </c>
      <c r="E13" s="1">
        <f t="shared" si="8"/>
        <v>5</v>
      </c>
      <c r="F13" s="4">
        <f t="shared" si="1"/>
        <v>1.4305919148375533E-2</v>
      </c>
      <c r="G13" s="4">
        <f t="shared" si="2"/>
        <v>7.1529595741877658E-2</v>
      </c>
      <c r="H13" s="5">
        <f t="shared" si="3"/>
        <v>3154</v>
      </c>
      <c r="I13" s="2">
        <f t="shared" si="4"/>
        <v>17.477805960684847</v>
      </c>
      <c r="J13" s="8">
        <f t="shared" si="5"/>
        <v>1.4431585821350623E-4</v>
      </c>
      <c r="K13" s="1">
        <f t="shared" si="6"/>
        <v>5.0000000000000009</v>
      </c>
      <c r="L13" s="2">
        <f t="shared" si="9"/>
        <v>2523.1999999999994</v>
      </c>
    </row>
    <row r="14" spans="1:12">
      <c r="B14" s="2">
        <f t="shared" si="7"/>
        <v>18.738174228603857</v>
      </c>
      <c r="C14" s="1">
        <f t="shared" si="10"/>
        <v>10</v>
      </c>
      <c r="D14" s="1">
        <f t="shared" si="0"/>
        <v>2</v>
      </c>
      <c r="E14" s="1">
        <f t="shared" si="8"/>
        <v>9</v>
      </c>
      <c r="F14" s="4">
        <f t="shared" si="1"/>
        <v>1.3341748078015763E-2</v>
      </c>
      <c r="G14" s="4">
        <f t="shared" si="2"/>
        <v>0.12007573270214186</v>
      </c>
      <c r="H14" s="5">
        <f t="shared" si="3"/>
        <v>5295</v>
      </c>
      <c r="I14" s="2">
        <f t="shared" si="4"/>
        <v>18.739376770538243</v>
      </c>
      <c r="J14" s="8">
        <f t="shared" si="5"/>
        <v>6.4176046167263578E-5</v>
      </c>
      <c r="K14" s="1">
        <f t="shared" si="6"/>
        <v>9</v>
      </c>
      <c r="L14" s="2">
        <f t="shared" si="9"/>
        <v>2353.3333333333335</v>
      </c>
    </row>
    <row r="15" spans="1:12">
      <c r="B15" s="2">
        <f t="shared" si="7"/>
        <v>20.09233002565049</v>
      </c>
      <c r="C15" s="1">
        <f t="shared" si="10"/>
        <v>11</v>
      </c>
      <c r="D15" s="1">
        <f t="shared" si="0"/>
        <v>2</v>
      </c>
      <c r="E15" s="1">
        <f t="shared" si="8"/>
        <v>9</v>
      </c>
      <c r="F15" s="4">
        <f t="shared" si="1"/>
        <v>1.2442558910830265E-2</v>
      </c>
      <c r="G15" s="4">
        <f t="shared" si="2"/>
        <v>0.11198303019747238</v>
      </c>
      <c r="H15" s="5">
        <f t="shared" si="3"/>
        <v>4938</v>
      </c>
      <c r="I15" s="2">
        <f t="shared" si="4"/>
        <v>20.094167679222355</v>
      </c>
      <c r="J15" s="8">
        <f t="shared" si="5"/>
        <v>9.1460451302483037E-5</v>
      </c>
      <c r="K15" s="1">
        <f t="shared" si="6"/>
        <v>8.9999999999999982</v>
      </c>
      <c r="L15" s="2">
        <f t="shared" si="9"/>
        <v>2194.666666666667</v>
      </c>
    </row>
    <row r="16" spans="1:12">
      <c r="B16" s="2">
        <f t="shared" si="7"/>
        <v>21.54434690031886</v>
      </c>
      <c r="C16" s="1">
        <f t="shared" si="10"/>
        <v>12</v>
      </c>
      <c r="D16" s="1">
        <f t="shared" si="0"/>
        <v>2</v>
      </c>
      <c r="E16" s="1">
        <f t="shared" si="8"/>
        <v>9</v>
      </c>
      <c r="F16" s="4">
        <f t="shared" si="1"/>
        <v>1.1603972084031935E-2</v>
      </c>
      <c r="G16" s="4">
        <f t="shared" si="2"/>
        <v>0.10443574875628742</v>
      </c>
      <c r="H16" s="5">
        <f t="shared" si="3"/>
        <v>4605</v>
      </c>
      <c r="I16" s="2">
        <f t="shared" si="4"/>
        <v>21.547231270358306</v>
      </c>
      <c r="J16" s="8">
        <f t="shared" si="5"/>
        <v>1.338805976709434E-4</v>
      </c>
      <c r="K16" s="1">
        <f t="shared" si="6"/>
        <v>9</v>
      </c>
      <c r="L16" s="2">
        <f t="shared" si="9"/>
        <v>2046.6666666666667</v>
      </c>
    </row>
    <row r="17" spans="2:12">
      <c r="B17" s="2">
        <f t="shared" si="7"/>
        <v>23.101297000831625</v>
      </c>
      <c r="C17" s="1">
        <f t="shared" si="10"/>
        <v>13</v>
      </c>
      <c r="D17" s="1">
        <f t="shared" si="0"/>
        <v>2</v>
      </c>
      <c r="E17" s="1">
        <f t="shared" si="8"/>
        <v>9</v>
      </c>
      <c r="F17" s="4">
        <f t="shared" si="1"/>
        <v>1.0821903202707633E-2</v>
      </c>
      <c r="G17" s="4">
        <f t="shared" si="2"/>
        <v>9.7397128824368698E-2</v>
      </c>
      <c r="H17" s="5">
        <f t="shared" si="3"/>
        <v>4295</v>
      </c>
      <c r="I17" s="2">
        <f t="shared" si="4"/>
        <v>23.102444703143188</v>
      </c>
      <c r="J17" s="8">
        <f t="shared" si="5"/>
        <v>4.9681293285086525E-5</v>
      </c>
      <c r="K17" s="1">
        <f t="shared" si="6"/>
        <v>9</v>
      </c>
      <c r="L17" s="2">
        <f t="shared" si="9"/>
        <v>1908.8888888888889</v>
      </c>
    </row>
    <row r="18" spans="2:12">
      <c r="B18" s="2">
        <f t="shared" si="7"/>
        <v>24.770763559917139</v>
      </c>
      <c r="C18" s="1">
        <f t="shared" si="10"/>
        <v>14</v>
      </c>
      <c r="D18" s="1">
        <f t="shared" si="0"/>
        <v>2</v>
      </c>
      <c r="E18" s="1">
        <f t="shared" si="8"/>
        <v>9</v>
      </c>
      <c r="F18" s="4">
        <f t="shared" si="1"/>
        <v>1.0092543146491374E-2</v>
      </c>
      <c r="G18" s="4">
        <f t="shared" si="2"/>
        <v>9.0832888318422358E-2</v>
      </c>
      <c r="H18" s="5">
        <f t="shared" si="3"/>
        <v>4005</v>
      </c>
      <c r="I18" s="2">
        <f t="shared" si="4"/>
        <v>24.775280898876407</v>
      </c>
      <c r="J18" s="8">
        <f t="shared" si="5"/>
        <v>1.8236575341501471E-4</v>
      </c>
      <c r="K18" s="1">
        <f t="shared" si="6"/>
        <v>9.0000000000000018</v>
      </c>
      <c r="L18" s="2">
        <f t="shared" si="9"/>
        <v>1779.9999999999995</v>
      </c>
    </row>
    <row r="19" spans="2:12">
      <c r="B19" s="2">
        <f t="shared" si="7"/>
        <v>26.560877829466897</v>
      </c>
      <c r="C19" s="1">
        <f t="shared" si="10"/>
        <v>15</v>
      </c>
      <c r="D19" s="1">
        <f t="shared" si="0"/>
        <v>3</v>
      </c>
      <c r="E19" s="1">
        <f t="shared" si="8"/>
        <v>13</v>
      </c>
      <c r="F19" s="4">
        <f t="shared" si="1"/>
        <v>9.412339516981158E-3</v>
      </c>
      <c r="G19" s="4">
        <f t="shared" si="2"/>
        <v>0.12236041372075505</v>
      </c>
      <c r="H19" s="5">
        <f t="shared" si="3"/>
        <v>5396</v>
      </c>
      <c r="I19" s="2">
        <f t="shared" si="4"/>
        <v>26.561341734618239</v>
      </c>
      <c r="J19" s="8">
        <f t="shared" si="5"/>
        <v>1.7465731152466191E-5</v>
      </c>
      <c r="K19" s="1">
        <f t="shared" si="6"/>
        <v>13.000000000000002</v>
      </c>
      <c r="L19" s="2">
        <f t="shared" si="9"/>
        <v>1660.3076923076922</v>
      </c>
    </row>
    <row r="20" spans="2:12">
      <c r="B20" s="2">
        <f t="shared" si="7"/>
        <v>28.480358684358055</v>
      </c>
      <c r="C20" s="1">
        <f t="shared" si="10"/>
        <v>16</v>
      </c>
      <c r="D20" s="1">
        <f t="shared" si="0"/>
        <v>3</v>
      </c>
      <c r="E20" s="1">
        <f t="shared" si="8"/>
        <v>13</v>
      </c>
      <c r="F20" s="4">
        <f t="shared" si="1"/>
        <v>8.7779793355378163E-3</v>
      </c>
      <c r="G20" s="4">
        <f t="shared" si="2"/>
        <v>0.11411373136199161</v>
      </c>
      <c r="H20" s="5">
        <f t="shared" si="3"/>
        <v>5032</v>
      </c>
      <c r="I20" s="2">
        <f t="shared" si="4"/>
        <v>28.482710651828295</v>
      </c>
      <c r="J20" s="8">
        <f t="shared" si="5"/>
        <v>8.2582087406413152E-5</v>
      </c>
      <c r="K20" s="1">
        <f t="shared" si="6"/>
        <v>12.999999999999998</v>
      </c>
      <c r="L20" s="2">
        <f t="shared" si="9"/>
        <v>1548.3076923076926</v>
      </c>
    </row>
    <row r="21" spans="2:12">
      <c r="B21" s="2">
        <f t="shared" si="7"/>
        <v>30.538555088334199</v>
      </c>
      <c r="C21" s="1">
        <f t="shared" si="10"/>
        <v>17</v>
      </c>
      <c r="D21" s="1">
        <f t="shared" si="0"/>
        <v>3</v>
      </c>
      <c r="E21" s="1">
        <f t="shared" si="8"/>
        <v>13</v>
      </c>
      <c r="F21" s="4">
        <f t="shared" si="1"/>
        <v>8.1863729071943083E-3</v>
      </c>
      <c r="G21" s="4">
        <f t="shared" si="2"/>
        <v>0.10642284779352601</v>
      </c>
      <c r="H21" s="5">
        <f t="shared" si="3"/>
        <v>4693</v>
      </c>
      <c r="I21" s="2">
        <f t="shared" si="4"/>
        <v>30.54016620498615</v>
      </c>
      <c r="J21" s="8">
        <f t="shared" si="5"/>
        <v>5.2756806839360237E-5</v>
      </c>
      <c r="K21" s="1">
        <f t="shared" si="6"/>
        <v>13</v>
      </c>
      <c r="L21" s="2">
        <f t="shared" si="9"/>
        <v>1444</v>
      </c>
    </row>
    <row r="22" spans="2:12">
      <c r="B22" s="2">
        <f t="shared" si="7"/>
        <v>32.745491628777337</v>
      </c>
      <c r="C22" s="1">
        <f t="shared" si="10"/>
        <v>18</v>
      </c>
      <c r="D22" s="1">
        <f t="shared" si="0"/>
        <v>3</v>
      </c>
      <c r="E22" s="1">
        <f t="shared" si="8"/>
        <v>13</v>
      </c>
      <c r="F22" s="4">
        <f t="shared" si="1"/>
        <v>7.6346387720835265E-3</v>
      </c>
      <c r="G22" s="4">
        <f t="shared" si="2"/>
        <v>9.9250304037085846E-2</v>
      </c>
      <c r="H22" s="5">
        <f t="shared" si="3"/>
        <v>4376</v>
      </c>
      <c r="I22" s="2">
        <f t="shared" si="4"/>
        <v>32.752513711151735</v>
      </c>
      <c r="J22" s="8">
        <f t="shared" si="5"/>
        <v>2.1444424942540508E-4</v>
      </c>
      <c r="K22" s="1">
        <f t="shared" si="6"/>
        <v>13</v>
      </c>
      <c r="L22" s="2">
        <f t="shared" si="9"/>
        <v>1346.4615384615386</v>
      </c>
    </row>
    <row r="23" spans="2:12">
      <c r="B23" s="2">
        <f t="shared" si="7"/>
        <v>35.111917342151372</v>
      </c>
      <c r="C23" s="1">
        <f t="shared" si="10"/>
        <v>19</v>
      </c>
      <c r="D23" s="1">
        <f t="shared" si="0"/>
        <v>4</v>
      </c>
      <c r="E23" s="1">
        <f t="shared" si="8"/>
        <v>17</v>
      </c>
      <c r="F23" s="4">
        <f t="shared" si="1"/>
        <v>7.1200896710894926E-3</v>
      </c>
      <c r="G23" s="4">
        <f t="shared" si="2"/>
        <v>0.12104152440852137</v>
      </c>
      <c r="H23" s="5">
        <f t="shared" si="3"/>
        <v>5337</v>
      </c>
      <c r="I23" s="2">
        <f t="shared" si="4"/>
        <v>35.118043844856665</v>
      </c>
      <c r="J23" s="8">
        <f t="shared" si="5"/>
        <v>1.7448499452732413E-4</v>
      </c>
      <c r="K23" s="1">
        <f t="shared" si="6"/>
        <v>17.000000000000004</v>
      </c>
      <c r="L23" s="2">
        <f t="shared" si="9"/>
        <v>1255.7647058823527</v>
      </c>
    </row>
    <row r="24" spans="2:12">
      <c r="B24" s="2">
        <f t="shared" si="7"/>
        <v>37.649358067924744</v>
      </c>
      <c r="C24" s="1">
        <f t="shared" si="10"/>
        <v>20</v>
      </c>
      <c r="D24" s="1">
        <f t="shared" si="0"/>
        <v>4</v>
      </c>
      <c r="E24" s="1">
        <f t="shared" si="8"/>
        <v>17</v>
      </c>
      <c r="F24" s="4">
        <f t="shared" si="1"/>
        <v>6.6402194573667046E-3</v>
      </c>
      <c r="G24" s="4">
        <f t="shared" si="2"/>
        <v>0.11288373077523398</v>
      </c>
      <c r="H24" s="5">
        <f t="shared" si="3"/>
        <v>4978</v>
      </c>
      <c r="I24" s="2">
        <f t="shared" si="4"/>
        <v>37.650662916834065</v>
      </c>
      <c r="J24" s="8">
        <f t="shared" si="5"/>
        <v>3.4657932466375385E-5</v>
      </c>
      <c r="K24" s="1">
        <f t="shared" si="6"/>
        <v>16.999999999999996</v>
      </c>
      <c r="L24" s="2">
        <f t="shared" si="9"/>
        <v>1171.294117647059</v>
      </c>
    </row>
    <row r="25" spans="2:12">
      <c r="B25" s="2">
        <f t="shared" si="7"/>
        <v>40.370172585965619</v>
      </c>
      <c r="C25" s="1">
        <f t="shared" si="10"/>
        <v>21</v>
      </c>
      <c r="D25" s="1">
        <f t="shared" si="0"/>
        <v>4</v>
      </c>
      <c r="E25" s="1">
        <f t="shared" si="8"/>
        <v>17</v>
      </c>
      <c r="F25" s="4">
        <f t="shared" si="1"/>
        <v>6.1926908899792663E-3</v>
      </c>
      <c r="G25" s="4">
        <f t="shared" si="2"/>
        <v>0.10527574512964753</v>
      </c>
      <c r="H25" s="5">
        <f t="shared" si="3"/>
        <v>4642</v>
      </c>
      <c r="I25" s="2">
        <f t="shared" si="4"/>
        <v>40.375915553640674</v>
      </c>
      <c r="J25" s="8">
        <f t="shared" si="5"/>
        <v>1.4225769441100766E-4</v>
      </c>
      <c r="K25" s="1">
        <f t="shared" si="6"/>
        <v>17</v>
      </c>
      <c r="L25" s="2">
        <f t="shared" si="9"/>
        <v>1092.2352941176471</v>
      </c>
    </row>
    <row r="26" spans="2:12">
      <c r="B26" s="2">
        <f t="shared" si="7"/>
        <v>43.287612810830666</v>
      </c>
      <c r="C26" s="1">
        <f t="shared" si="10"/>
        <v>22</v>
      </c>
      <c r="D26" s="1">
        <f t="shared" si="0"/>
        <v>5</v>
      </c>
      <c r="E26" s="1">
        <f t="shared" si="8"/>
        <v>21</v>
      </c>
      <c r="F26" s="4">
        <f t="shared" si="1"/>
        <v>5.7753242502078883E-3</v>
      </c>
      <c r="G26" s="4">
        <f t="shared" si="2"/>
        <v>0.12128180925436566</v>
      </c>
      <c r="H26" s="5">
        <f t="shared" si="3"/>
        <v>5348</v>
      </c>
      <c r="I26" s="2">
        <f t="shared" si="4"/>
        <v>43.291884816753928</v>
      </c>
      <c r="J26" s="8">
        <f t="shared" si="5"/>
        <v>9.8688877622654658E-5</v>
      </c>
      <c r="K26" s="1">
        <f t="shared" si="6"/>
        <v>21</v>
      </c>
      <c r="L26" s="2">
        <f t="shared" si="9"/>
        <v>1018.6666666666666</v>
      </c>
    </row>
    <row r="27" spans="2:12">
      <c r="B27" s="2">
        <f t="shared" si="7"/>
        <v>46.415888336127878</v>
      </c>
      <c r="C27" s="1">
        <f t="shared" si="10"/>
        <v>23</v>
      </c>
      <c r="D27" s="1">
        <f t="shared" si="0"/>
        <v>5</v>
      </c>
      <c r="E27" s="1">
        <f t="shared" si="8"/>
        <v>21</v>
      </c>
      <c r="F27" s="4">
        <f t="shared" si="1"/>
        <v>5.3860867250796985E-3</v>
      </c>
      <c r="G27" s="4">
        <f t="shared" si="2"/>
        <v>0.11310782122667366</v>
      </c>
      <c r="H27" s="5">
        <f t="shared" si="3"/>
        <v>4988</v>
      </c>
      <c r="I27" s="2">
        <f t="shared" si="4"/>
        <v>46.416399358460303</v>
      </c>
      <c r="J27" s="8">
        <f t="shared" si="5"/>
        <v>1.1009642403525532E-5</v>
      </c>
      <c r="K27" s="1">
        <f t="shared" si="6"/>
        <v>21</v>
      </c>
      <c r="L27" s="2">
        <f t="shared" si="9"/>
        <v>950.09523809523807</v>
      </c>
    </row>
    <row r="28" spans="2:12">
      <c r="B28" s="2">
        <f t="shared" si="7"/>
        <v>49.770235643321207</v>
      </c>
      <c r="C28" s="1">
        <f t="shared" si="10"/>
        <v>24</v>
      </c>
      <c r="D28" s="1">
        <f t="shared" si="0"/>
        <v>5</v>
      </c>
      <c r="E28" s="1">
        <f t="shared" si="8"/>
        <v>21</v>
      </c>
      <c r="F28" s="4">
        <f t="shared" si="1"/>
        <v>5.0230825064126079E-3</v>
      </c>
      <c r="G28" s="4">
        <f t="shared" si="2"/>
        <v>0.10548473263466476</v>
      </c>
      <c r="H28" s="5">
        <f t="shared" si="3"/>
        <v>4651</v>
      </c>
      <c r="I28" s="2">
        <f t="shared" si="4"/>
        <v>49.779617286605038</v>
      </c>
      <c r="J28" s="8">
        <f t="shared" si="5"/>
        <v>1.8849907304163693E-4</v>
      </c>
      <c r="K28" s="1">
        <f t="shared" si="6"/>
        <v>21.000000000000004</v>
      </c>
      <c r="L28" s="2">
        <f t="shared" si="9"/>
        <v>885.9047619047617</v>
      </c>
    </row>
    <row r="29" spans="2:12">
      <c r="B29" s="2">
        <f t="shared" si="7"/>
        <v>53.366992312063211</v>
      </c>
      <c r="C29" s="1">
        <f t="shared" si="10"/>
        <v>25</v>
      </c>
      <c r="D29" s="1">
        <f t="shared" si="0"/>
        <v>6</v>
      </c>
      <c r="E29" s="1">
        <f t="shared" si="8"/>
        <v>25</v>
      </c>
      <c r="F29" s="4">
        <f t="shared" si="1"/>
        <v>4.6845435571509497E-3</v>
      </c>
      <c r="G29" s="4">
        <f t="shared" si="2"/>
        <v>0.11711358892877374</v>
      </c>
      <c r="H29" s="5">
        <f t="shared" si="3"/>
        <v>5164</v>
      </c>
      <c r="I29" s="2">
        <f t="shared" si="4"/>
        <v>53.37432223082881</v>
      </c>
      <c r="J29" s="8">
        <f t="shared" si="5"/>
        <v>1.373492949112709E-4</v>
      </c>
      <c r="K29" s="1">
        <f t="shared" si="6"/>
        <v>25</v>
      </c>
      <c r="L29" s="2">
        <f t="shared" si="9"/>
        <v>826.24</v>
      </c>
    </row>
    <row r="30" spans="2:12">
      <c r="B30" s="2">
        <f t="shared" si="7"/>
        <v>57.223676593502297</v>
      </c>
      <c r="C30" s="1">
        <f t="shared" si="10"/>
        <v>26</v>
      </c>
      <c r="D30" s="1">
        <f t="shared" si="0"/>
        <v>6</v>
      </c>
      <c r="E30" s="1">
        <f t="shared" si="8"/>
        <v>25</v>
      </c>
      <c r="F30" s="4">
        <f t="shared" si="1"/>
        <v>4.3688210000192001E-3</v>
      </c>
      <c r="G30" s="4">
        <f t="shared" si="2"/>
        <v>0.10922052500048</v>
      </c>
      <c r="H30" s="5">
        <f t="shared" si="3"/>
        <v>4816</v>
      </c>
      <c r="I30" s="2">
        <f t="shared" si="4"/>
        <v>57.231104651162795</v>
      </c>
      <c r="J30" s="8">
        <f t="shared" si="5"/>
        <v>1.2980741718604527E-4</v>
      </c>
      <c r="K30" s="1">
        <f t="shared" si="6"/>
        <v>25</v>
      </c>
      <c r="L30" s="2">
        <f t="shared" si="9"/>
        <v>770.56</v>
      </c>
    </row>
    <row r="31" spans="2:12">
      <c r="B31" s="2">
        <f t="shared" si="7"/>
        <v>61.359072734131871</v>
      </c>
      <c r="C31" s="1">
        <f t="shared" si="10"/>
        <v>27</v>
      </c>
      <c r="D31" s="1">
        <f t="shared" si="0"/>
        <v>7</v>
      </c>
      <c r="E31" s="1">
        <f t="shared" si="8"/>
        <v>29</v>
      </c>
      <c r="F31" s="4">
        <f t="shared" si="1"/>
        <v>4.0743770865516015E-3</v>
      </c>
      <c r="G31" s="4">
        <f t="shared" si="2"/>
        <v>0.11815693550999644</v>
      </c>
      <c r="H31" s="5">
        <f t="shared" si="3"/>
        <v>5210</v>
      </c>
      <c r="I31" s="2">
        <f t="shared" si="4"/>
        <v>61.367562380038386</v>
      </c>
      <c r="J31" s="8">
        <f t="shared" si="5"/>
        <v>1.3836007501777381E-4</v>
      </c>
      <c r="K31" s="1">
        <f t="shared" si="6"/>
        <v>29</v>
      </c>
      <c r="L31" s="2">
        <f t="shared" si="9"/>
        <v>718.62068965517244</v>
      </c>
    </row>
    <row r="32" spans="2:12">
      <c r="B32" s="2">
        <f t="shared" si="7"/>
        <v>65.793322465756958</v>
      </c>
      <c r="C32" s="1">
        <f t="shared" si="10"/>
        <v>28</v>
      </c>
      <c r="D32" s="1">
        <f t="shared" si="0"/>
        <v>7</v>
      </c>
      <c r="E32" s="1">
        <f t="shared" si="8"/>
        <v>29</v>
      </c>
      <c r="F32" s="4">
        <f t="shared" si="1"/>
        <v>3.7997777073823253E-3</v>
      </c>
      <c r="G32" s="4">
        <f t="shared" si="2"/>
        <v>0.11019355351408744</v>
      </c>
      <c r="H32" s="5">
        <f t="shared" si="3"/>
        <v>4859</v>
      </c>
      <c r="I32" s="2">
        <f t="shared" si="4"/>
        <v>65.800576250257251</v>
      </c>
      <c r="J32" s="8">
        <f t="shared" si="5"/>
        <v>1.1025107455342464E-4</v>
      </c>
      <c r="K32" s="1">
        <f t="shared" si="6"/>
        <v>29</v>
      </c>
      <c r="L32" s="2">
        <f t="shared" si="9"/>
        <v>670.20689655172418</v>
      </c>
    </row>
    <row r="33" spans="2:12">
      <c r="B33" s="2">
        <f t="shared" si="7"/>
        <v>70.548023107186609</v>
      </c>
      <c r="C33" s="1">
        <f t="shared" si="10"/>
        <v>29</v>
      </c>
      <c r="D33" s="1">
        <f t="shared" si="0"/>
        <v>8</v>
      </c>
      <c r="E33" s="1">
        <f t="shared" si="8"/>
        <v>33</v>
      </c>
      <c r="F33" s="4">
        <f t="shared" si="1"/>
        <v>3.5436854073170043E-3</v>
      </c>
      <c r="G33" s="4">
        <f t="shared" si="2"/>
        <v>0.11694161844146114</v>
      </c>
      <c r="H33" s="5">
        <f t="shared" si="3"/>
        <v>5157</v>
      </c>
      <c r="I33" s="2">
        <f t="shared" si="4"/>
        <v>70.549738219895289</v>
      </c>
      <c r="J33" s="8">
        <f t="shared" si="5"/>
        <v>2.4311279510635941E-5</v>
      </c>
      <c r="K33" s="1">
        <f t="shared" si="6"/>
        <v>33</v>
      </c>
      <c r="L33" s="2">
        <f t="shared" si="9"/>
        <v>625.09090909090912</v>
      </c>
    </row>
    <row r="34" spans="2:12">
      <c r="B34" s="2">
        <f t="shared" si="7"/>
        <v>75.646332755463078</v>
      </c>
      <c r="C34" s="1">
        <f t="shared" si="10"/>
        <v>30</v>
      </c>
      <c r="D34" s="1">
        <f t="shared" si="0"/>
        <v>9</v>
      </c>
      <c r="E34" s="1">
        <f t="shared" si="8"/>
        <v>37</v>
      </c>
      <c r="F34" s="4">
        <f t="shared" si="1"/>
        <v>3.3048528711650642E-3</v>
      </c>
      <c r="G34" s="4">
        <f t="shared" si="2"/>
        <v>0.12227955623310738</v>
      </c>
      <c r="H34" s="5">
        <f t="shared" si="3"/>
        <v>5392</v>
      </c>
      <c r="I34" s="2">
        <f t="shared" si="4"/>
        <v>75.653746290801195</v>
      </c>
      <c r="J34" s="8">
        <f t="shared" si="5"/>
        <v>9.8002574190569902E-5</v>
      </c>
      <c r="K34" s="1">
        <f t="shared" si="6"/>
        <v>37.000000000000007</v>
      </c>
      <c r="L34" s="2">
        <f t="shared" si="9"/>
        <v>582.91891891891885</v>
      </c>
    </row>
    <row r="35" spans="2:12">
      <c r="B35" s="2">
        <f t="shared" si="7"/>
        <v>81.113083078968927</v>
      </c>
      <c r="C35" s="1">
        <f t="shared" si="10"/>
        <v>31</v>
      </c>
      <c r="D35" s="1">
        <f t="shared" si="0"/>
        <v>9</v>
      </c>
      <c r="E35" s="1">
        <f t="shared" si="8"/>
        <v>37</v>
      </c>
      <c r="F35" s="4">
        <f t="shared" si="1"/>
        <v>3.0821168486051573E-3</v>
      </c>
      <c r="G35" s="4">
        <f t="shared" si="2"/>
        <v>0.11403832339839082</v>
      </c>
      <c r="H35" s="5">
        <f t="shared" si="3"/>
        <v>5029</v>
      </c>
      <c r="I35" s="2">
        <f t="shared" si="4"/>
        <v>81.114535692980724</v>
      </c>
      <c r="J35" s="8">
        <f t="shared" si="5"/>
        <v>1.7908504481134457E-5</v>
      </c>
      <c r="K35" s="1">
        <f t="shared" si="6"/>
        <v>37.000000000000007</v>
      </c>
      <c r="L35" s="2">
        <f t="shared" si="9"/>
        <v>543.67567567567562</v>
      </c>
    </row>
    <row r="36" spans="2:12">
      <c r="B36" s="2">
        <f t="shared" si="7"/>
        <v>86.974900261778572</v>
      </c>
      <c r="C36" s="1">
        <f t="shared" si="10"/>
        <v>32</v>
      </c>
      <c r="D36" s="1">
        <f t="shared" si="0"/>
        <v>10</v>
      </c>
      <c r="E36" s="1">
        <f t="shared" si="8"/>
        <v>41</v>
      </c>
      <c r="F36" s="4">
        <f t="shared" si="1"/>
        <v>2.8743924884943317E-3</v>
      </c>
      <c r="G36" s="4">
        <f t="shared" si="2"/>
        <v>0.1178500920282676</v>
      </c>
      <c r="H36" s="5">
        <f t="shared" si="3"/>
        <v>5197</v>
      </c>
      <c r="I36" s="2">
        <f t="shared" si="4"/>
        <v>86.978064267846833</v>
      </c>
      <c r="J36" s="8">
        <f t="shared" si="5"/>
        <v>3.6378381104595903E-5</v>
      </c>
      <c r="K36" s="1">
        <f t="shared" si="6"/>
        <v>41</v>
      </c>
      <c r="L36" s="2">
        <f t="shared" si="9"/>
        <v>507.02439024390242</v>
      </c>
    </row>
    <row r="37" spans="2:12">
      <c r="B37" s="2">
        <f t="shared" si="7"/>
        <v>93.260334688322246</v>
      </c>
      <c r="C37" s="1">
        <f t="shared" si="10"/>
        <v>33</v>
      </c>
      <c r="D37" s="1">
        <f t="shared" ref="D37:D68" si="11">INT((B37/2-1)/4)</f>
        <v>11</v>
      </c>
      <c r="E37" s="1">
        <f t="shared" si="8"/>
        <v>45</v>
      </c>
      <c r="F37" s="4">
        <f t="shared" ref="F37:F68" si="12">1/B37/4</f>
        <v>2.6806680550258005E-3</v>
      </c>
      <c r="G37" s="4">
        <f t="shared" ref="G37:G68" si="13">E37*F37</f>
        <v>0.12063006247616102</v>
      </c>
      <c r="H37" s="5">
        <f t="shared" ref="H37:H68" si="14">INT(G37*_rate)</f>
        <v>5319</v>
      </c>
      <c r="I37" s="2">
        <f t="shared" ref="I37:I68" si="15">E37/H37/4*_rate</f>
        <v>93.274111675126903</v>
      </c>
      <c r="J37" s="8">
        <f t="shared" ref="J37:J68" si="16">(I37/B37-1)</f>
        <v>1.4772611368707445E-4</v>
      </c>
      <c r="K37" s="1">
        <f t="shared" ref="K37:K68" si="17">4*I37*H37/_rate</f>
        <v>45</v>
      </c>
      <c r="L37" s="2">
        <f t="shared" si="9"/>
        <v>472.8</v>
      </c>
    </row>
    <row r="38" spans="2:12">
      <c r="B38" s="2">
        <f t="shared" ref="B38:B69" si="18">B37*_mult</f>
        <v>100.00000000000028</v>
      </c>
      <c r="C38" s="1">
        <f t="shared" si="10"/>
        <v>34</v>
      </c>
      <c r="D38" s="1">
        <f t="shared" si="11"/>
        <v>12</v>
      </c>
      <c r="E38" s="1">
        <f t="shared" si="8"/>
        <v>49</v>
      </c>
      <c r="F38" s="4">
        <f t="shared" si="12"/>
        <v>2.4999999999999927E-3</v>
      </c>
      <c r="G38" s="4">
        <f t="shared" si="13"/>
        <v>0.12249999999999964</v>
      </c>
      <c r="H38" s="5">
        <f t="shared" si="14"/>
        <v>5402</v>
      </c>
      <c r="I38" s="2">
        <f t="shared" si="15"/>
        <v>100.00462791558682</v>
      </c>
      <c r="J38" s="8">
        <f t="shared" si="16"/>
        <v>4.6279155865303068E-5</v>
      </c>
      <c r="K38" s="1">
        <f t="shared" si="17"/>
        <v>49</v>
      </c>
      <c r="L38" s="2">
        <f t="shared" si="9"/>
        <v>440.9795918367347</v>
      </c>
    </row>
    <row r="39" spans="2:12">
      <c r="B39" s="2">
        <f t="shared" si="18"/>
        <v>107.22672220103264</v>
      </c>
      <c r="C39" s="1">
        <f t="shared" si="10"/>
        <v>35</v>
      </c>
      <c r="D39" s="1">
        <f t="shared" si="11"/>
        <v>13</v>
      </c>
      <c r="E39" s="1">
        <f t="shared" si="8"/>
        <v>53</v>
      </c>
      <c r="F39" s="4">
        <f t="shared" si="12"/>
        <v>2.3315083672080426E-3</v>
      </c>
      <c r="G39" s="4">
        <f t="shared" si="13"/>
        <v>0.12356994346202625</v>
      </c>
      <c r="H39" s="5">
        <f t="shared" si="14"/>
        <v>5449</v>
      </c>
      <c r="I39" s="2">
        <f t="shared" si="15"/>
        <v>107.23527252706918</v>
      </c>
      <c r="J39" s="8">
        <f t="shared" si="16"/>
        <v>7.9740626786284352E-5</v>
      </c>
      <c r="K39" s="1">
        <f t="shared" si="17"/>
        <v>53</v>
      </c>
      <c r="L39" s="2">
        <f t="shared" si="9"/>
        <v>411.24528301886795</v>
      </c>
    </row>
    <row r="40" spans="2:12">
      <c r="B40" s="2">
        <f t="shared" si="18"/>
        <v>114.97569953977393</v>
      </c>
      <c r="C40" s="1">
        <f t="shared" si="10"/>
        <v>36</v>
      </c>
      <c r="D40" s="1">
        <f t="shared" si="11"/>
        <v>14</v>
      </c>
      <c r="E40" s="1">
        <f t="shared" si="8"/>
        <v>57</v>
      </c>
      <c r="F40" s="4">
        <f t="shared" si="12"/>
        <v>2.1743725065444517E-3</v>
      </c>
      <c r="G40" s="4">
        <f t="shared" si="13"/>
        <v>0.12393923287303375</v>
      </c>
      <c r="H40" s="5">
        <f t="shared" si="14"/>
        <v>5465</v>
      </c>
      <c r="I40" s="2">
        <f t="shared" si="15"/>
        <v>114.99085086916743</v>
      </c>
      <c r="J40" s="8">
        <f t="shared" si="16"/>
        <v>1.3177853628332237E-4</v>
      </c>
      <c r="K40" s="1">
        <f t="shared" si="17"/>
        <v>57</v>
      </c>
      <c r="L40" s="2">
        <f t="shared" si="9"/>
        <v>383.50877192982455</v>
      </c>
    </row>
    <row r="41" spans="2:12">
      <c r="B41" s="2">
        <f t="shared" si="18"/>
        <v>123.284673944207</v>
      </c>
      <c r="C41" s="1">
        <f t="shared" si="10"/>
        <v>37</v>
      </c>
      <c r="D41" s="1">
        <f t="shared" si="11"/>
        <v>15</v>
      </c>
      <c r="E41" s="1">
        <f t="shared" si="8"/>
        <v>61</v>
      </c>
      <c r="F41" s="4">
        <f t="shared" si="12"/>
        <v>2.0278270769742116E-3</v>
      </c>
      <c r="G41" s="4">
        <f t="shared" si="13"/>
        <v>0.12369745169542691</v>
      </c>
      <c r="H41" s="5">
        <f t="shared" si="14"/>
        <v>5455</v>
      </c>
      <c r="I41" s="2">
        <f t="shared" si="15"/>
        <v>123.28597616865261</v>
      </c>
      <c r="J41" s="8">
        <f t="shared" si="16"/>
        <v>1.0562743964381838E-5</v>
      </c>
      <c r="K41" s="1">
        <f t="shared" si="17"/>
        <v>61</v>
      </c>
      <c r="L41" s="2">
        <f t="shared" si="9"/>
        <v>357.70491803278691</v>
      </c>
    </row>
    <row r="42" spans="2:12">
      <c r="B42" s="2">
        <f t="shared" si="18"/>
        <v>132.19411484660333</v>
      </c>
      <c r="C42" s="1">
        <f t="shared" si="10"/>
        <v>38</v>
      </c>
      <c r="D42" s="1">
        <f t="shared" si="11"/>
        <v>16</v>
      </c>
      <c r="E42" s="1">
        <f t="shared" si="8"/>
        <v>65</v>
      </c>
      <c r="F42" s="4">
        <f t="shared" si="12"/>
        <v>1.8911583188865662E-3</v>
      </c>
      <c r="G42" s="4">
        <f t="shared" si="13"/>
        <v>0.1229252907276268</v>
      </c>
      <c r="H42" s="5">
        <f t="shared" si="14"/>
        <v>5421</v>
      </c>
      <c r="I42" s="2">
        <f t="shared" si="15"/>
        <v>132.19424460431654</v>
      </c>
      <c r="J42" s="8">
        <f t="shared" si="16"/>
        <v>9.815695150017234E-7</v>
      </c>
      <c r="K42" s="1">
        <f t="shared" si="17"/>
        <v>65</v>
      </c>
      <c r="L42" s="2">
        <f t="shared" si="9"/>
        <v>333.6</v>
      </c>
    </row>
    <row r="43" spans="2:12">
      <c r="B43" s="2">
        <f t="shared" si="18"/>
        <v>141.74741629268098</v>
      </c>
      <c r="C43" s="1">
        <f t="shared" si="10"/>
        <v>39</v>
      </c>
      <c r="D43" s="1">
        <f t="shared" si="11"/>
        <v>17</v>
      </c>
      <c r="E43" s="1">
        <f t="shared" si="8"/>
        <v>69</v>
      </c>
      <c r="F43" s="4">
        <f t="shared" si="12"/>
        <v>1.7637005776796552E-3</v>
      </c>
      <c r="G43" s="4">
        <f t="shared" si="13"/>
        <v>0.12169533985989621</v>
      </c>
      <c r="H43" s="5">
        <f t="shared" si="14"/>
        <v>5366</v>
      </c>
      <c r="I43" s="2">
        <f t="shared" si="15"/>
        <v>141.76761088333956</v>
      </c>
      <c r="J43" s="8">
        <f t="shared" si="16"/>
        <v>1.4246884484214739E-4</v>
      </c>
      <c r="K43" s="1">
        <f t="shared" si="17"/>
        <v>69.000000000000014</v>
      </c>
      <c r="L43" s="2">
        <f t="shared" si="9"/>
        <v>311.07246376811588</v>
      </c>
    </row>
    <row r="44" spans="2:12">
      <c r="B44" s="2">
        <f t="shared" si="18"/>
        <v>151.99110829529388</v>
      </c>
      <c r="C44" s="1">
        <f t="shared" si="10"/>
        <v>40</v>
      </c>
      <c r="D44" s="1">
        <f t="shared" si="11"/>
        <v>18</v>
      </c>
      <c r="E44" s="1">
        <f t="shared" si="8"/>
        <v>73</v>
      </c>
      <c r="F44" s="4">
        <f t="shared" si="12"/>
        <v>1.6448330616439144E-3</v>
      </c>
      <c r="G44" s="4">
        <f t="shared" si="13"/>
        <v>0.12007281350000576</v>
      </c>
      <c r="H44" s="5">
        <f t="shared" si="14"/>
        <v>5295</v>
      </c>
      <c r="I44" s="2">
        <f t="shared" si="15"/>
        <v>151.9971671388102</v>
      </c>
      <c r="J44" s="8">
        <f t="shared" si="16"/>
        <v>3.9863144523755167E-5</v>
      </c>
      <c r="K44" s="1">
        <f t="shared" si="17"/>
        <v>73</v>
      </c>
      <c r="L44" s="2">
        <f t="shared" si="9"/>
        <v>290.13698630136986</v>
      </c>
    </row>
    <row r="45" spans="2:12">
      <c r="B45" s="2">
        <f t="shared" si="18"/>
        <v>162.97508346206499</v>
      </c>
      <c r="C45" s="1">
        <f t="shared" si="10"/>
        <v>41</v>
      </c>
      <c r="D45" s="1">
        <f t="shared" si="11"/>
        <v>20</v>
      </c>
      <c r="E45" s="1">
        <f t="shared" si="8"/>
        <v>81</v>
      </c>
      <c r="F45" s="4">
        <f t="shared" si="12"/>
        <v>1.533976818353288E-3</v>
      </c>
      <c r="G45" s="4">
        <f t="shared" si="13"/>
        <v>0.12425212228661632</v>
      </c>
      <c r="H45" s="5">
        <f t="shared" si="14"/>
        <v>5479</v>
      </c>
      <c r="I45" s="2">
        <f t="shared" si="15"/>
        <v>162.99050921701038</v>
      </c>
      <c r="J45" s="8">
        <f t="shared" si="16"/>
        <v>9.4651001967260839E-5</v>
      </c>
      <c r="K45" s="1">
        <f t="shared" si="17"/>
        <v>80.999999999999986</v>
      </c>
      <c r="L45" s="2">
        <f t="shared" si="9"/>
        <v>270.56790123456796</v>
      </c>
    </row>
    <row r="46" spans="2:12">
      <c r="B46" s="2">
        <f t="shared" si="18"/>
        <v>174.752840000769</v>
      </c>
      <c r="C46" s="1">
        <f t="shared" si="10"/>
        <v>42</v>
      </c>
      <c r="D46" s="1">
        <f t="shared" si="11"/>
        <v>21</v>
      </c>
      <c r="E46" s="1">
        <f t="shared" si="8"/>
        <v>85</v>
      </c>
      <c r="F46" s="4">
        <f t="shared" si="12"/>
        <v>1.4305919148375492E-3</v>
      </c>
      <c r="G46" s="4">
        <f t="shared" si="13"/>
        <v>0.12160031276119168</v>
      </c>
      <c r="H46" s="5">
        <f t="shared" si="14"/>
        <v>5362</v>
      </c>
      <c r="I46" s="2">
        <f t="shared" si="15"/>
        <v>174.77154046997387</v>
      </c>
      <c r="J46" s="8">
        <f t="shared" si="16"/>
        <v>1.0701096019261058E-4</v>
      </c>
      <c r="K46" s="1">
        <f t="shared" si="17"/>
        <v>84.999999999999986</v>
      </c>
      <c r="L46" s="2">
        <f t="shared" si="9"/>
        <v>252.32941176470592</v>
      </c>
    </row>
    <row r="47" spans="2:12">
      <c r="B47" s="2">
        <f t="shared" si="18"/>
        <v>187.38174228603907</v>
      </c>
      <c r="C47" s="1">
        <f t="shared" si="10"/>
        <v>43</v>
      </c>
      <c r="D47" s="1">
        <f t="shared" si="11"/>
        <v>23</v>
      </c>
      <c r="E47" s="1">
        <f t="shared" si="8"/>
        <v>93</v>
      </c>
      <c r="F47" s="4">
        <f t="shared" si="12"/>
        <v>1.3341748078015726E-3</v>
      </c>
      <c r="G47" s="4">
        <f t="shared" si="13"/>
        <v>0.12407825712554625</v>
      </c>
      <c r="H47" s="5">
        <f t="shared" si="14"/>
        <v>5471</v>
      </c>
      <c r="I47" s="2">
        <f t="shared" si="15"/>
        <v>187.41089380369218</v>
      </c>
      <c r="J47" s="8">
        <f t="shared" si="16"/>
        <v>1.5557288184786522E-4</v>
      </c>
      <c r="K47" s="1">
        <f t="shared" si="17"/>
        <v>92.999999999999986</v>
      </c>
      <c r="L47" s="2">
        <f t="shared" si="9"/>
        <v>235.31182795698928</v>
      </c>
    </row>
    <row r="48" spans="2:12">
      <c r="B48" s="2">
        <f t="shared" si="18"/>
        <v>200.92330025650546</v>
      </c>
      <c r="C48" s="1">
        <f t="shared" si="10"/>
        <v>44</v>
      </c>
      <c r="D48" s="1">
        <f t="shared" si="11"/>
        <v>24</v>
      </c>
      <c r="E48" s="1">
        <f t="shared" si="8"/>
        <v>97</v>
      </c>
      <c r="F48" s="4">
        <f t="shared" si="12"/>
        <v>1.244255891083023E-3</v>
      </c>
      <c r="G48" s="4">
        <f t="shared" si="13"/>
        <v>0.12069282143505324</v>
      </c>
      <c r="H48" s="5">
        <f t="shared" si="14"/>
        <v>5322</v>
      </c>
      <c r="I48" s="2">
        <f t="shared" si="15"/>
        <v>200.94419391206316</v>
      </c>
      <c r="J48" s="8">
        <f t="shared" si="16"/>
        <v>1.0398821605561714E-4</v>
      </c>
      <c r="K48" s="1">
        <f t="shared" si="17"/>
        <v>97</v>
      </c>
      <c r="L48" s="2">
        <f t="shared" si="9"/>
        <v>219.46391752577318</v>
      </c>
    </row>
    <row r="49" spans="2:12">
      <c r="B49" s="2">
        <f t="shared" si="18"/>
        <v>215.44346900318919</v>
      </c>
      <c r="C49" s="1">
        <f t="shared" si="10"/>
        <v>45</v>
      </c>
      <c r="D49" s="1">
        <f t="shared" si="11"/>
        <v>26</v>
      </c>
      <c r="E49" s="1">
        <f t="shared" si="8"/>
        <v>105</v>
      </c>
      <c r="F49" s="4">
        <f t="shared" si="12"/>
        <v>1.1603972084031904E-3</v>
      </c>
      <c r="G49" s="4">
        <f t="shared" si="13"/>
        <v>0.12184170688233499</v>
      </c>
      <c r="H49" s="5">
        <f t="shared" si="14"/>
        <v>5373</v>
      </c>
      <c r="I49" s="2">
        <f t="shared" si="15"/>
        <v>215.45226130653265</v>
      </c>
      <c r="J49" s="8">
        <f t="shared" si="16"/>
        <v>4.0810257020629237E-5</v>
      </c>
      <c r="K49" s="1">
        <f t="shared" si="17"/>
        <v>105</v>
      </c>
      <c r="L49" s="2">
        <f t="shared" si="9"/>
        <v>204.68571428571428</v>
      </c>
    </row>
    <row r="50" spans="2:12">
      <c r="B50" s="2">
        <f t="shared" si="18"/>
        <v>231.01297000831687</v>
      </c>
      <c r="C50" s="1">
        <f t="shared" si="10"/>
        <v>46</v>
      </c>
      <c r="D50" s="1">
        <f t="shared" si="11"/>
        <v>28</v>
      </c>
      <c r="E50" s="1">
        <f t="shared" si="8"/>
        <v>113</v>
      </c>
      <c r="F50" s="4">
        <f t="shared" si="12"/>
        <v>1.0821903202707605E-3</v>
      </c>
      <c r="G50" s="4">
        <f t="shared" si="13"/>
        <v>0.12228750619059593</v>
      </c>
      <c r="H50" s="5">
        <f t="shared" si="14"/>
        <v>5392</v>
      </c>
      <c r="I50" s="2">
        <f t="shared" si="15"/>
        <v>231.05063056379819</v>
      </c>
      <c r="J50" s="8">
        <f t="shared" si="16"/>
        <v>1.6302355439168359E-4</v>
      </c>
      <c r="K50" s="1">
        <f t="shared" si="17"/>
        <v>112.99999999999999</v>
      </c>
      <c r="L50" s="2">
        <f t="shared" si="9"/>
        <v>190.86725663716817</v>
      </c>
    </row>
    <row r="51" spans="2:12">
      <c r="B51" s="2">
        <f t="shared" si="18"/>
        <v>247.70763559917208</v>
      </c>
      <c r="C51" s="1">
        <f t="shared" si="10"/>
        <v>47</v>
      </c>
      <c r="D51" s="1">
        <f t="shared" si="11"/>
        <v>30</v>
      </c>
      <c r="E51" s="1">
        <f t="shared" si="8"/>
        <v>121</v>
      </c>
      <c r="F51" s="4">
        <f t="shared" si="12"/>
        <v>1.0092543146491347E-3</v>
      </c>
      <c r="G51" s="4">
        <f t="shared" si="13"/>
        <v>0.12211977207254529</v>
      </c>
      <c r="H51" s="5">
        <f t="shared" si="14"/>
        <v>5385</v>
      </c>
      <c r="I51" s="2">
        <f t="shared" si="15"/>
        <v>247.7298050139276</v>
      </c>
      <c r="J51" s="8">
        <f t="shared" si="16"/>
        <v>8.9498309981062008E-5</v>
      </c>
      <c r="K51" s="1">
        <f t="shared" si="17"/>
        <v>121.00000000000001</v>
      </c>
      <c r="L51" s="2">
        <f t="shared" si="9"/>
        <v>178.01652892561981</v>
      </c>
    </row>
    <row r="52" spans="2:12">
      <c r="B52" s="2">
        <f t="shared" si="18"/>
        <v>265.60877829466972</v>
      </c>
      <c r="C52" s="1">
        <f t="shared" si="10"/>
        <v>48</v>
      </c>
      <c r="D52" s="1">
        <f t="shared" si="11"/>
        <v>32</v>
      </c>
      <c r="E52" s="1">
        <f t="shared" si="8"/>
        <v>129</v>
      </c>
      <c r="F52" s="4">
        <f t="shared" si="12"/>
        <v>9.4123395169811309E-4</v>
      </c>
      <c r="G52" s="4">
        <f t="shared" si="13"/>
        <v>0.12141917976905658</v>
      </c>
      <c r="H52" s="5">
        <f t="shared" si="14"/>
        <v>5354</v>
      </c>
      <c r="I52" s="2">
        <f t="shared" si="15"/>
        <v>265.63784086664174</v>
      </c>
      <c r="J52" s="8">
        <f t="shared" si="16"/>
        <v>1.0941871785496993E-4</v>
      </c>
      <c r="K52" s="1">
        <f t="shared" si="17"/>
        <v>128.99999999999997</v>
      </c>
      <c r="L52" s="2">
        <f t="shared" si="9"/>
        <v>166.01550387596902</v>
      </c>
    </row>
    <row r="53" spans="2:12">
      <c r="B53" s="2">
        <f t="shared" si="18"/>
        <v>284.80358684358134</v>
      </c>
      <c r="C53" s="1">
        <f t="shared" si="10"/>
        <v>49</v>
      </c>
      <c r="D53" s="1">
        <f t="shared" si="11"/>
        <v>35</v>
      </c>
      <c r="E53" s="1">
        <f t="shared" si="8"/>
        <v>141</v>
      </c>
      <c r="F53" s="4">
        <f t="shared" si="12"/>
        <v>8.7779793355377924E-4</v>
      </c>
      <c r="G53" s="4">
        <f t="shared" si="13"/>
        <v>0.12376950863108287</v>
      </c>
      <c r="H53" s="5">
        <f t="shared" si="14"/>
        <v>5458</v>
      </c>
      <c r="I53" s="2">
        <f t="shared" si="15"/>
        <v>284.81586661780869</v>
      </c>
      <c r="J53" s="8">
        <f t="shared" si="16"/>
        <v>4.3116641765150732E-5</v>
      </c>
      <c r="K53" s="1">
        <f t="shared" si="17"/>
        <v>140.99999999999997</v>
      </c>
      <c r="L53" s="2">
        <f t="shared" si="9"/>
        <v>154.83687943262416</v>
      </c>
    </row>
    <row r="54" spans="2:12">
      <c r="B54" s="2">
        <f t="shared" si="18"/>
        <v>305.38555088334283</v>
      </c>
      <c r="C54" s="1">
        <f t="shared" si="10"/>
        <v>50</v>
      </c>
      <c r="D54" s="1">
        <f t="shared" si="11"/>
        <v>37</v>
      </c>
      <c r="E54" s="1">
        <f t="shared" si="8"/>
        <v>149</v>
      </c>
      <c r="F54" s="4">
        <f t="shared" si="12"/>
        <v>8.1863729071942866E-4</v>
      </c>
      <c r="G54" s="4">
        <f t="shared" si="13"/>
        <v>0.12197695631719487</v>
      </c>
      <c r="H54" s="5">
        <f t="shared" si="14"/>
        <v>5379</v>
      </c>
      <c r="I54" s="2">
        <f t="shared" si="15"/>
        <v>305.39598438371445</v>
      </c>
      <c r="J54" s="8">
        <f t="shared" si="16"/>
        <v>3.4165009907827226E-5</v>
      </c>
      <c r="K54" s="1">
        <f t="shared" si="17"/>
        <v>149</v>
      </c>
      <c r="L54" s="2">
        <f t="shared" si="9"/>
        <v>144.40268456375838</v>
      </c>
    </row>
    <row r="55" spans="2:12">
      <c r="B55" s="2">
        <f t="shared" si="18"/>
        <v>327.45491628777427</v>
      </c>
      <c r="C55" s="1">
        <f t="shared" si="10"/>
        <v>51</v>
      </c>
      <c r="D55" s="1">
        <f t="shared" si="11"/>
        <v>40</v>
      </c>
      <c r="E55" s="1">
        <f t="shared" si="8"/>
        <v>161</v>
      </c>
      <c r="F55" s="4">
        <f t="shared" si="12"/>
        <v>7.6346387720835059E-4</v>
      </c>
      <c r="G55" s="4">
        <f t="shared" si="13"/>
        <v>0.12291768423054444</v>
      </c>
      <c r="H55" s="5">
        <f t="shared" si="14"/>
        <v>5420</v>
      </c>
      <c r="I55" s="2">
        <f t="shared" si="15"/>
        <v>327.49538745387451</v>
      </c>
      <c r="J55" s="8">
        <f t="shared" si="16"/>
        <v>1.2359309354414982E-4</v>
      </c>
      <c r="K55" s="1">
        <f t="shared" si="17"/>
        <v>160.99999999999997</v>
      </c>
      <c r="L55" s="2">
        <f t="shared" si="9"/>
        <v>134.65838509316774</v>
      </c>
    </row>
    <row r="56" spans="2:12">
      <c r="B56" s="2">
        <f t="shared" si="18"/>
        <v>351.11917342151469</v>
      </c>
      <c r="C56" s="1">
        <f t="shared" si="10"/>
        <v>52</v>
      </c>
      <c r="D56" s="1">
        <f t="shared" si="11"/>
        <v>43</v>
      </c>
      <c r="E56" s="1">
        <f t="shared" si="8"/>
        <v>173</v>
      </c>
      <c r="F56" s="4">
        <f t="shared" si="12"/>
        <v>7.1200896710894726E-4</v>
      </c>
      <c r="G56" s="4">
        <f t="shared" si="13"/>
        <v>0.12317755130984788</v>
      </c>
      <c r="H56" s="5">
        <f t="shared" si="14"/>
        <v>5432</v>
      </c>
      <c r="I56" s="2">
        <f t="shared" si="15"/>
        <v>351.1275773195876</v>
      </c>
      <c r="J56" s="8">
        <f t="shared" si="16"/>
        <v>2.3934603146313904E-5</v>
      </c>
      <c r="K56" s="1">
        <f t="shared" si="17"/>
        <v>172.99999999999997</v>
      </c>
      <c r="L56" s="2">
        <f t="shared" si="9"/>
        <v>125.59537572254337</v>
      </c>
    </row>
    <row r="57" spans="2:12">
      <c r="B57" s="2">
        <f t="shared" si="18"/>
        <v>376.49358067924851</v>
      </c>
      <c r="C57" s="1">
        <f t="shared" si="10"/>
        <v>53</v>
      </c>
      <c r="D57" s="1">
        <f t="shared" si="11"/>
        <v>46</v>
      </c>
      <c r="E57" s="1">
        <f t="shared" si="8"/>
        <v>185</v>
      </c>
      <c r="F57" s="4">
        <f t="shared" si="12"/>
        <v>6.6402194573666855E-4</v>
      </c>
      <c r="G57" s="4">
        <f t="shared" si="13"/>
        <v>0.12284405996128368</v>
      </c>
      <c r="H57" s="5">
        <f t="shared" si="14"/>
        <v>5417</v>
      </c>
      <c r="I57" s="2">
        <f t="shared" si="15"/>
        <v>376.52298320103381</v>
      </c>
      <c r="J57" s="8">
        <f t="shared" si="16"/>
        <v>7.8095678901712873E-5</v>
      </c>
      <c r="K57" s="1">
        <f t="shared" si="17"/>
        <v>185.00000000000003</v>
      </c>
      <c r="L57" s="2">
        <f t="shared" si="9"/>
        <v>117.12432432432431</v>
      </c>
    </row>
    <row r="58" spans="2:12">
      <c r="B58" s="2">
        <f t="shared" si="18"/>
        <v>403.70172585965736</v>
      </c>
      <c r="C58" s="1">
        <f t="shared" si="10"/>
        <v>54</v>
      </c>
      <c r="D58" s="1">
        <f t="shared" si="11"/>
        <v>50</v>
      </c>
      <c r="E58" s="1">
        <f t="shared" si="8"/>
        <v>201</v>
      </c>
      <c r="F58" s="4">
        <f t="shared" si="12"/>
        <v>6.1926908899792479E-4</v>
      </c>
      <c r="G58" s="4">
        <f t="shared" si="13"/>
        <v>0.12447308688858288</v>
      </c>
      <c r="H58" s="5">
        <f t="shared" si="14"/>
        <v>5489</v>
      </c>
      <c r="I58" s="2">
        <f t="shared" si="15"/>
        <v>403.72107852067768</v>
      </c>
      <c r="J58" s="8">
        <f t="shared" si="16"/>
        <v>4.7938019039017732E-5</v>
      </c>
      <c r="K58" s="1">
        <f t="shared" si="17"/>
        <v>201</v>
      </c>
      <c r="L58" s="2">
        <f t="shared" si="9"/>
        <v>109.23383084577114</v>
      </c>
    </row>
    <row r="59" spans="2:12">
      <c r="B59" s="2">
        <f t="shared" si="18"/>
        <v>432.87612810830791</v>
      </c>
      <c r="C59" s="1">
        <f t="shared" si="10"/>
        <v>55</v>
      </c>
      <c r="D59" s="1">
        <f t="shared" si="11"/>
        <v>53</v>
      </c>
      <c r="E59" s="1">
        <f t="shared" si="8"/>
        <v>213</v>
      </c>
      <c r="F59" s="4">
        <f t="shared" si="12"/>
        <v>5.7753242502078719E-4</v>
      </c>
      <c r="G59" s="4">
        <f t="shared" si="13"/>
        <v>0.12301440652942768</v>
      </c>
      <c r="H59" s="5">
        <f t="shared" si="14"/>
        <v>5424</v>
      </c>
      <c r="I59" s="2">
        <f t="shared" si="15"/>
        <v>432.95077433628319</v>
      </c>
      <c r="J59" s="8">
        <f t="shared" si="16"/>
        <v>1.7244246824477116E-4</v>
      </c>
      <c r="K59" s="1">
        <f t="shared" si="17"/>
        <v>213</v>
      </c>
      <c r="L59" s="2">
        <f t="shared" si="9"/>
        <v>101.85915492957747</v>
      </c>
    </row>
    <row r="60" spans="2:12">
      <c r="B60" s="2">
        <f t="shared" si="18"/>
        <v>464.15888336128017</v>
      </c>
      <c r="C60" s="1">
        <f t="shared" si="10"/>
        <v>56</v>
      </c>
      <c r="D60" s="1">
        <f t="shared" si="11"/>
        <v>57</v>
      </c>
      <c r="E60" s="1">
        <f t="shared" si="8"/>
        <v>229</v>
      </c>
      <c r="F60" s="4">
        <f t="shared" si="12"/>
        <v>5.3860867250796825E-4</v>
      </c>
      <c r="G60" s="4">
        <f t="shared" si="13"/>
        <v>0.12334138600432473</v>
      </c>
      <c r="H60" s="5">
        <f t="shared" si="14"/>
        <v>5439</v>
      </c>
      <c r="I60" s="2">
        <f t="shared" si="15"/>
        <v>464.18918918918922</v>
      </c>
      <c r="J60" s="8">
        <f t="shared" si="16"/>
        <v>6.5291926957478097E-5</v>
      </c>
      <c r="K60" s="1">
        <f t="shared" si="17"/>
        <v>229</v>
      </c>
      <c r="L60" s="2">
        <f t="shared" si="9"/>
        <v>95.004366812227076</v>
      </c>
    </row>
    <row r="61" spans="2:12">
      <c r="B61" s="2">
        <f t="shared" si="18"/>
        <v>497.70235643321359</v>
      </c>
      <c r="C61" s="1">
        <f t="shared" si="10"/>
        <v>57</v>
      </c>
      <c r="D61" s="1">
        <f t="shared" si="11"/>
        <v>61</v>
      </c>
      <c r="E61" s="1">
        <f t="shared" si="8"/>
        <v>245</v>
      </c>
      <c r="F61" s="4">
        <f t="shared" si="12"/>
        <v>5.023082506412593E-4</v>
      </c>
      <c r="G61" s="4">
        <f t="shared" si="13"/>
        <v>0.12306552140710852</v>
      </c>
      <c r="H61" s="5">
        <f t="shared" si="14"/>
        <v>5427</v>
      </c>
      <c r="I61" s="2">
        <f t="shared" si="15"/>
        <v>497.71973466003323</v>
      </c>
      <c r="J61" s="8">
        <f t="shared" si="16"/>
        <v>3.4916906852089369E-5</v>
      </c>
      <c r="K61" s="1">
        <f t="shared" si="17"/>
        <v>245.00000000000003</v>
      </c>
      <c r="L61" s="2">
        <f t="shared" si="9"/>
        <v>88.604081632653049</v>
      </c>
    </row>
    <row r="62" spans="2:12">
      <c r="B62" s="2">
        <f t="shared" si="18"/>
        <v>533.66992312063371</v>
      </c>
      <c r="C62" s="1">
        <f t="shared" si="10"/>
        <v>58</v>
      </c>
      <c r="D62" s="1">
        <f t="shared" si="11"/>
        <v>66</v>
      </c>
      <c r="E62" s="1">
        <f t="shared" si="8"/>
        <v>265</v>
      </c>
      <c r="F62" s="4">
        <f t="shared" si="12"/>
        <v>4.684543557150936E-4</v>
      </c>
      <c r="G62" s="4">
        <f t="shared" si="13"/>
        <v>0.12414040426449981</v>
      </c>
      <c r="H62" s="5">
        <f t="shared" si="14"/>
        <v>5474</v>
      </c>
      <c r="I62" s="2">
        <f t="shared" si="15"/>
        <v>533.72762148337597</v>
      </c>
      <c r="J62" s="8">
        <f t="shared" si="16"/>
        <v>1.0811619737705058E-4</v>
      </c>
      <c r="K62" s="1">
        <f t="shared" si="17"/>
        <v>265</v>
      </c>
      <c r="L62" s="2">
        <f t="shared" si="9"/>
        <v>82.62641509433962</v>
      </c>
    </row>
    <row r="63" spans="2:12">
      <c r="B63" s="2">
        <f t="shared" si="18"/>
        <v>572.23676593502478</v>
      </c>
      <c r="C63" s="1">
        <f t="shared" si="10"/>
        <v>59</v>
      </c>
      <c r="D63" s="1">
        <f t="shared" si="11"/>
        <v>71</v>
      </c>
      <c r="E63" s="1">
        <f t="shared" si="8"/>
        <v>285</v>
      </c>
      <c r="F63" s="4">
        <f t="shared" si="12"/>
        <v>4.3688210000191862E-4</v>
      </c>
      <c r="G63" s="4">
        <f t="shared" si="13"/>
        <v>0.12451139850054681</v>
      </c>
      <c r="H63" s="5">
        <f t="shared" si="14"/>
        <v>5490</v>
      </c>
      <c r="I63" s="2">
        <f t="shared" si="15"/>
        <v>572.3360655737705</v>
      </c>
      <c r="J63" s="8">
        <f t="shared" si="16"/>
        <v>1.7352893881872333E-4</v>
      </c>
      <c r="K63" s="1">
        <f t="shared" si="17"/>
        <v>285</v>
      </c>
      <c r="L63" s="2">
        <f t="shared" si="9"/>
        <v>77.05263157894737</v>
      </c>
    </row>
    <row r="64" spans="2:12">
      <c r="B64" s="2">
        <f t="shared" si="18"/>
        <v>613.59072734132064</v>
      </c>
      <c r="C64" s="1">
        <f t="shared" si="10"/>
        <v>60</v>
      </c>
      <c r="D64" s="1">
        <f t="shared" si="11"/>
        <v>76</v>
      </c>
      <c r="E64" s="1">
        <f t="shared" si="8"/>
        <v>305</v>
      </c>
      <c r="F64" s="4">
        <f t="shared" si="12"/>
        <v>4.0743770865515883E-4</v>
      </c>
      <c r="G64" s="4">
        <f t="shared" si="13"/>
        <v>0.12426850113982345</v>
      </c>
      <c r="H64" s="5">
        <f t="shared" si="14"/>
        <v>5480</v>
      </c>
      <c r="I64" s="2">
        <f t="shared" si="15"/>
        <v>613.61770072992704</v>
      </c>
      <c r="J64" s="8">
        <f t="shared" si="16"/>
        <v>4.3959902593870837E-5</v>
      </c>
      <c r="K64" s="1">
        <f t="shared" si="17"/>
        <v>305</v>
      </c>
      <c r="L64" s="2">
        <f t="shared" si="9"/>
        <v>71.868852459016395</v>
      </c>
    </row>
    <row r="65" spans="2:12">
      <c r="B65" s="2">
        <f t="shared" si="18"/>
        <v>657.9332246575716</v>
      </c>
      <c r="C65" s="1">
        <f t="shared" si="10"/>
        <v>61</v>
      </c>
      <c r="D65" s="1">
        <f t="shared" si="11"/>
        <v>81</v>
      </c>
      <c r="E65" s="1">
        <f t="shared" si="8"/>
        <v>325</v>
      </c>
      <c r="F65" s="4">
        <f t="shared" si="12"/>
        <v>3.7997777073823136E-4</v>
      </c>
      <c r="G65" s="4">
        <f t="shared" si="13"/>
        <v>0.1234927754899252</v>
      </c>
      <c r="H65" s="5">
        <f t="shared" si="14"/>
        <v>5446</v>
      </c>
      <c r="I65" s="2">
        <f t="shared" si="15"/>
        <v>657.93701799485859</v>
      </c>
      <c r="J65" s="8">
        <f t="shared" si="16"/>
        <v>5.7655353837837708E-6</v>
      </c>
      <c r="K65" s="1">
        <f t="shared" si="17"/>
        <v>325</v>
      </c>
      <c r="L65" s="2">
        <f t="shared" si="9"/>
        <v>67.027692307692305</v>
      </c>
    </row>
    <row r="66" spans="2:12">
      <c r="B66" s="2">
        <f t="shared" si="18"/>
        <v>705.48023107186827</v>
      </c>
      <c r="C66" s="1">
        <f t="shared" si="10"/>
        <v>62</v>
      </c>
      <c r="D66" s="1">
        <f t="shared" si="11"/>
        <v>87</v>
      </c>
      <c r="E66" s="1">
        <f t="shared" si="8"/>
        <v>349</v>
      </c>
      <c r="F66" s="4">
        <f t="shared" si="12"/>
        <v>3.543685407316993E-4</v>
      </c>
      <c r="G66" s="4">
        <f t="shared" si="13"/>
        <v>0.12367462071536306</v>
      </c>
      <c r="H66" s="5">
        <f t="shared" si="14"/>
        <v>5454</v>
      </c>
      <c r="I66" s="2">
        <f t="shared" si="15"/>
        <v>705.486798679868</v>
      </c>
      <c r="J66" s="8">
        <f t="shared" si="16"/>
        <v>9.3094146518257759E-6</v>
      </c>
      <c r="K66" s="1">
        <f t="shared" si="17"/>
        <v>349</v>
      </c>
      <c r="L66" s="2">
        <f t="shared" si="9"/>
        <v>62.51002865329513</v>
      </c>
    </row>
    <row r="67" spans="2:12">
      <c r="B67" s="2">
        <f t="shared" si="18"/>
        <v>756.46332755463322</v>
      </c>
      <c r="C67" s="1">
        <f t="shared" si="10"/>
        <v>63</v>
      </c>
      <c r="D67" s="1">
        <f t="shared" si="11"/>
        <v>94</v>
      </c>
      <c r="E67" s="1">
        <f t="shared" si="8"/>
        <v>377</v>
      </c>
      <c r="F67" s="4">
        <f t="shared" si="12"/>
        <v>3.3048528711650537E-4</v>
      </c>
      <c r="G67" s="4">
        <f t="shared" si="13"/>
        <v>0.12459295324292252</v>
      </c>
      <c r="H67" s="5">
        <f t="shared" si="14"/>
        <v>5494</v>
      </c>
      <c r="I67" s="2">
        <f t="shared" si="15"/>
        <v>756.53895158354567</v>
      </c>
      <c r="J67" s="8">
        <f t="shared" si="16"/>
        <v>9.9970515632152868E-5</v>
      </c>
      <c r="K67" s="1">
        <f t="shared" si="17"/>
        <v>377</v>
      </c>
      <c r="L67" s="2">
        <f t="shared" si="9"/>
        <v>58.291777188328915</v>
      </c>
    </row>
    <row r="68" spans="2:12">
      <c r="B68" s="2">
        <f t="shared" si="18"/>
        <v>811.1308307896918</v>
      </c>
      <c r="C68" s="1">
        <f t="shared" si="10"/>
        <v>64</v>
      </c>
      <c r="D68" s="1">
        <f t="shared" si="11"/>
        <v>101</v>
      </c>
      <c r="E68" s="1">
        <f t="shared" si="8"/>
        <v>405</v>
      </c>
      <c r="F68" s="4">
        <f t="shared" si="12"/>
        <v>3.0821168486051473E-4</v>
      </c>
      <c r="G68" s="4">
        <f t="shared" si="13"/>
        <v>0.12482573236850847</v>
      </c>
      <c r="H68" s="5">
        <f t="shared" si="14"/>
        <v>5504</v>
      </c>
      <c r="I68" s="2">
        <f t="shared" si="15"/>
        <v>811.25090843023258</v>
      </c>
      <c r="J68" s="8">
        <f t="shared" si="16"/>
        <v>1.4803732762058708E-4</v>
      </c>
      <c r="K68" s="1">
        <f t="shared" si="17"/>
        <v>405</v>
      </c>
      <c r="L68" s="2">
        <f t="shared" si="9"/>
        <v>54.360493827160496</v>
      </c>
    </row>
    <row r="69" spans="2:12">
      <c r="B69" s="2">
        <f t="shared" si="18"/>
        <v>869.74900261778851</v>
      </c>
      <c r="C69" s="1">
        <f t="shared" si="10"/>
        <v>65</v>
      </c>
      <c r="D69" s="1">
        <f t="shared" ref="D69:D104" si="19">INT((B69/2-1)/4)</f>
        <v>108</v>
      </c>
      <c r="E69" s="1">
        <f t="shared" si="8"/>
        <v>433</v>
      </c>
      <c r="F69" s="4">
        <f t="shared" ref="F69:F104" si="20">1/B69/4</f>
        <v>2.8743924884943223E-4</v>
      </c>
      <c r="G69" s="4">
        <f t="shared" ref="G69:G100" si="21">E69*F69</f>
        <v>0.12446119475180416</v>
      </c>
      <c r="H69" s="5">
        <f t="shared" ref="H69:H100" si="22">INT(G69*_rate)</f>
        <v>5488</v>
      </c>
      <c r="I69" s="2">
        <f t="shared" ref="I69:I100" si="23">E69/H69/4*_rate</f>
        <v>869.86607142857144</v>
      </c>
      <c r="J69" s="8">
        <f t="shared" ref="J69:J100" si="24">(I69/B69-1)</f>
        <v>1.3460068414050674E-4</v>
      </c>
      <c r="K69" s="1">
        <f t="shared" ref="K69:K104" si="25">4*I69*H69/_rate</f>
        <v>433</v>
      </c>
      <c r="L69" s="2">
        <f t="shared" si="9"/>
        <v>50.697459584295615</v>
      </c>
    </row>
    <row r="70" spans="2:12">
      <c r="B70" s="2">
        <f t="shared" ref="B70:B104" si="26">B69*_mult</f>
        <v>932.60334688322553</v>
      </c>
      <c r="C70" s="1">
        <f t="shared" si="10"/>
        <v>66</v>
      </c>
      <c r="D70" s="1">
        <f t="shared" si="19"/>
        <v>116</v>
      </c>
      <c r="E70" s="1">
        <f t="shared" ref="E70:E104" si="27">4*D70+1</f>
        <v>465</v>
      </c>
      <c r="F70" s="4">
        <f t="shared" si="20"/>
        <v>2.6806680550257921E-4</v>
      </c>
      <c r="G70" s="4">
        <f t="shared" si="21"/>
        <v>0.12465106455869933</v>
      </c>
      <c r="H70" s="5">
        <f t="shared" si="22"/>
        <v>5497</v>
      </c>
      <c r="I70" s="2">
        <f t="shared" si="23"/>
        <v>932.62233945788614</v>
      </c>
      <c r="J70" s="8">
        <f t="shared" si="24"/>
        <v>2.0365115270148948E-5</v>
      </c>
      <c r="K70" s="1">
        <f t="shared" si="25"/>
        <v>465</v>
      </c>
      <c r="L70" s="2">
        <f t="shared" ref="L70:L104" si="28">4*H70/K70</f>
        <v>47.286021505376347</v>
      </c>
    </row>
    <row r="71" spans="2:12">
      <c r="B71" s="2">
        <f t="shared" si="26"/>
        <v>1000.0000000000061</v>
      </c>
      <c r="C71" s="1">
        <f t="shared" ref="C71:C104" si="29">C70+1</f>
        <v>67</v>
      </c>
      <c r="D71" s="1">
        <f t="shared" si="19"/>
        <v>124</v>
      </c>
      <c r="E71" s="1">
        <f t="shared" si="27"/>
        <v>497</v>
      </c>
      <c r="F71" s="4">
        <f t="shared" si="20"/>
        <v>2.4999999999999849E-4</v>
      </c>
      <c r="G71" s="4">
        <f t="shared" si="21"/>
        <v>0.12424999999999925</v>
      </c>
      <c r="H71" s="5">
        <f t="shared" si="22"/>
        <v>5479</v>
      </c>
      <c r="I71" s="2">
        <f t="shared" si="23"/>
        <v>1000.0775688994341</v>
      </c>
      <c r="J71" s="8">
        <f t="shared" si="24"/>
        <v>7.7568899427893356E-5</v>
      </c>
      <c r="K71" s="1">
        <f t="shared" si="25"/>
        <v>497</v>
      </c>
      <c r="L71" s="2">
        <f t="shared" si="28"/>
        <v>44.096579476861166</v>
      </c>
    </row>
    <row r="72" spans="2:12">
      <c r="B72" s="2">
        <f t="shared" si="26"/>
        <v>1072.26722201033</v>
      </c>
      <c r="C72" s="1">
        <f t="shared" si="29"/>
        <v>68</v>
      </c>
      <c r="D72" s="1">
        <f t="shared" si="19"/>
        <v>133</v>
      </c>
      <c r="E72" s="1">
        <f t="shared" si="27"/>
        <v>533</v>
      </c>
      <c r="F72" s="4">
        <f t="shared" si="20"/>
        <v>2.3315083672080349E-4</v>
      </c>
      <c r="G72" s="4">
        <f t="shared" si="21"/>
        <v>0.12426939597218825</v>
      </c>
      <c r="H72" s="5">
        <f t="shared" si="22"/>
        <v>5480</v>
      </c>
      <c r="I72" s="2">
        <f t="shared" si="23"/>
        <v>1072.3220802919707</v>
      </c>
      <c r="J72" s="8">
        <f t="shared" si="24"/>
        <v>5.1161017062373304E-5</v>
      </c>
      <c r="K72" s="1">
        <f t="shared" si="25"/>
        <v>532.99999999999989</v>
      </c>
      <c r="L72" s="2">
        <f t="shared" si="28"/>
        <v>41.125703564727964</v>
      </c>
    </row>
    <row r="73" spans="2:12">
      <c r="B73" s="2">
        <f t="shared" si="26"/>
        <v>1149.7569953977431</v>
      </c>
      <c r="C73" s="1">
        <f t="shared" si="29"/>
        <v>69</v>
      </c>
      <c r="D73" s="1">
        <f t="shared" si="19"/>
        <v>143</v>
      </c>
      <c r="E73" s="1">
        <f t="shared" si="27"/>
        <v>573</v>
      </c>
      <c r="F73" s="4">
        <f t="shared" si="20"/>
        <v>2.1743725065444445E-4</v>
      </c>
      <c r="G73" s="4">
        <f t="shared" si="21"/>
        <v>0.12459154462499666</v>
      </c>
      <c r="H73" s="5">
        <f t="shared" si="22"/>
        <v>5494</v>
      </c>
      <c r="I73" s="2">
        <f t="shared" si="23"/>
        <v>1149.8589370222062</v>
      </c>
      <c r="J73" s="8">
        <f t="shared" si="24"/>
        <v>8.8663626202079016E-5</v>
      </c>
      <c r="K73" s="1">
        <f t="shared" si="25"/>
        <v>573.00000000000011</v>
      </c>
      <c r="L73" s="2">
        <f t="shared" si="28"/>
        <v>38.352530541012207</v>
      </c>
    </row>
    <row r="74" spans="2:12">
      <c r="B74" s="2">
        <f t="shared" si="26"/>
        <v>1232.8467394420741</v>
      </c>
      <c r="C74" s="1">
        <f t="shared" si="29"/>
        <v>70</v>
      </c>
      <c r="D74" s="1">
        <f t="shared" si="19"/>
        <v>153</v>
      </c>
      <c r="E74" s="1">
        <f t="shared" si="27"/>
        <v>613</v>
      </c>
      <c r="F74" s="4">
        <f t="shared" si="20"/>
        <v>2.0278270769742048E-4</v>
      </c>
      <c r="G74" s="4">
        <f t="shared" si="21"/>
        <v>0.12430579981851875</v>
      </c>
      <c r="H74" s="5">
        <f t="shared" si="22"/>
        <v>5481</v>
      </c>
      <c r="I74" s="2">
        <f t="shared" si="23"/>
        <v>1233.0459770114944</v>
      </c>
      <c r="J74" s="8">
        <f t="shared" si="24"/>
        <v>1.6160773520845773E-4</v>
      </c>
      <c r="K74" s="1">
        <f t="shared" si="25"/>
        <v>613.00000000000011</v>
      </c>
      <c r="L74" s="2">
        <f t="shared" si="28"/>
        <v>35.765089722675363</v>
      </c>
    </row>
    <row r="75" spans="2:12">
      <c r="B75" s="2">
        <f t="shared" si="26"/>
        <v>1321.9411484660377</v>
      </c>
      <c r="C75" s="1">
        <f t="shared" si="29"/>
        <v>71</v>
      </c>
      <c r="D75" s="1">
        <f t="shared" si="19"/>
        <v>164</v>
      </c>
      <c r="E75" s="1">
        <f t="shared" si="27"/>
        <v>657</v>
      </c>
      <c r="F75" s="4">
        <f t="shared" si="20"/>
        <v>1.8911583188865598E-4</v>
      </c>
      <c r="G75" s="4">
        <f t="shared" si="21"/>
        <v>0.12424910155084698</v>
      </c>
      <c r="H75" s="5">
        <f t="shared" si="22"/>
        <v>5479</v>
      </c>
      <c r="I75" s="2">
        <f t="shared" si="23"/>
        <v>1322.0341303157509</v>
      </c>
      <c r="J75" s="8">
        <f t="shared" si="24"/>
        <v>7.0337359436178915E-5</v>
      </c>
      <c r="K75" s="1">
        <f t="shared" si="25"/>
        <v>656.99999999999989</v>
      </c>
      <c r="L75" s="2">
        <f t="shared" si="28"/>
        <v>33.357686453576868</v>
      </c>
    </row>
    <row r="76" spans="2:12">
      <c r="B76" s="2">
        <f t="shared" si="26"/>
        <v>1417.4741629268146</v>
      </c>
      <c r="C76" s="1">
        <f t="shared" si="29"/>
        <v>72</v>
      </c>
      <c r="D76" s="1">
        <f t="shared" si="19"/>
        <v>176</v>
      </c>
      <c r="E76" s="1">
        <f t="shared" si="27"/>
        <v>705</v>
      </c>
      <c r="F76" s="4">
        <f t="shared" si="20"/>
        <v>1.7637005776796491E-4</v>
      </c>
      <c r="G76" s="4">
        <f t="shared" si="21"/>
        <v>0.12434089072641526</v>
      </c>
      <c r="H76" s="5">
        <f t="shared" si="22"/>
        <v>5483</v>
      </c>
      <c r="I76" s="2">
        <f t="shared" si="23"/>
        <v>1417.5861754513951</v>
      </c>
      <c r="J76" s="8">
        <f t="shared" si="24"/>
        <v>7.9022621723989772E-5</v>
      </c>
      <c r="K76" s="1">
        <f t="shared" si="25"/>
        <v>704.99999999999989</v>
      </c>
      <c r="L76" s="2">
        <f t="shared" si="28"/>
        <v>31.109219858156035</v>
      </c>
    </row>
    <row r="77" spans="2:12">
      <c r="B77" s="2">
        <f t="shared" si="26"/>
        <v>1519.9110829529441</v>
      </c>
      <c r="C77" s="1">
        <f t="shared" si="29"/>
        <v>73</v>
      </c>
      <c r="D77" s="1">
        <f t="shared" si="19"/>
        <v>189</v>
      </c>
      <c r="E77" s="1">
        <f t="shared" si="27"/>
        <v>757</v>
      </c>
      <c r="F77" s="4">
        <f t="shared" si="20"/>
        <v>1.6448330616439087E-4</v>
      </c>
      <c r="G77" s="4">
        <f t="shared" si="21"/>
        <v>0.12451386276644388</v>
      </c>
      <c r="H77" s="5">
        <f t="shared" si="22"/>
        <v>5491</v>
      </c>
      <c r="I77" s="2">
        <f t="shared" si="23"/>
        <v>1519.928064104899</v>
      </c>
      <c r="J77" s="8">
        <f t="shared" si="24"/>
        <v>1.1172464064124199E-5</v>
      </c>
      <c r="K77" s="1">
        <f t="shared" si="25"/>
        <v>757.00000000000011</v>
      </c>
      <c r="L77" s="2">
        <f t="shared" si="28"/>
        <v>29.014531043593127</v>
      </c>
    </row>
    <row r="78" spans="2:12">
      <c r="B78" s="2">
        <f t="shared" si="26"/>
        <v>1629.7508346206555</v>
      </c>
      <c r="C78" s="1">
        <f t="shared" si="29"/>
        <v>74</v>
      </c>
      <c r="D78" s="1">
        <f t="shared" si="19"/>
        <v>203</v>
      </c>
      <c r="E78" s="1">
        <f t="shared" si="27"/>
        <v>813</v>
      </c>
      <c r="F78" s="4">
        <f t="shared" si="20"/>
        <v>1.5339768183532826E-4</v>
      </c>
      <c r="G78" s="4">
        <f t="shared" si="21"/>
        <v>0.12471231533212188</v>
      </c>
      <c r="H78" s="5">
        <f t="shared" si="22"/>
        <v>5499</v>
      </c>
      <c r="I78" s="2">
        <f t="shared" si="23"/>
        <v>1629.9918166939442</v>
      </c>
      <c r="J78" s="8">
        <f t="shared" si="24"/>
        <v>1.4786436562541638E-4</v>
      </c>
      <c r="K78" s="1">
        <f t="shared" si="25"/>
        <v>813</v>
      </c>
      <c r="L78" s="2">
        <f t="shared" si="28"/>
        <v>27.055350553505534</v>
      </c>
    </row>
    <row r="79" spans="2:12">
      <c r="B79" s="2">
        <f t="shared" si="26"/>
        <v>1747.5284000076961</v>
      </c>
      <c r="C79" s="1">
        <f t="shared" si="29"/>
        <v>75</v>
      </c>
      <c r="D79" s="1">
        <f t="shared" si="19"/>
        <v>218</v>
      </c>
      <c r="E79" s="1">
        <f t="shared" si="27"/>
        <v>873</v>
      </c>
      <c r="F79" s="4">
        <f t="shared" si="20"/>
        <v>1.4305919148375443E-4</v>
      </c>
      <c r="G79" s="4">
        <f t="shared" si="21"/>
        <v>0.12489067416531761</v>
      </c>
      <c r="H79" s="5">
        <f t="shared" si="22"/>
        <v>5507</v>
      </c>
      <c r="I79" s="2">
        <f t="shared" si="23"/>
        <v>1747.7437806428184</v>
      </c>
      <c r="J79" s="8">
        <f t="shared" si="24"/>
        <v>1.2324871808733207E-4</v>
      </c>
      <c r="K79" s="1">
        <f t="shared" si="25"/>
        <v>873</v>
      </c>
      <c r="L79" s="2">
        <f t="shared" si="28"/>
        <v>25.232531500572737</v>
      </c>
    </row>
    <row r="80" spans="2:12">
      <c r="B80" s="2">
        <f t="shared" si="26"/>
        <v>1873.8174228603973</v>
      </c>
      <c r="C80" s="1">
        <f t="shared" si="29"/>
        <v>76</v>
      </c>
      <c r="D80" s="1">
        <f t="shared" si="19"/>
        <v>233</v>
      </c>
      <c r="E80" s="1">
        <f t="shared" si="27"/>
        <v>933</v>
      </c>
      <c r="F80" s="4">
        <f t="shared" si="20"/>
        <v>1.334174807801568E-4</v>
      </c>
      <c r="G80" s="4">
        <f t="shared" si="21"/>
        <v>0.12447850956788629</v>
      </c>
      <c r="H80" s="5">
        <f t="shared" si="22"/>
        <v>5489</v>
      </c>
      <c r="I80" s="2">
        <f t="shared" si="23"/>
        <v>1873.9888868646385</v>
      </c>
      <c r="J80" s="8">
        <f t="shared" si="24"/>
        <v>9.1505181961437643E-5</v>
      </c>
      <c r="K80" s="1">
        <f t="shared" si="25"/>
        <v>933</v>
      </c>
      <c r="L80" s="2">
        <f t="shared" si="28"/>
        <v>23.532690246516612</v>
      </c>
    </row>
    <row r="81" spans="2:12">
      <c r="B81" s="2">
        <f t="shared" si="26"/>
        <v>2009.2330025650615</v>
      </c>
      <c r="C81" s="1">
        <f t="shared" si="29"/>
        <v>77</v>
      </c>
      <c r="D81" s="1">
        <f t="shared" si="19"/>
        <v>250</v>
      </c>
      <c r="E81" s="1">
        <f t="shared" si="27"/>
        <v>1001</v>
      </c>
      <c r="F81" s="4">
        <f t="shared" si="20"/>
        <v>1.2442558910830188E-4</v>
      </c>
      <c r="G81" s="4">
        <f t="shared" si="21"/>
        <v>0.12455001469741019</v>
      </c>
      <c r="H81" s="5">
        <f t="shared" si="22"/>
        <v>5492</v>
      </c>
      <c r="I81" s="2">
        <f t="shared" si="23"/>
        <v>2009.4728696285506</v>
      </c>
      <c r="J81" s="8">
        <f t="shared" si="24"/>
        <v>1.1938240272924006E-4</v>
      </c>
      <c r="K81" s="1">
        <f t="shared" si="25"/>
        <v>1001</v>
      </c>
      <c r="L81" s="2">
        <f t="shared" si="28"/>
        <v>21.946053946053947</v>
      </c>
    </row>
    <row r="82" spans="2:12">
      <c r="B82" s="2">
        <f t="shared" si="26"/>
        <v>2154.4346900318992</v>
      </c>
      <c r="C82" s="1">
        <f t="shared" si="29"/>
        <v>78</v>
      </c>
      <c r="D82" s="1">
        <f t="shared" si="19"/>
        <v>269</v>
      </c>
      <c r="E82" s="1">
        <f t="shared" si="27"/>
        <v>1077</v>
      </c>
      <c r="F82" s="4">
        <f t="shared" si="20"/>
        <v>1.1603972084031863E-4</v>
      </c>
      <c r="G82" s="4">
        <f t="shared" si="21"/>
        <v>0.12497477934502317</v>
      </c>
      <c r="H82" s="5">
        <f t="shared" si="22"/>
        <v>5511</v>
      </c>
      <c r="I82" s="2">
        <f t="shared" si="23"/>
        <v>2154.5862819814915</v>
      </c>
      <c r="J82" s="8">
        <f t="shared" si="24"/>
        <v>7.0362750049346445E-5</v>
      </c>
      <c r="K82" s="1">
        <f t="shared" si="25"/>
        <v>1077</v>
      </c>
      <c r="L82" s="2">
        <f t="shared" si="28"/>
        <v>20.467966573816156</v>
      </c>
    </row>
    <row r="83" spans="2:12">
      <c r="B83" s="2">
        <f t="shared" si="26"/>
        <v>2310.1297000831764</v>
      </c>
      <c r="C83" s="1">
        <f t="shared" si="29"/>
        <v>79</v>
      </c>
      <c r="D83" s="1">
        <f t="shared" si="19"/>
        <v>288</v>
      </c>
      <c r="E83" s="1">
        <f t="shared" si="27"/>
        <v>1153</v>
      </c>
      <c r="F83" s="4">
        <f t="shared" si="20"/>
        <v>1.0821903202707568E-4</v>
      </c>
      <c r="G83" s="4">
        <f t="shared" si="21"/>
        <v>0.12477654392721826</v>
      </c>
      <c r="H83" s="5">
        <f t="shared" si="22"/>
        <v>5502</v>
      </c>
      <c r="I83" s="2">
        <f t="shared" si="23"/>
        <v>2310.4007633587785</v>
      </c>
      <c r="J83" s="8">
        <f t="shared" si="24"/>
        <v>1.1733682121506384E-4</v>
      </c>
      <c r="K83" s="1">
        <f t="shared" si="25"/>
        <v>1153</v>
      </c>
      <c r="L83" s="2">
        <f t="shared" si="28"/>
        <v>19.087597571552472</v>
      </c>
    </row>
    <row r="84" spans="2:12">
      <c r="B84" s="2">
        <f t="shared" si="26"/>
        <v>2477.0763559917291</v>
      </c>
      <c r="C84" s="1">
        <f t="shared" si="29"/>
        <v>80</v>
      </c>
      <c r="D84" s="1">
        <f t="shared" si="19"/>
        <v>309</v>
      </c>
      <c r="E84" s="1">
        <f t="shared" si="27"/>
        <v>1237</v>
      </c>
      <c r="F84" s="4">
        <f t="shared" si="20"/>
        <v>1.0092543146491313E-4</v>
      </c>
      <c r="G84" s="4">
        <f t="shared" si="21"/>
        <v>0.12484475872209753</v>
      </c>
      <c r="H84" s="5">
        <f t="shared" si="22"/>
        <v>5505</v>
      </c>
      <c r="I84" s="2">
        <f t="shared" si="23"/>
        <v>2477.3705722070845</v>
      </c>
      <c r="J84" s="8">
        <f t="shared" si="24"/>
        <v>1.1877559391493264E-4</v>
      </c>
      <c r="K84" s="1">
        <f t="shared" si="25"/>
        <v>1237</v>
      </c>
      <c r="L84" s="2">
        <f t="shared" si="28"/>
        <v>17.801131770412287</v>
      </c>
    </row>
    <row r="85" spans="2:12">
      <c r="B85" s="2">
        <f t="shared" si="26"/>
        <v>2656.0877829467058</v>
      </c>
      <c r="C85" s="1">
        <f t="shared" si="29"/>
        <v>81</v>
      </c>
      <c r="D85" s="1">
        <f t="shared" si="19"/>
        <v>331</v>
      </c>
      <c r="E85" s="1">
        <f t="shared" si="27"/>
        <v>1325</v>
      </c>
      <c r="F85" s="4">
        <f t="shared" si="20"/>
        <v>9.4123395169811011E-5</v>
      </c>
      <c r="G85" s="4">
        <f t="shared" si="21"/>
        <v>0.12471349859999958</v>
      </c>
      <c r="H85" s="5">
        <f t="shared" si="22"/>
        <v>5499</v>
      </c>
      <c r="I85" s="2">
        <f t="shared" si="23"/>
        <v>2656.5057283142391</v>
      </c>
      <c r="J85" s="8">
        <f t="shared" si="24"/>
        <v>1.5735374795089463E-4</v>
      </c>
      <c r="K85" s="1">
        <f t="shared" si="25"/>
        <v>1325.0000000000002</v>
      </c>
      <c r="L85" s="2">
        <f t="shared" si="28"/>
        <v>16.600754716981129</v>
      </c>
    </row>
    <row r="86" spans="2:12">
      <c r="B86" s="2">
        <f t="shared" si="26"/>
        <v>2848.035868435823</v>
      </c>
      <c r="C86" s="1">
        <f t="shared" si="29"/>
        <v>82</v>
      </c>
      <c r="D86" s="1">
        <f t="shared" si="19"/>
        <v>355</v>
      </c>
      <c r="E86" s="1">
        <f t="shared" si="27"/>
        <v>1421</v>
      </c>
      <c r="F86" s="4">
        <f t="shared" si="20"/>
        <v>8.7779793355377623E-5</v>
      </c>
      <c r="G86" s="4">
        <f t="shared" si="21"/>
        <v>0.1247350863579916</v>
      </c>
      <c r="H86" s="5">
        <f t="shared" si="22"/>
        <v>5500</v>
      </c>
      <c r="I86" s="2">
        <f t="shared" si="23"/>
        <v>2848.4590909090907</v>
      </c>
      <c r="J86" s="8">
        <f t="shared" si="24"/>
        <v>1.4860152498719081E-4</v>
      </c>
      <c r="K86" s="1">
        <f t="shared" si="25"/>
        <v>1420.9999999999998</v>
      </c>
      <c r="L86" s="2">
        <f t="shared" si="28"/>
        <v>15.482054890921889</v>
      </c>
    </row>
    <row r="87" spans="2:12">
      <c r="B87" s="2">
        <f t="shared" si="26"/>
        <v>3053.8555088334388</v>
      </c>
      <c r="C87" s="1">
        <f t="shared" si="29"/>
        <v>83</v>
      </c>
      <c r="D87" s="1">
        <f t="shared" si="19"/>
        <v>381</v>
      </c>
      <c r="E87" s="1">
        <f t="shared" si="27"/>
        <v>1525</v>
      </c>
      <c r="F87" s="4">
        <f t="shared" si="20"/>
        <v>8.1863729071942587E-5</v>
      </c>
      <c r="G87" s="4">
        <f t="shared" si="21"/>
        <v>0.12484218683471245</v>
      </c>
      <c r="H87" s="5">
        <f t="shared" si="22"/>
        <v>5505</v>
      </c>
      <c r="I87" s="2">
        <f t="shared" si="23"/>
        <v>3054.1553133514985</v>
      </c>
      <c r="J87" s="8">
        <f t="shared" si="24"/>
        <v>9.817246336396579E-5</v>
      </c>
      <c r="K87" s="1">
        <f t="shared" si="25"/>
        <v>1525</v>
      </c>
      <c r="L87" s="2">
        <f t="shared" si="28"/>
        <v>14.439344262295082</v>
      </c>
    </row>
    <row r="88" spans="2:12">
      <c r="B88" s="2">
        <f t="shared" si="26"/>
        <v>3274.5491628777536</v>
      </c>
      <c r="C88" s="1">
        <f t="shared" si="29"/>
        <v>84</v>
      </c>
      <c r="D88" s="1">
        <f t="shared" si="19"/>
        <v>409</v>
      </c>
      <c r="E88" s="1">
        <f t="shared" si="27"/>
        <v>1637</v>
      </c>
      <c r="F88" s="4">
        <f t="shared" si="20"/>
        <v>7.6346387720834798E-5</v>
      </c>
      <c r="G88" s="4">
        <f t="shared" si="21"/>
        <v>0.12497903669900656</v>
      </c>
      <c r="H88" s="5">
        <f t="shared" si="22"/>
        <v>5511</v>
      </c>
      <c r="I88" s="2">
        <f t="shared" si="23"/>
        <v>3274.8911268372349</v>
      </c>
      <c r="J88" s="8">
        <f t="shared" si="24"/>
        <v>1.0443085214850711E-4</v>
      </c>
      <c r="K88" s="1">
        <f t="shared" si="25"/>
        <v>1637</v>
      </c>
      <c r="L88" s="2">
        <f t="shared" si="28"/>
        <v>13.46609651802077</v>
      </c>
    </row>
    <row r="89" spans="2:12">
      <c r="B89" s="2">
        <f t="shared" si="26"/>
        <v>3511.1917342151587</v>
      </c>
      <c r="C89" s="1">
        <f t="shared" si="29"/>
        <v>85</v>
      </c>
      <c r="D89" s="1">
        <f t="shared" si="19"/>
        <v>438</v>
      </c>
      <c r="E89" s="1">
        <f t="shared" si="27"/>
        <v>1753</v>
      </c>
      <c r="F89" s="4">
        <f t="shared" si="20"/>
        <v>7.1200896710894485E-5</v>
      </c>
      <c r="G89" s="4">
        <f t="shared" si="21"/>
        <v>0.12481517193419803</v>
      </c>
      <c r="H89" s="5">
        <f t="shared" si="22"/>
        <v>5504</v>
      </c>
      <c r="I89" s="2">
        <f t="shared" si="23"/>
        <v>3511.4144258720935</v>
      </c>
      <c r="J89" s="8">
        <f t="shared" si="24"/>
        <v>6.3423382655081184E-5</v>
      </c>
      <c r="K89" s="1">
        <f t="shared" si="25"/>
        <v>1753.0000000000002</v>
      </c>
      <c r="L89" s="2">
        <f t="shared" si="28"/>
        <v>12.559041642897888</v>
      </c>
    </row>
    <row r="90" spans="2:12">
      <c r="B90" s="2">
        <f t="shared" si="26"/>
        <v>3764.9358067924977</v>
      </c>
      <c r="C90" s="1">
        <f t="shared" si="29"/>
        <v>86</v>
      </c>
      <c r="D90" s="1">
        <f t="shared" si="19"/>
        <v>470</v>
      </c>
      <c r="E90" s="1">
        <f t="shared" si="27"/>
        <v>1881</v>
      </c>
      <c r="F90" s="4">
        <f t="shared" si="20"/>
        <v>6.6402194573666633E-5</v>
      </c>
      <c r="G90" s="4">
        <f t="shared" si="21"/>
        <v>0.12490252799306693</v>
      </c>
      <c r="H90" s="5">
        <f t="shared" si="22"/>
        <v>5508</v>
      </c>
      <c r="I90" s="2">
        <f t="shared" si="23"/>
        <v>3765.0735294117649</v>
      </c>
      <c r="J90" s="8">
        <f t="shared" si="24"/>
        <v>3.6580336647107359E-5</v>
      </c>
      <c r="K90" s="1">
        <f t="shared" si="25"/>
        <v>1881</v>
      </c>
      <c r="L90" s="2">
        <f t="shared" si="28"/>
        <v>11.712918660287082</v>
      </c>
    </row>
    <row r="91" spans="2:12">
      <c r="B91" s="2">
        <f t="shared" si="26"/>
        <v>4037.017258596587</v>
      </c>
      <c r="C91" s="1">
        <f t="shared" si="29"/>
        <v>87</v>
      </c>
      <c r="D91" s="1">
        <f t="shared" si="19"/>
        <v>504</v>
      </c>
      <c r="E91" s="1">
        <f t="shared" si="27"/>
        <v>2017</v>
      </c>
      <c r="F91" s="4">
        <f t="shared" si="20"/>
        <v>6.1926908899792278E-5</v>
      </c>
      <c r="G91" s="4">
        <f t="shared" si="21"/>
        <v>0.12490657525088103</v>
      </c>
      <c r="H91" s="5">
        <f t="shared" si="22"/>
        <v>5508</v>
      </c>
      <c r="I91" s="2">
        <f t="shared" si="23"/>
        <v>4037.295751633987</v>
      </c>
      <c r="J91" s="8">
        <f t="shared" si="24"/>
        <v>6.8984851825160121E-5</v>
      </c>
      <c r="K91" s="1">
        <f t="shared" si="25"/>
        <v>2017</v>
      </c>
      <c r="L91" s="2">
        <f t="shared" si="28"/>
        <v>10.923153197818543</v>
      </c>
    </row>
    <row r="92" spans="2:12">
      <c r="B92" s="2">
        <f t="shared" si="26"/>
        <v>4328.7612810830933</v>
      </c>
      <c r="C92" s="1">
        <f t="shared" si="29"/>
        <v>88</v>
      </c>
      <c r="D92" s="1">
        <f t="shared" si="19"/>
        <v>540</v>
      </c>
      <c r="E92" s="1">
        <f t="shared" si="27"/>
        <v>2161</v>
      </c>
      <c r="F92" s="4">
        <f t="shared" si="20"/>
        <v>5.7753242502078525E-5</v>
      </c>
      <c r="G92" s="4">
        <f t="shared" si="21"/>
        <v>0.12480475704699169</v>
      </c>
      <c r="H92" s="5">
        <f t="shared" si="22"/>
        <v>5503</v>
      </c>
      <c r="I92" s="2">
        <f t="shared" si="23"/>
        <v>4329.461202980192</v>
      </c>
      <c r="J92" s="8">
        <f t="shared" si="24"/>
        <v>1.6169103622254433E-4</v>
      </c>
      <c r="K92" s="1">
        <f t="shared" si="25"/>
        <v>2160.9999999999995</v>
      </c>
      <c r="L92" s="2">
        <f t="shared" si="28"/>
        <v>10.186024988431283</v>
      </c>
    </row>
    <row r="93" spans="2:12">
      <c r="B93" s="2">
        <f t="shared" si="26"/>
        <v>4641.5888336128164</v>
      </c>
      <c r="C93" s="1">
        <f t="shared" si="29"/>
        <v>89</v>
      </c>
      <c r="D93" s="1">
        <f t="shared" si="19"/>
        <v>579</v>
      </c>
      <c r="E93" s="1">
        <f t="shared" si="27"/>
        <v>2317</v>
      </c>
      <c r="F93" s="4">
        <f t="shared" si="20"/>
        <v>5.3860867250796658E-5</v>
      </c>
      <c r="G93" s="4">
        <f t="shared" si="21"/>
        <v>0.12479562942009585</v>
      </c>
      <c r="H93" s="5">
        <f t="shared" si="22"/>
        <v>5503</v>
      </c>
      <c r="I93" s="2">
        <f t="shared" si="23"/>
        <v>4641.9998182809377</v>
      </c>
      <c r="J93" s="8">
        <f t="shared" si="24"/>
        <v>8.8543962607268156E-5</v>
      </c>
      <c r="K93" s="1">
        <f t="shared" si="25"/>
        <v>2317</v>
      </c>
      <c r="L93" s="2">
        <f t="shared" si="28"/>
        <v>9.5002157962883036</v>
      </c>
    </row>
    <row r="94" spans="2:12">
      <c r="B94" s="2">
        <f t="shared" si="26"/>
        <v>4977.0235643321512</v>
      </c>
      <c r="C94" s="1">
        <f t="shared" si="29"/>
        <v>90</v>
      </c>
      <c r="D94" s="1">
        <f t="shared" si="19"/>
        <v>621</v>
      </c>
      <c r="E94" s="1">
        <f t="shared" si="27"/>
        <v>2485</v>
      </c>
      <c r="F94" s="4">
        <f t="shared" si="20"/>
        <v>5.023082506412577E-5</v>
      </c>
      <c r="G94" s="4">
        <f t="shared" si="21"/>
        <v>0.12482360028435253</v>
      </c>
      <c r="H94" s="5">
        <f t="shared" si="22"/>
        <v>5504</v>
      </c>
      <c r="I94" s="2">
        <f t="shared" si="23"/>
        <v>4977.6753270348836</v>
      </c>
      <c r="J94" s="8">
        <f t="shared" si="24"/>
        <v>1.3095431321707984E-4</v>
      </c>
      <c r="K94" s="1">
        <f t="shared" si="25"/>
        <v>2485</v>
      </c>
      <c r="L94" s="2">
        <f t="shared" si="28"/>
        <v>8.8595573440643864</v>
      </c>
    </row>
    <row r="95" spans="2:12">
      <c r="B95" s="2">
        <f t="shared" si="26"/>
        <v>5336.699231206353</v>
      </c>
      <c r="C95" s="1">
        <f t="shared" si="29"/>
        <v>91</v>
      </c>
      <c r="D95" s="1">
        <f t="shared" si="19"/>
        <v>666</v>
      </c>
      <c r="E95" s="1">
        <f t="shared" si="27"/>
        <v>2665</v>
      </c>
      <c r="F95" s="4">
        <f t="shared" si="20"/>
        <v>4.6845435571509223E-5</v>
      </c>
      <c r="G95" s="4">
        <f t="shared" si="21"/>
        <v>0.12484308579807207</v>
      </c>
      <c r="H95" s="5">
        <f t="shared" si="22"/>
        <v>5505</v>
      </c>
      <c r="I95" s="2">
        <f t="shared" si="23"/>
        <v>5337.2615803814715</v>
      </c>
      <c r="J95" s="8">
        <f t="shared" si="24"/>
        <v>1.0537396820686773E-4</v>
      </c>
      <c r="K95" s="1">
        <f t="shared" si="25"/>
        <v>2665</v>
      </c>
      <c r="L95" s="2">
        <f t="shared" si="28"/>
        <v>8.2626641651031889</v>
      </c>
    </row>
    <row r="96" spans="2:12">
      <c r="B96" s="2">
        <f t="shared" si="26"/>
        <v>5722.3676593502641</v>
      </c>
      <c r="C96" s="1">
        <f t="shared" si="29"/>
        <v>92</v>
      </c>
      <c r="D96" s="1">
        <f t="shared" si="19"/>
        <v>715</v>
      </c>
      <c r="E96" s="1">
        <f t="shared" si="27"/>
        <v>2861</v>
      </c>
      <c r="F96" s="4">
        <f t="shared" si="20"/>
        <v>4.3688210000191741E-5</v>
      </c>
      <c r="G96" s="4">
        <f t="shared" si="21"/>
        <v>0.12499196881054857</v>
      </c>
      <c r="H96" s="5">
        <f t="shared" si="22"/>
        <v>5512</v>
      </c>
      <c r="I96" s="2">
        <f t="shared" si="23"/>
        <v>5722.519049346879</v>
      </c>
      <c r="J96" s="8">
        <f t="shared" si="24"/>
        <v>2.6455831856120327E-5</v>
      </c>
      <c r="K96" s="1">
        <f t="shared" si="25"/>
        <v>2860.9999999999995</v>
      </c>
      <c r="L96" s="2">
        <f t="shared" si="28"/>
        <v>7.7063963649073761</v>
      </c>
    </row>
    <row r="97" spans="2:12">
      <c r="B97" s="2">
        <f t="shared" si="26"/>
        <v>6135.9072734132242</v>
      </c>
      <c r="C97" s="1">
        <f t="shared" si="29"/>
        <v>93</v>
      </c>
      <c r="D97" s="1">
        <f t="shared" si="19"/>
        <v>766</v>
      </c>
      <c r="E97" s="1">
        <f t="shared" si="27"/>
        <v>3065</v>
      </c>
      <c r="F97" s="4">
        <f t="shared" si="20"/>
        <v>4.0743770865515768E-5</v>
      </c>
      <c r="G97" s="4">
        <f t="shared" si="21"/>
        <v>0.12487965770280583</v>
      </c>
      <c r="H97" s="5">
        <f t="shared" si="22"/>
        <v>5507</v>
      </c>
      <c r="I97" s="2">
        <f t="shared" si="23"/>
        <v>6136.1222080987836</v>
      </c>
      <c r="J97" s="8">
        <f t="shared" si="24"/>
        <v>3.5028998317976345E-5</v>
      </c>
      <c r="K97" s="1">
        <f t="shared" si="25"/>
        <v>3065</v>
      </c>
      <c r="L97" s="2">
        <f t="shared" si="28"/>
        <v>7.1869494290375204</v>
      </c>
    </row>
    <row r="98" spans="2:12">
      <c r="B98" s="2">
        <f t="shared" si="26"/>
        <v>6579.3322465757356</v>
      </c>
      <c r="C98" s="1">
        <f t="shared" si="29"/>
        <v>94</v>
      </c>
      <c r="D98" s="1">
        <f t="shared" si="19"/>
        <v>822</v>
      </c>
      <c r="E98" s="1">
        <f t="shared" si="27"/>
        <v>3289</v>
      </c>
      <c r="F98" s="4">
        <f t="shared" si="20"/>
        <v>3.7997777073823022E-5</v>
      </c>
      <c r="G98" s="4">
        <f t="shared" si="21"/>
        <v>0.12497468879580392</v>
      </c>
      <c r="H98" s="5">
        <f t="shared" si="22"/>
        <v>5511</v>
      </c>
      <c r="I98" s="2">
        <f t="shared" si="23"/>
        <v>6579.7904191616763</v>
      </c>
      <c r="J98" s="8">
        <f t="shared" si="24"/>
        <v>6.9638159127638488E-5</v>
      </c>
      <c r="K98" s="1">
        <f t="shared" si="25"/>
        <v>3289</v>
      </c>
      <c r="L98" s="2">
        <f t="shared" si="28"/>
        <v>6.7023411371237458</v>
      </c>
    </row>
    <row r="99" spans="2:12">
      <c r="B99" s="2">
        <f t="shared" si="26"/>
        <v>7054.8023107187037</v>
      </c>
      <c r="C99" s="1">
        <f t="shared" si="29"/>
        <v>95</v>
      </c>
      <c r="D99" s="1">
        <f t="shared" si="19"/>
        <v>881</v>
      </c>
      <c r="E99" s="1">
        <f t="shared" si="27"/>
        <v>3525</v>
      </c>
      <c r="F99" s="4">
        <f t="shared" si="20"/>
        <v>3.543685407316983E-5</v>
      </c>
      <c r="G99" s="4">
        <f t="shared" si="21"/>
        <v>0.12491491060792365</v>
      </c>
      <c r="H99" s="5">
        <f t="shared" si="22"/>
        <v>5508</v>
      </c>
      <c r="I99" s="2">
        <f t="shared" si="23"/>
        <v>7055.7598039215691</v>
      </c>
      <c r="J99" s="8">
        <f t="shared" si="24"/>
        <v>1.3572218762392119E-4</v>
      </c>
      <c r="K99" s="1">
        <f t="shared" si="25"/>
        <v>3525</v>
      </c>
      <c r="L99" s="2">
        <f t="shared" si="28"/>
        <v>6.2502127659574471</v>
      </c>
    </row>
    <row r="100" spans="2:12">
      <c r="B100" s="2">
        <f t="shared" si="26"/>
        <v>7564.6332755463545</v>
      </c>
      <c r="C100" s="1">
        <f t="shared" si="29"/>
        <v>96</v>
      </c>
      <c r="D100" s="1">
        <f t="shared" si="19"/>
        <v>945</v>
      </c>
      <c r="E100" s="1">
        <f t="shared" si="27"/>
        <v>3781</v>
      </c>
      <c r="F100" s="4">
        <f t="shared" si="20"/>
        <v>3.3048528711650442E-5</v>
      </c>
      <c r="G100" s="4">
        <f t="shared" si="21"/>
        <v>0.12495648705875032</v>
      </c>
      <c r="H100" s="5">
        <f t="shared" si="22"/>
        <v>5510</v>
      </c>
      <c r="I100" s="2">
        <f t="shared" si="23"/>
        <v>7565.4310344827591</v>
      </c>
      <c r="J100" s="8">
        <f t="shared" si="24"/>
        <v>1.054590364588659E-4</v>
      </c>
      <c r="K100" s="1">
        <f t="shared" si="25"/>
        <v>3781</v>
      </c>
      <c r="L100" s="2">
        <f t="shared" si="28"/>
        <v>5.8291457286432165</v>
      </c>
    </row>
    <row r="101" spans="2:12">
      <c r="B101" s="2">
        <f t="shared" si="26"/>
        <v>8111.3083078969421</v>
      </c>
      <c r="C101" s="1">
        <f t="shared" si="29"/>
        <v>97</v>
      </c>
      <c r="D101" s="1">
        <f t="shared" si="19"/>
        <v>1013</v>
      </c>
      <c r="E101" s="1">
        <f t="shared" si="27"/>
        <v>4053</v>
      </c>
      <c r="F101" s="4">
        <f t="shared" si="20"/>
        <v>3.0821168486051386E-5</v>
      </c>
      <c r="G101" s="4">
        <f t="shared" ref="G101:G104" si="30">E101*F101</f>
        <v>0.12491819587396627</v>
      </c>
      <c r="H101" s="5">
        <f t="shared" ref="H101:H104" si="31">INT(G101*_rate)</f>
        <v>5508</v>
      </c>
      <c r="I101" s="2">
        <f t="shared" ref="I101:I104" si="32">E101/H101/4*_rate</f>
        <v>8112.6225490196075</v>
      </c>
      <c r="J101" s="8">
        <f t="shared" ref="J101:J104" si="33">(I101/B101-1)</f>
        <v>1.6202578829194181E-4</v>
      </c>
      <c r="K101" s="1">
        <f t="shared" si="25"/>
        <v>4053</v>
      </c>
      <c r="L101" s="2">
        <f t="shared" si="28"/>
        <v>5.4359733530717991</v>
      </c>
    </row>
    <row r="102" spans="2:12">
      <c r="B102" s="2">
        <f t="shared" si="26"/>
        <v>8697.4900261779112</v>
      </c>
      <c r="C102" s="1">
        <f t="shared" si="29"/>
        <v>98</v>
      </c>
      <c r="D102" s="1">
        <f t="shared" si="19"/>
        <v>1086</v>
      </c>
      <c r="E102" s="1">
        <f t="shared" si="27"/>
        <v>4345</v>
      </c>
      <c r="F102" s="4">
        <f t="shared" si="20"/>
        <v>2.8743924884943137E-5</v>
      </c>
      <c r="G102" s="4">
        <f t="shared" si="30"/>
        <v>0.12489235362507793</v>
      </c>
      <c r="H102" s="5">
        <f t="shared" si="31"/>
        <v>5507</v>
      </c>
      <c r="I102" s="2">
        <f t="shared" si="32"/>
        <v>8698.6789540584705</v>
      </c>
      <c r="J102" s="8">
        <f t="shared" si="33"/>
        <v>1.3669781476965959E-4</v>
      </c>
      <c r="K102" s="1">
        <f t="shared" si="25"/>
        <v>4345</v>
      </c>
      <c r="L102" s="2">
        <f t="shared" si="28"/>
        <v>5.0697353279631763</v>
      </c>
    </row>
    <row r="103" spans="2:12">
      <c r="B103" s="2">
        <f t="shared" si="26"/>
        <v>9326.0334688322837</v>
      </c>
      <c r="C103" s="1">
        <f t="shared" si="29"/>
        <v>99</v>
      </c>
      <c r="D103" s="1">
        <f t="shared" si="19"/>
        <v>1165</v>
      </c>
      <c r="E103" s="1">
        <f t="shared" si="27"/>
        <v>4661</v>
      </c>
      <c r="F103" s="4">
        <f t="shared" si="20"/>
        <v>2.6806680550257835E-5</v>
      </c>
      <c r="G103" s="4">
        <f t="shared" si="30"/>
        <v>0.12494593804475176</v>
      </c>
      <c r="H103" s="5">
        <f t="shared" si="31"/>
        <v>5510</v>
      </c>
      <c r="I103" s="2">
        <f t="shared" si="32"/>
        <v>9326.2295825771325</v>
      </c>
      <c r="J103" s="8">
        <f t="shared" si="33"/>
        <v>2.1028634038744443E-5</v>
      </c>
      <c r="K103" s="1">
        <f t="shared" si="25"/>
        <v>4661</v>
      </c>
      <c r="L103" s="2">
        <f t="shared" si="28"/>
        <v>4.7285990130873206</v>
      </c>
    </row>
    <row r="104" spans="2:12">
      <c r="B104" s="2">
        <f t="shared" si="26"/>
        <v>10000.000000000093</v>
      </c>
      <c r="C104" s="1">
        <f t="shared" si="29"/>
        <v>100</v>
      </c>
      <c r="D104" s="1">
        <f t="shared" si="19"/>
        <v>1249</v>
      </c>
      <c r="E104" s="1">
        <f t="shared" si="27"/>
        <v>4997</v>
      </c>
      <c r="F104" s="4">
        <f t="shared" si="20"/>
        <v>2.4999999999999767E-5</v>
      </c>
      <c r="G104" s="4">
        <f t="shared" si="30"/>
        <v>0.12492499999999884</v>
      </c>
      <c r="H104" s="5">
        <f t="shared" si="31"/>
        <v>5509</v>
      </c>
      <c r="I104" s="2">
        <f t="shared" si="32"/>
        <v>10000.349428208387</v>
      </c>
      <c r="J104" s="8">
        <f t="shared" si="33"/>
        <v>3.4942820829275689E-5</v>
      </c>
      <c r="K104" s="1">
        <f t="shared" si="25"/>
        <v>4997</v>
      </c>
      <c r="L104" s="2">
        <f t="shared" si="28"/>
        <v>4.4098459075445264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30956a45-04b2-40b1-8742-b28745651b5c}" enabled="0" method="" siteId="{30956a45-04b2-40b1-8742-b28745651b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fourCells</vt:lpstr>
      <vt:lpstr>fourCellsChart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Williamsen, Mark</dc:creator>
  <cp:lastModifiedBy>Mark Williamsen</cp:lastModifiedBy>
  <dcterms:created xsi:type="dcterms:W3CDTF">2025-02-06T13:03:00Z</dcterms:created>
  <dcterms:modified xsi:type="dcterms:W3CDTF">2025-02-17T18:51:31Z</dcterms:modified>
</cp:coreProperties>
</file>