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432"/>
  </bookViews>
  <sheets>
    <sheet name="Sheet1(Data Recorded)" sheetId="1" r:id="rId1"/>
    <sheet name="Isothrem Cal" sheetId="2" r:id="rId2"/>
    <sheet name="Selectivity Cal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3"/>
  <c r="P45"/>
  <c r="P46"/>
  <c r="P47"/>
  <c r="P48"/>
  <c r="P49"/>
  <c r="P43"/>
  <c r="Q33"/>
  <c r="Q34"/>
  <c r="Q35"/>
  <c r="Q36"/>
  <c r="Q37"/>
  <c r="Q38"/>
  <c r="Q32"/>
  <c r="P34"/>
  <c r="P38"/>
  <c r="P33"/>
  <c r="P35"/>
  <c r="P36"/>
  <c r="P37"/>
  <c r="P32"/>
  <c r="Q22"/>
  <c r="Q21"/>
  <c r="Q20"/>
  <c r="Q19"/>
  <c r="Q17"/>
  <c r="P17"/>
  <c r="Q18"/>
  <c r="Q16"/>
  <c r="P22"/>
  <c r="P21"/>
  <c r="P20"/>
  <c r="P19"/>
  <c r="P18"/>
  <c r="P16"/>
  <c r="D19"/>
  <c r="D17"/>
  <c r="C18"/>
  <c r="C20"/>
  <c r="B18"/>
  <c r="D18" s="1"/>
  <c r="B19"/>
  <c r="C19" s="1"/>
  <c r="B20"/>
  <c r="D20" s="1"/>
  <c r="B21"/>
  <c r="D21" s="1"/>
  <c r="B22"/>
  <c r="D22" s="1"/>
  <c r="B23"/>
  <c r="D23" s="1"/>
  <c r="B17"/>
  <c r="C17" s="1"/>
  <c r="O6" i="2"/>
  <c r="Q12"/>
  <c r="Q11"/>
  <c r="Q10"/>
  <c r="Q9"/>
  <c r="Q8"/>
  <c r="Q7"/>
  <c r="Q6"/>
  <c r="P12"/>
  <c r="P11"/>
  <c r="P10"/>
  <c r="P9"/>
  <c r="P8"/>
  <c r="P7"/>
  <c r="P6"/>
  <c r="O12"/>
  <c r="O11"/>
  <c r="O10"/>
  <c r="O9"/>
  <c r="O8"/>
  <c r="O7"/>
  <c r="C23" i="3" l="1"/>
  <c r="C22"/>
  <c r="C21"/>
</calcChain>
</file>

<file path=xl/sharedStrings.xml><?xml version="1.0" encoding="utf-8"?>
<sst xmlns="http://schemas.openxmlformats.org/spreadsheetml/2006/main" count="150" uniqueCount="53">
  <si>
    <t>P=100 kPa</t>
  </si>
  <si>
    <t>averages</t>
  </si>
  <si>
    <t>------</t>
  </si>
  <si>
    <t>Box:</t>
  </si>
  <si>
    <t>Block</t>
  </si>
  <si>
    <t>Energy</t>
  </si>
  <si>
    <t>Density</t>
  </si>
  <si>
    <t xml:space="preserve"> averages</t>
  </si>
  <si>
    <t>block</t>
  </si>
  <si>
    <t>Virial Press</t>
  </si>
  <si>
    <t>Mol fracs</t>
  </si>
  <si>
    <t>P=1 kPa</t>
  </si>
  <si>
    <t>P=10 kPa</t>
  </si>
  <si>
    <t>p=50 kpa</t>
  </si>
  <si>
    <t>p=2000kpa</t>
  </si>
  <si>
    <t>p = 500 kPa</t>
  </si>
  <si>
    <t xml:space="preserve"> -----block averages ------</t>
  </si>
  <si>
    <t>Box:    1</t>
  </si>
  <si>
    <t>p= 1000 kPa</t>
  </si>
  <si>
    <t>Box 1 mol frac</t>
  </si>
  <si>
    <t>Zeolite</t>
  </si>
  <si>
    <t>Carbon Dioxide</t>
  </si>
  <si>
    <t>Methane</t>
  </si>
  <si>
    <t>P=10kPa</t>
  </si>
  <si>
    <t>P=1kPa</t>
  </si>
  <si>
    <t>P=50kPa</t>
  </si>
  <si>
    <t>Mole fractions</t>
  </si>
  <si>
    <t>P =100kPa</t>
  </si>
  <si>
    <t>P=500kPa</t>
  </si>
  <si>
    <t>P=1000kPa</t>
  </si>
  <si>
    <t>P=2000kPa</t>
  </si>
  <si>
    <t>Zeolite Avg</t>
  </si>
  <si>
    <t>CH4 avg</t>
  </si>
  <si>
    <t>Pressure (kPa)</t>
  </si>
  <si>
    <t>CO2 Avg</t>
  </si>
  <si>
    <t>Last 5 Avgs</t>
  </si>
  <si>
    <t>X(Zeo) Avg</t>
  </si>
  <si>
    <t>X(CO2) Avg</t>
  </si>
  <si>
    <t>X(CH4) avg</t>
  </si>
  <si>
    <t>N(Zeo)</t>
  </si>
  <si>
    <t>N(tot)</t>
  </si>
  <si>
    <t>N(CO2)</t>
  </si>
  <si>
    <t>N(CH4)</t>
  </si>
  <si>
    <t>Gas phase CO2 and CH4 is Box 2</t>
  </si>
  <si>
    <t>Box2 Data</t>
  </si>
  <si>
    <t>Box2</t>
  </si>
  <si>
    <t>Y(CO2)avg</t>
  </si>
  <si>
    <t>Y(CH4)avg</t>
  </si>
  <si>
    <t>X(CO2)/X(CH4)</t>
  </si>
  <si>
    <t>Box1(values copied from Sheet2)</t>
  </si>
  <si>
    <t>Y(CO2)/Y(CH4)</t>
  </si>
  <si>
    <t>α (CO2/CH4)</t>
  </si>
  <si>
    <t>Selectivity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</si>
</sst>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3" xfId="0" applyFont="1" applyBorder="1"/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19" xfId="0" applyBorder="1"/>
    <xf numFmtId="0" fontId="2" fillId="0" borderId="21" xfId="0" applyFont="1" applyBorder="1"/>
    <xf numFmtId="0" fontId="0" fillId="0" borderId="17" xfId="0" applyBorder="1"/>
    <xf numFmtId="0" fontId="2" fillId="0" borderId="20" xfId="0" applyFont="1" applyBorder="1"/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CO2 Isotherm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025035332121949"/>
          <c:y val="0.1196402508159034"/>
          <c:w val="0.82083805159806544"/>
          <c:h val="0.66681199456273232"/>
        </c:manualLayout>
      </c:layout>
      <c:scatterChart>
        <c:scatterStyle val="smoothMarker"/>
        <c:ser>
          <c:idx val="0"/>
          <c:order val="0"/>
          <c:xVal>
            <c:numRef>
              <c:f>'Isothrem Cal'!$N$6:$N$12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'Isothrem Cal'!$P$6:$P$12</c:f>
              <c:numCache>
                <c:formatCode>General</c:formatCode>
                <c:ptCount val="7"/>
                <c:pt idx="0">
                  <c:v>0.11311486200000001</c:v>
                </c:pt>
                <c:pt idx="1">
                  <c:v>0.57391175200000011</c:v>
                </c:pt>
                <c:pt idx="2">
                  <c:v>0.70298740000000004</c:v>
                </c:pt>
                <c:pt idx="3">
                  <c:v>0.72445995799999996</c:v>
                </c:pt>
                <c:pt idx="4">
                  <c:v>0.73038891000000006</c:v>
                </c:pt>
                <c:pt idx="5">
                  <c:v>0.73535752199999993</c:v>
                </c:pt>
                <c:pt idx="6">
                  <c:v>0.73535752199999993</c:v>
                </c:pt>
              </c:numCache>
            </c:numRef>
          </c:yVal>
          <c:smooth val="1"/>
        </c:ser>
        <c:axId val="111518080"/>
        <c:axId val="111520384"/>
      </c:scatterChart>
      <c:valAx>
        <c:axId val="1115180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(kPa)</a:t>
                </a:r>
              </a:p>
            </c:rich>
          </c:tx>
          <c:layout/>
        </c:title>
        <c:numFmt formatCode="General" sourceLinked="1"/>
        <c:tickLblPos val="nextTo"/>
        <c:crossAx val="111520384"/>
        <c:crosses val="autoZero"/>
        <c:crossBetween val="midCat"/>
      </c:valAx>
      <c:valAx>
        <c:axId val="11152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X/m</a:t>
                </a:r>
              </a:p>
            </c:rich>
          </c:tx>
          <c:layout/>
        </c:title>
        <c:numFmt formatCode="General" sourceLinked="1"/>
        <c:tickLblPos val="nextTo"/>
        <c:crossAx val="1115180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  <a:r>
              <a:rPr lang="en-US" baseline="0"/>
              <a:t> Isotherm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'Isothrem Cal'!$N$6:$N$12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'Isothrem Cal'!$Q$6:$Q$12</c:f>
              <c:numCache>
                <c:formatCode>General</c:formatCode>
                <c:ptCount val="7"/>
                <c:pt idx="0">
                  <c:v>2.9734264E-2</c:v>
                </c:pt>
                <c:pt idx="1">
                  <c:v>0.14710700000000002</c:v>
                </c:pt>
                <c:pt idx="2">
                  <c:v>0.22037316599999998</c:v>
                </c:pt>
                <c:pt idx="3">
                  <c:v>0.23131583999999999</c:v>
                </c:pt>
                <c:pt idx="4">
                  <c:v>0.24862148399999998</c:v>
                </c:pt>
                <c:pt idx="5">
                  <c:v>0.24752231599999996</c:v>
                </c:pt>
                <c:pt idx="6">
                  <c:v>0.24752231599999996</c:v>
                </c:pt>
              </c:numCache>
            </c:numRef>
          </c:yVal>
          <c:smooth val="1"/>
        </c:ser>
        <c:axId val="111532672"/>
        <c:axId val="113582848"/>
      </c:scatterChart>
      <c:valAx>
        <c:axId val="111532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3582848"/>
        <c:crosses val="autoZero"/>
        <c:crossBetween val="midCat"/>
      </c:valAx>
      <c:valAx>
        <c:axId val="11358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X\m</a:t>
                </a:r>
              </a:p>
            </c:rich>
          </c:tx>
          <c:layout/>
        </c:title>
        <c:numFmt formatCode="General" sourceLinked="1"/>
        <c:tickLblPos val="nextTo"/>
        <c:crossAx val="1115326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Selectivity</a:t>
            </a:r>
            <a:r>
              <a:rPr lang="en-US" baseline="0"/>
              <a:t> Curve</a:t>
            </a:r>
            <a:r>
              <a:rPr lang="en-US"/>
              <a:t>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'Selectivity Cal'!$O$43:$O$49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'Selectivity Cal'!$P$43:$P$49</c:f>
              <c:numCache>
                <c:formatCode>General</c:formatCode>
                <c:ptCount val="7"/>
                <c:pt idx="0">
                  <c:v>7.6252930391489855</c:v>
                </c:pt>
                <c:pt idx="1">
                  <c:v>7.9916291632316447</c:v>
                </c:pt>
                <c:pt idx="2">
                  <c:v>6.9648452955665201</c:v>
                </c:pt>
                <c:pt idx="3">
                  <c:v>7.3401643284826292</c:v>
                </c:pt>
                <c:pt idx="4">
                  <c:v>8.4967900730756405</c:v>
                </c:pt>
                <c:pt idx="5">
                  <c:v>9.6862673813703886</c:v>
                </c:pt>
                <c:pt idx="6">
                  <c:v>10.35808179946403</c:v>
                </c:pt>
              </c:numCache>
            </c:numRef>
          </c:yVal>
          <c:smooth val="1"/>
        </c:ser>
        <c:axId val="111739648"/>
        <c:axId val="111741568"/>
      </c:scatterChart>
      <c:valAx>
        <c:axId val="1117396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1741568"/>
        <c:crosses val="autoZero"/>
        <c:crossBetween val="midCat"/>
      </c:valAx>
      <c:valAx>
        <c:axId val="111741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Selectivity</a:t>
                </a:r>
              </a:p>
            </c:rich>
          </c:tx>
          <c:layout/>
        </c:title>
        <c:numFmt formatCode="General" sourceLinked="1"/>
        <c:tickLblPos val="nextTo"/>
        <c:crossAx val="1117396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14</xdr:row>
      <xdr:rowOff>38100</xdr:rowOff>
    </xdr:from>
    <xdr:to>
      <xdr:col>18</xdr:col>
      <xdr:colOff>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33</xdr:row>
      <xdr:rowOff>182880</xdr:rowOff>
    </xdr:from>
    <xdr:to>
      <xdr:col>18</xdr:col>
      <xdr:colOff>419100</xdr:colOff>
      <xdr:row>52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51</xdr:row>
      <xdr:rowOff>60960</xdr:rowOff>
    </xdr:from>
    <xdr:to>
      <xdr:col>18</xdr:col>
      <xdr:colOff>15240</xdr:colOff>
      <xdr:row>72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"/>
  <sheetViews>
    <sheetView tabSelected="1" workbookViewId="0">
      <selection activeCell="F189" sqref="F189:G198"/>
    </sheetView>
  </sheetViews>
  <sheetFormatPr defaultRowHeight="14.4"/>
  <cols>
    <col min="2" max="2" width="11.77734375" customWidth="1"/>
    <col min="4" max="4" width="10.5546875" customWidth="1"/>
  </cols>
  <sheetData>
    <row r="1" spans="1:7">
      <c r="C1" t="s">
        <v>11</v>
      </c>
    </row>
    <row r="3" spans="1:7">
      <c r="C3" t="s">
        <v>1</v>
      </c>
    </row>
    <row r="4" spans="1:7">
      <c r="A4" t="s">
        <v>3</v>
      </c>
      <c r="B4">
        <v>1</v>
      </c>
    </row>
    <row r="5" spans="1:7">
      <c r="A5" t="s">
        <v>4</v>
      </c>
      <c r="B5" t="s">
        <v>5</v>
      </c>
      <c r="C5" t="s">
        <v>6</v>
      </c>
      <c r="D5" t="s">
        <v>9</v>
      </c>
      <c r="F5" t="s">
        <v>10</v>
      </c>
    </row>
    <row r="6" spans="1:7">
      <c r="A6">
        <v>1</v>
      </c>
      <c r="B6" s="1">
        <v>-88960616</v>
      </c>
      <c r="C6" s="1">
        <v>1.9034690000000001</v>
      </c>
      <c r="D6" s="1">
        <v>-54679.911</v>
      </c>
      <c r="E6">
        <v>2.498162E-2</v>
      </c>
      <c r="F6">
        <v>0.53022201999999996</v>
      </c>
      <c r="G6">
        <v>0.44479637</v>
      </c>
    </row>
    <row r="7" spans="1:7">
      <c r="A7">
        <v>2</v>
      </c>
      <c r="B7" s="1">
        <v>-88892432</v>
      </c>
      <c r="C7" s="1">
        <v>1.8311964000000001</v>
      </c>
      <c r="D7" s="1">
        <v>-49963.446000000004</v>
      </c>
      <c r="E7">
        <v>0.25213026999999999</v>
      </c>
      <c r="F7">
        <v>0.58452481000000001</v>
      </c>
      <c r="G7">
        <v>0.16334492</v>
      </c>
    </row>
    <row r="8" spans="1:7">
      <c r="A8">
        <v>3</v>
      </c>
      <c r="B8" s="1">
        <v>-88863220</v>
      </c>
      <c r="C8" s="1">
        <v>1.7934607</v>
      </c>
      <c r="D8" s="1">
        <v>-48139.224000000002</v>
      </c>
      <c r="E8">
        <v>0.84659081000000003</v>
      </c>
      <c r="F8">
        <v>0.11991085</v>
      </c>
      <c r="G8">
        <v>3.3498340000000001E-2</v>
      </c>
    </row>
    <row r="9" spans="1:7">
      <c r="A9">
        <v>4</v>
      </c>
      <c r="B9" s="1">
        <v>-88862948</v>
      </c>
      <c r="C9" s="1">
        <v>1.7931158</v>
      </c>
      <c r="D9" s="1">
        <v>-47689.023999999998</v>
      </c>
      <c r="E9">
        <v>0.89083599000000002</v>
      </c>
      <c r="F9">
        <v>8.4130010000000005E-2</v>
      </c>
      <c r="G9">
        <v>2.5034000000000001E-2</v>
      </c>
    </row>
    <row r="10" spans="1:7">
      <c r="A10">
        <v>5</v>
      </c>
      <c r="B10" s="1">
        <v>-88863010</v>
      </c>
      <c r="C10" s="1">
        <v>1.7931980000000001</v>
      </c>
      <c r="D10" s="1">
        <v>-47043.610999999997</v>
      </c>
      <c r="E10">
        <v>0.87801196000000004</v>
      </c>
      <c r="F10">
        <v>8.9071319999999995E-2</v>
      </c>
      <c r="G10">
        <v>3.2916719999999997E-2</v>
      </c>
    </row>
    <row r="11" spans="1:7">
      <c r="A11">
        <v>6</v>
      </c>
      <c r="B11" s="1">
        <v>-88863294</v>
      </c>
      <c r="C11" s="1">
        <v>1.7935782</v>
      </c>
      <c r="D11" s="1">
        <v>-47625.481</v>
      </c>
      <c r="E11">
        <v>0.83624838999999995</v>
      </c>
      <c r="F11">
        <v>0.13145116000000001</v>
      </c>
      <c r="G11">
        <v>3.230044E-2</v>
      </c>
    </row>
    <row r="12" spans="1:7">
      <c r="A12">
        <v>7</v>
      </c>
      <c r="B12" s="1">
        <v>-88863084</v>
      </c>
      <c r="C12" s="1">
        <v>1.7932775000000001</v>
      </c>
      <c r="D12" s="1">
        <v>-48065.158000000003</v>
      </c>
      <c r="E12">
        <v>0.86813898</v>
      </c>
      <c r="F12">
        <v>0.10470930000000001</v>
      </c>
      <c r="G12">
        <v>2.7151720000000001E-2</v>
      </c>
    </row>
    <row r="13" spans="1:7">
      <c r="A13">
        <v>8</v>
      </c>
      <c r="B13" s="1">
        <v>-88863171</v>
      </c>
      <c r="C13" s="1">
        <v>1.7933867999999999</v>
      </c>
      <c r="D13" s="1">
        <v>-45189.366999999998</v>
      </c>
      <c r="E13">
        <v>0.85613998000000002</v>
      </c>
      <c r="F13">
        <v>0.11533743</v>
      </c>
      <c r="G13">
        <v>2.852259E-2</v>
      </c>
    </row>
    <row r="14" spans="1:7">
      <c r="A14">
        <v>9</v>
      </c>
      <c r="B14" s="1">
        <v>-88863153</v>
      </c>
      <c r="C14" s="1">
        <v>1.7934513000000001</v>
      </c>
      <c r="D14" s="1">
        <v>-47487.002</v>
      </c>
      <c r="E14">
        <v>0.85150941000000002</v>
      </c>
      <c r="F14">
        <v>0.11684717999999999</v>
      </c>
      <c r="G14">
        <v>3.1643409999999997E-2</v>
      </c>
    </row>
    <row r="15" spans="1:7">
      <c r="A15">
        <v>10</v>
      </c>
      <c r="B15" s="1">
        <v>-88863035</v>
      </c>
      <c r="C15" s="1">
        <v>1.793247</v>
      </c>
      <c r="D15" s="1">
        <v>-47487.002</v>
      </c>
      <c r="E15">
        <v>0.87371761000000003</v>
      </c>
      <c r="F15">
        <v>9.7229239999999995E-2</v>
      </c>
      <c r="G15">
        <v>2.9053160000000001E-2</v>
      </c>
    </row>
    <row r="16" spans="1:7">
      <c r="A16" t="s">
        <v>3</v>
      </c>
      <c r="B16">
        <v>2</v>
      </c>
    </row>
    <row r="17" spans="1:7">
      <c r="A17" t="s">
        <v>4</v>
      </c>
      <c r="B17" t="s">
        <v>5</v>
      </c>
      <c r="C17" t="s">
        <v>6</v>
      </c>
      <c r="D17" t="s">
        <v>9</v>
      </c>
      <c r="F17" t="s">
        <v>10</v>
      </c>
    </row>
    <row r="18" spans="1:7">
      <c r="A18">
        <v>1</v>
      </c>
      <c r="B18" s="1">
        <v>25222.342000000001</v>
      </c>
      <c r="C18" s="1">
        <v>8.9282509999999999E-3</v>
      </c>
      <c r="D18" s="1">
        <v>813.98753999999997</v>
      </c>
      <c r="E18">
        <v>0</v>
      </c>
      <c r="F18">
        <v>0.29422215000000002</v>
      </c>
      <c r="G18">
        <v>0.70577785000000004</v>
      </c>
    </row>
    <row r="19" spans="1:7">
      <c r="A19">
        <v>2</v>
      </c>
      <c r="B19" s="1">
        <v>28066.381000000001</v>
      </c>
      <c r="C19" s="1">
        <v>5.3808868000000004E-4</v>
      </c>
      <c r="D19" s="1">
        <v>31.112449999999999</v>
      </c>
      <c r="E19">
        <v>0</v>
      </c>
      <c r="F19">
        <v>0.31192755999999999</v>
      </c>
      <c r="G19">
        <v>0.68807244000000001</v>
      </c>
    </row>
    <row r="20" spans="1:7">
      <c r="A20">
        <v>3</v>
      </c>
      <c r="B20" s="1">
        <v>30239.553</v>
      </c>
      <c r="C20" s="1">
        <v>1.0715652E-5</v>
      </c>
      <c r="D20" s="1">
        <v>1.0354080999999999</v>
      </c>
      <c r="E20">
        <v>0</v>
      </c>
      <c r="F20">
        <v>0.33281558999999999</v>
      </c>
      <c r="G20">
        <v>0.66718440999999995</v>
      </c>
    </row>
    <row r="21" spans="1:7">
      <c r="A21">
        <v>4</v>
      </c>
      <c r="B21" s="1">
        <v>29556.885999999999</v>
      </c>
      <c r="C21" s="1">
        <v>1.0152985E-5</v>
      </c>
      <c r="D21" s="1">
        <v>0.99598713000000005</v>
      </c>
      <c r="E21">
        <v>0</v>
      </c>
      <c r="F21">
        <v>0.33300060999999997</v>
      </c>
      <c r="G21">
        <v>0.66699938999999997</v>
      </c>
    </row>
    <row r="22" spans="1:7">
      <c r="A22">
        <v>5</v>
      </c>
      <c r="B22" s="1">
        <v>30460.815999999999</v>
      </c>
      <c r="C22" s="1">
        <v>1.0173344E-5</v>
      </c>
      <c r="D22" s="1">
        <v>1.0147583</v>
      </c>
      <c r="E22">
        <v>0</v>
      </c>
      <c r="F22">
        <v>0.33297589999999999</v>
      </c>
      <c r="G22">
        <v>0.66702410000000001</v>
      </c>
    </row>
    <row r="23" spans="1:7">
      <c r="A23">
        <v>6</v>
      </c>
      <c r="B23" s="1">
        <v>29258.958999999999</v>
      </c>
      <c r="C23" s="1">
        <v>1.0192725999999999E-5</v>
      </c>
      <c r="D23" s="1">
        <v>0.99076693999999998</v>
      </c>
      <c r="E23">
        <v>0</v>
      </c>
      <c r="F23">
        <v>0.33273329000000001</v>
      </c>
      <c r="G23">
        <v>0.66726671000000004</v>
      </c>
    </row>
    <row r="24" spans="1:7">
      <c r="A24">
        <v>7</v>
      </c>
      <c r="B24" s="1">
        <v>29491.482</v>
      </c>
      <c r="C24" s="1">
        <v>1.0180441E-5</v>
      </c>
      <c r="D24" s="1">
        <v>1.0428694000000001</v>
      </c>
      <c r="E24">
        <v>0</v>
      </c>
      <c r="F24">
        <v>0.33289994000000001</v>
      </c>
      <c r="G24">
        <v>0.66710005999999999</v>
      </c>
    </row>
    <row r="25" spans="1:7">
      <c r="A25">
        <v>8</v>
      </c>
      <c r="B25" s="1">
        <v>29561.55</v>
      </c>
      <c r="C25" s="1">
        <v>1.0167615E-5</v>
      </c>
      <c r="D25" s="1">
        <v>1.0087598</v>
      </c>
      <c r="E25">
        <v>0</v>
      </c>
      <c r="F25">
        <v>0.33284082999999998</v>
      </c>
      <c r="G25">
        <v>0.66715917000000002</v>
      </c>
    </row>
    <row r="26" spans="1:7">
      <c r="A26">
        <v>9</v>
      </c>
      <c r="B26" s="1">
        <v>30661.164000000001</v>
      </c>
      <c r="C26" s="1">
        <v>1.0151211E-5</v>
      </c>
      <c r="D26" s="1">
        <v>0.97784621999999999</v>
      </c>
      <c r="E26">
        <v>0</v>
      </c>
      <c r="F26">
        <v>0.33281009</v>
      </c>
      <c r="G26">
        <v>0.66718991000000005</v>
      </c>
    </row>
    <row r="27" spans="1:7">
      <c r="A27">
        <v>10</v>
      </c>
      <c r="B27" s="1">
        <v>29848.886999999999</v>
      </c>
      <c r="C27" s="1">
        <v>1.0114388999999999E-5</v>
      </c>
      <c r="D27" s="1">
        <v>1.0118773999999999</v>
      </c>
      <c r="E27">
        <v>0</v>
      </c>
      <c r="F27">
        <v>0.33292814999999998</v>
      </c>
      <c r="G27">
        <v>0.66707185000000002</v>
      </c>
    </row>
    <row r="29" spans="1:7">
      <c r="D29" t="s">
        <v>12</v>
      </c>
    </row>
    <row r="31" spans="1:7">
      <c r="F31" t="s">
        <v>1</v>
      </c>
    </row>
    <row r="32" spans="1:7">
      <c r="D32" t="s">
        <v>3</v>
      </c>
      <c r="E32">
        <v>1</v>
      </c>
    </row>
    <row r="33" spans="1:7">
      <c r="A33" t="s">
        <v>4</v>
      </c>
      <c r="B33" t="s">
        <v>5</v>
      </c>
      <c r="C33" t="s">
        <v>6</v>
      </c>
      <c r="D33" t="s">
        <v>9</v>
      </c>
      <c r="F33" t="s">
        <v>10</v>
      </c>
    </row>
    <row r="34" spans="1:7">
      <c r="A34">
        <v>1</v>
      </c>
      <c r="B34" s="1">
        <v>-88960616</v>
      </c>
      <c r="C34" s="1">
        <v>1.9034690000000001</v>
      </c>
      <c r="D34" s="1">
        <v>-54679.911</v>
      </c>
      <c r="E34">
        <v>2.498162E-2</v>
      </c>
      <c r="F34">
        <v>0.53022201999999996</v>
      </c>
      <c r="G34">
        <v>0.44479637</v>
      </c>
    </row>
    <row r="35" spans="1:7">
      <c r="A35">
        <v>2</v>
      </c>
      <c r="B35" s="1">
        <v>-88894975</v>
      </c>
      <c r="C35" s="1">
        <v>1.8350696</v>
      </c>
      <c r="D35" s="1">
        <v>-49583.542000000001</v>
      </c>
      <c r="E35">
        <v>0.18438201000000001</v>
      </c>
      <c r="F35">
        <v>0.63951818999999999</v>
      </c>
      <c r="G35">
        <v>0.1760998</v>
      </c>
    </row>
    <row r="36" spans="1:7">
      <c r="A36">
        <v>3</v>
      </c>
      <c r="B36" s="1">
        <v>-88870675</v>
      </c>
      <c r="C36" s="1">
        <v>1.8028237</v>
      </c>
      <c r="D36" s="1">
        <v>-49762.156999999999</v>
      </c>
      <c r="E36">
        <v>0.27442351999999998</v>
      </c>
      <c r="F36">
        <v>0.56880478000000001</v>
      </c>
      <c r="G36">
        <v>0.15677170000000001</v>
      </c>
    </row>
    <row r="37" spans="1:7">
      <c r="A37">
        <v>4</v>
      </c>
      <c r="B37" s="1">
        <v>-88869904</v>
      </c>
      <c r="C37" s="1">
        <v>1.8023743999999999</v>
      </c>
      <c r="D37" s="1">
        <v>-46139.909</v>
      </c>
      <c r="E37">
        <v>0.29507030000000001</v>
      </c>
      <c r="F37">
        <v>0.56339855999999999</v>
      </c>
      <c r="G37">
        <v>0.14153114</v>
      </c>
    </row>
    <row r="38" spans="1:7">
      <c r="A38">
        <v>5</v>
      </c>
      <c r="B38" s="1">
        <v>-88869053</v>
      </c>
      <c r="C38" s="1">
        <v>1.8012585999999999</v>
      </c>
      <c r="D38" s="1">
        <v>-52238.182000000001</v>
      </c>
      <c r="E38">
        <v>0.31172766000000002</v>
      </c>
      <c r="F38">
        <v>0.53750606000000001</v>
      </c>
      <c r="G38">
        <v>0.15076628</v>
      </c>
    </row>
    <row r="39" spans="1:7">
      <c r="A39">
        <v>6</v>
      </c>
      <c r="B39" s="1">
        <v>-88869888</v>
      </c>
      <c r="C39" s="1">
        <v>1.8018947999999999</v>
      </c>
      <c r="D39" s="1">
        <v>-48765.338000000003</v>
      </c>
      <c r="E39">
        <v>0.2951994</v>
      </c>
      <c r="F39">
        <v>0.57466225999999998</v>
      </c>
      <c r="G39">
        <v>0.13013833999999999</v>
      </c>
    </row>
    <row r="40" spans="1:7">
      <c r="A40">
        <v>7</v>
      </c>
      <c r="B40" s="1">
        <v>-88870921</v>
      </c>
      <c r="C40" s="1">
        <v>1.803623</v>
      </c>
      <c r="D40" s="1">
        <v>-46190.423999999999</v>
      </c>
      <c r="E40">
        <v>0.24103314000000001</v>
      </c>
      <c r="F40">
        <v>0.62327562000000003</v>
      </c>
      <c r="G40">
        <v>0.13569123999999999</v>
      </c>
    </row>
    <row r="41" spans="1:7">
      <c r="A41">
        <v>8</v>
      </c>
      <c r="B41" s="1">
        <v>-88870487</v>
      </c>
      <c r="C41" s="1">
        <v>1.8028816999999999</v>
      </c>
      <c r="D41" s="1">
        <v>-49989.508000000002</v>
      </c>
      <c r="E41">
        <v>0.27647263</v>
      </c>
      <c r="F41">
        <v>0.57429501999999999</v>
      </c>
      <c r="G41">
        <v>0.14923235000000001</v>
      </c>
    </row>
    <row r="42" spans="1:7">
      <c r="A42">
        <v>9</v>
      </c>
      <c r="B42" s="1">
        <v>-88870293</v>
      </c>
      <c r="C42" s="1">
        <v>1.8024658</v>
      </c>
      <c r="D42" s="1">
        <v>-46430.673000000003</v>
      </c>
      <c r="E42">
        <v>0.27719658000000003</v>
      </c>
      <c r="F42">
        <v>0.56506075</v>
      </c>
      <c r="G42">
        <v>0.15774267</v>
      </c>
    </row>
    <row r="43" spans="1:7">
      <c r="A43">
        <v>10</v>
      </c>
      <c r="B43" s="1">
        <v>-88869546</v>
      </c>
      <c r="C43" s="1">
        <v>1.8018683</v>
      </c>
      <c r="D43" s="1">
        <v>-45616.972999999998</v>
      </c>
      <c r="E43">
        <v>0.30500449000000002</v>
      </c>
      <c r="F43">
        <v>0.53226510999999999</v>
      </c>
      <c r="G43">
        <v>0.1627304</v>
      </c>
    </row>
    <row r="44" spans="1:7">
      <c r="D44" t="s">
        <v>3</v>
      </c>
      <c r="E44">
        <v>2</v>
      </c>
    </row>
    <row r="45" spans="1:7">
      <c r="A45" t="s">
        <v>4</v>
      </c>
      <c r="B45" t="s">
        <v>5</v>
      </c>
      <c r="C45" t="s">
        <v>6</v>
      </c>
      <c r="D45" t="s">
        <v>9</v>
      </c>
      <c r="F45" t="s">
        <v>10</v>
      </c>
    </row>
    <row r="46" spans="1:7">
      <c r="A46">
        <v>1</v>
      </c>
      <c r="B46" s="1">
        <v>25222.326000000001</v>
      </c>
      <c r="C46" s="1">
        <v>8.9282896999999996E-3</v>
      </c>
      <c r="D46" s="1">
        <v>814.31467999999995</v>
      </c>
      <c r="E46">
        <v>0</v>
      </c>
      <c r="F46">
        <v>0.29422215000000002</v>
      </c>
      <c r="G46">
        <v>0.70577785000000004</v>
      </c>
    </row>
    <row r="47" spans="1:7">
      <c r="A47">
        <v>2</v>
      </c>
      <c r="B47" s="1">
        <v>27769.419000000002</v>
      </c>
      <c r="C47" s="1">
        <v>5.1827386999999997E-4</v>
      </c>
      <c r="D47" s="1">
        <v>29.299061999999999</v>
      </c>
      <c r="E47">
        <v>0</v>
      </c>
      <c r="F47">
        <v>0.30893949999999998</v>
      </c>
      <c r="G47">
        <v>0.69106049999999997</v>
      </c>
    </row>
    <row r="48" spans="1:7">
      <c r="A48">
        <v>3</v>
      </c>
      <c r="B48" s="1">
        <v>27564.065999999999</v>
      </c>
      <c r="C48" s="1">
        <v>1.0088398E-4</v>
      </c>
      <c r="D48" s="1">
        <v>10.010331000000001</v>
      </c>
      <c r="E48">
        <v>0</v>
      </c>
      <c r="F48">
        <v>0.32796273999999997</v>
      </c>
      <c r="G48">
        <v>0.67203725999999997</v>
      </c>
    </row>
    <row r="49" spans="1:7">
      <c r="A49">
        <v>4</v>
      </c>
      <c r="B49" s="1">
        <v>26999.16</v>
      </c>
      <c r="C49" s="1">
        <v>1.0084651E-4</v>
      </c>
      <c r="D49" s="1">
        <v>9.8225075000000004</v>
      </c>
      <c r="E49">
        <v>0</v>
      </c>
      <c r="F49">
        <v>0.32807376999999999</v>
      </c>
      <c r="G49">
        <v>0.67192622999999996</v>
      </c>
    </row>
    <row r="50" spans="1:7">
      <c r="A50">
        <v>5</v>
      </c>
      <c r="B50" s="1">
        <v>27689.68</v>
      </c>
      <c r="C50" s="1">
        <v>1.0138068E-4</v>
      </c>
      <c r="D50" s="1">
        <v>10.358396000000001</v>
      </c>
      <c r="E50">
        <v>0</v>
      </c>
      <c r="F50">
        <v>0.32882033999999999</v>
      </c>
      <c r="G50">
        <v>0.67117965999999996</v>
      </c>
    </row>
    <row r="51" spans="1:7">
      <c r="A51">
        <v>6</v>
      </c>
      <c r="B51" s="1">
        <v>28758.024000000001</v>
      </c>
      <c r="C51" s="1">
        <v>1.020866E-4</v>
      </c>
      <c r="D51" s="1">
        <v>10.535985</v>
      </c>
      <c r="E51">
        <v>0</v>
      </c>
      <c r="F51">
        <v>0.32825526999999999</v>
      </c>
      <c r="G51">
        <v>0.67174473000000001</v>
      </c>
    </row>
    <row r="52" spans="1:7">
      <c r="A52">
        <v>7</v>
      </c>
      <c r="B52" s="1">
        <v>29557.095000000001</v>
      </c>
      <c r="C52" s="1">
        <v>1.0145429E-4</v>
      </c>
      <c r="D52" s="1">
        <v>10.068419</v>
      </c>
      <c r="E52">
        <v>0</v>
      </c>
      <c r="F52">
        <v>0.32735187999999998</v>
      </c>
      <c r="G52">
        <v>0.67264811999999996</v>
      </c>
    </row>
    <row r="53" spans="1:7">
      <c r="A53">
        <v>8</v>
      </c>
      <c r="B53" s="1">
        <v>29265.056</v>
      </c>
      <c r="C53" s="1">
        <v>1.0116978999999999E-4</v>
      </c>
      <c r="D53" s="1">
        <v>10.445677999999999</v>
      </c>
      <c r="E53">
        <v>0</v>
      </c>
      <c r="F53">
        <v>0.32786106999999998</v>
      </c>
      <c r="G53">
        <v>0.67213893000000002</v>
      </c>
    </row>
    <row r="54" spans="1:7">
      <c r="A54">
        <v>9</v>
      </c>
      <c r="B54" s="1">
        <v>29353.663</v>
      </c>
      <c r="C54" s="1">
        <v>1.0114635999999999E-4</v>
      </c>
      <c r="D54" s="1">
        <v>9.8787106999999992</v>
      </c>
      <c r="E54">
        <v>0</v>
      </c>
      <c r="F54">
        <v>0.32815065999999998</v>
      </c>
      <c r="G54">
        <v>0.67184933999999996</v>
      </c>
    </row>
    <row r="55" spans="1:7">
      <c r="A55">
        <v>10</v>
      </c>
      <c r="B55" s="1">
        <v>29968.221000000001</v>
      </c>
      <c r="C55" s="1">
        <v>1.0136068E-4</v>
      </c>
      <c r="D55" s="1">
        <v>9.6965713000000004</v>
      </c>
      <c r="E55">
        <v>0</v>
      </c>
      <c r="F55">
        <v>0.32856402000000001</v>
      </c>
      <c r="G55">
        <v>0.67143598000000004</v>
      </c>
    </row>
    <row r="58" spans="1:7">
      <c r="D58" t="s">
        <v>13</v>
      </c>
    </row>
    <row r="59" spans="1:7">
      <c r="C59" t="s">
        <v>1</v>
      </c>
    </row>
    <row r="60" spans="1:7">
      <c r="A60" t="s">
        <v>3</v>
      </c>
      <c r="B60">
        <v>1</v>
      </c>
    </row>
    <row r="61" spans="1:7">
      <c r="A61" t="s">
        <v>4</v>
      </c>
      <c r="B61" t="s">
        <v>5</v>
      </c>
      <c r="C61" t="s">
        <v>6</v>
      </c>
      <c r="D61" t="s">
        <v>9</v>
      </c>
      <c r="F61" t="s">
        <v>10</v>
      </c>
    </row>
    <row r="62" spans="1:7">
      <c r="A62">
        <v>1</v>
      </c>
      <c r="B62" s="1">
        <v>-88964694</v>
      </c>
      <c r="C62" s="1">
        <v>1.9057622999999999</v>
      </c>
      <c r="D62" s="1">
        <v>-49007.811000000002</v>
      </c>
      <c r="E62">
        <v>2.4481909999999999E-2</v>
      </c>
      <c r="F62">
        <v>0.52378433999999996</v>
      </c>
      <c r="G62">
        <v>0.45173374999999999</v>
      </c>
    </row>
    <row r="63" spans="1:7">
      <c r="A63">
        <v>2</v>
      </c>
      <c r="B63" s="1">
        <v>-88907533</v>
      </c>
      <c r="C63" s="1">
        <v>1.8477855999999999</v>
      </c>
      <c r="D63" s="1">
        <v>-44215.747000000003</v>
      </c>
      <c r="E63">
        <v>6.0462229999999999E-2</v>
      </c>
      <c r="F63">
        <v>0.74430644999999995</v>
      </c>
      <c r="G63">
        <v>0.19523132000000001</v>
      </c>
    </row>
    <row r="64" spans="1:7">
      <c r="A64">
        <v>3</v>
      </c>
      <c r="B64" s="1">
        <v>-88894185</v>
      </c>
      <c r="C64" s="1">
        <v>1.8319751</v>
      </c>
      <c r="D64" s="1">
        <v>-48974.669000000002</v>
      </c>
      <c r="E64">
        <v>7.1289389999999994E-2</v>
      </c>
      <c r="F64">
        <v>0.72688028000000005</v>
      </c>
      <c r="G64">
        <v>0.20183033</v>
      </c>
    </row>
    <row r="65" spans="1:7">
      <c r="A65">
        <v>4</v>
      </c>
      <c r="B65" s="1">
        <v>-88895309</v>
      </c>
      <c r="C65" s="1">
        <v>1.8342015</v>
      </c>
      <c r="D65" s="1">
        <v>-38407.716</v>
      </c>
      <c r="E65">
        <v>7.1770470000000003E-2</v>
      </c>
      <c r="F65">
        <v>0.72874006999999996</v>
      </c>
      <c r="G65">
        <v>0.19948946000000001</v>
      </c>
    </row>
    <row r="66" spans="1:7">
      <c r="A66">
        <v>5</v>
      </c>
      <c r="B66" s="1">
        <v>-88897456</v>
      </c>
      <c r="C66" s="1">
        <v>1.8378074</v>
      </c>
      <c r="D66" s="1">
        <v>-40355.512000000002</v>
      </c>
      <c r="E66">
        <v>6.3796259999999994E-2</v>
      </c>
      <c r="F66">
        <v>0.74895984000000004</v>
      </c>
      <c r="G66">
        <v>0.18724389999999999</v>
      </c>
    </row>
    <row r="67" spans="1:7">
      <c r="A67">
        <v>6</v>
      </c>
      <c r="B67" s="1">
        <v>-88893465</v>
      </c>
      <c r="C67" s="1">
        <v>1.8321904</v>
      </c>
      <c r="D67" s="1">
        <v>-41842.173999999999</v>
      </c>
      <c r="E67">
        <v>7.4510240000000005E-2</v>
      </c>
      <c r="F67">
        <v>0.73531515999999997</v>
      </c>
      <c r="G67">
        <v>0.1901746</v>
      </c>
    </row>
    <row r="68" spans="1:7">
      <c r="A68">
        <v>7</v>
      </c>
      <c r="B68" s="1">
        <v>-88888597</v>
      </c>
      <c r="C68" s="1">
        <v>1.8252467999999999</v>
      </c>
      <c r="D68" s="1">
        <v>-43677.296000000002</v>
      </c>
      <c r="E68">
        <v>8.5894990000000004E-2</v>
      </c>
      <c r="F68">
        <v>0.65050328000000002</v>
      </c>
      <c r="G68">
        <v>0.26360173999999997</v>
      </c>
    </row>
    <row r="69" spans="1:7">
      <c r="A69">
        <v>8</v>
      </c>
      <c r="B69" s="1">
        <v>-88890818</v>
      </c>
      <c r="C69" s="1">
        <v>1.8285296</v>
      </c>
      <c r="D69" s="1">
        <v>-41905.213000000003</v>
      </c>
      <c r="E69">
        <v>7.5807200000000005E-2</v>
      </c>
      <c r="F69">
        <v>0.68079822999999995</v>
      </c>
      <c r="G69">
        <v>0.24339456000000001</v>
      </c>
    </row>
    <row r="70" spans="1:7">
      <c r="A70">
        <v>9</v>
      </c>
      <c r="B70" s="1">
        <v>-88895213</v>
      </c>
      <c r="C70" s="1">
        <v>1.8336443</v>
      </c>
      <c r="D70" s="1">
        <v>-52903.010999999999</v>
      </c>
      <c r="E70">
        <v>6.9565189999999999E-2</v>
      </c>
      <c r="F70">
        <v>0.73108896000000001</v>
      </c>
      <c r="G70">
        <v>0.19934584999999999</v>
      </c>
    </row>
    <row r="71" spans="1:7">
      <c r="A71">
        <v>10</v>
      </c>
      <c r="B71" s="1">
        <v>-88890245</v>
      </c>
      <c r="C71" s="1">
        <v>1.8292979</v>
      </c>
      <c r="D71" s="1">
        <v>-43511.849000000002</v>
      </c>
      <c r="E71">
        <v>7.7419550000000004E-2</v>
      </c>
      <c r="F71">
        <v>0.71723137000000003</v>
      </c>
      <c r="G71">
        <v>0.20534907999999999</v>
      </c>
    </row>
    <row r="72" spans="1:7">
      <c r="A72" t="s">
        <v>3</v>
      </c>
      <c r="B72">
        <v>2</v>
      </c>
    </row>
    <row r="73" spans="1:7">
      <c r="A73" t="s">
        <v>4</v>
      </c>
      <c r="B73" t="s">
        <v>5</v>
      </c>
      <c r="C73" t="s">
        <v>6</v>
      </c>
      <c r="D73" t="s">
        <v>9</v>
      </c>
      <c r="F73" t="s">
        <v>10</v>
      </c>
    </row>
    <row r="74" spans="1:7">
      <c r="A74">
        <v>1</v>
      </c>
      <c r="B74" s="1">
        <v>24790.343000000001</v>
      </c>
      <c r="C74" s="1">
        <v>8.8151031000000008E-3</v>
      </c>
      <c r="D74" s="1">
        <v>784.16998000000001</v>
      </c>
      <c r="E74">
        <v>0</v>
      </c>
      <c r="F74">
        <v>0.29417528999999998</v>
      </c>
      <c r="G74">
        <v>0.70582471000000002</v>
      </c>
    </row>
    <row r="75" spans="1:7">
      <c r="A75">
        <v>2</v>
      </c>
      <c r="B75" s="1">
        <v>25245.119999999999</v>
      </c>
      <c r="C75" s="1">
        <v>7.4611477000000005E-4</v>
      </c>
      <c r="D75" s="1">
        <v>56.666122000000001</v>
      </c>
      <c r="E75">
        <v>0</v>
      </c>
      <c r="F75">
        <v>0.30278759999999999</v>
      </c>
      <c r="G75">
        <v>0.69721239999999995</v>
      </c>
    </row>
    <row r="76" spans="1:7">
      <c r="A76">
        <v>3</v>
      </c>
      <c r="B76" s="1">
        <v>28081.495999999999</v>
      </c>
      <c r="C76" s="1">
        <v>4.9666963000000001E-4</v>
      </c>
      <c r="D76" s="1">
        <v>48.225141999999998</v>
      </c>
      <c r="E76">
        <v>0</v>
      </c>
      <c r="F76">
        <v>0.31236071999999998</v>
      </c>
      <c r="G76">
        <v>0.68763927999999996</v>
      </c>
    </row>
    <row r="77" spans="1:7">
      <c r="A77">
        <v>4</v>
      </c>
      <c r="B77" s="1">
        <v>25866.019</v>
      </c>
      <c r="C77" s="1">
        <v>4.9809107999999999E-4</v>
      </c>
      <c r="D77" s="1">
        <v>49.951039000000002</v>
      </c>
      <c r="E77">
        <v>0</v>
      </c>
      <c r="F77">
        <v>0.31068510999999999</v>
      </c>
      <c r="G77">
        <v>0.68931489000000001</v>
      </c>
    </row>
    <row r="78" spans="1:7">
      <c r="A78">
        <v>5</v>
      </c>
      <c r="B78" s="1">
        <v>26353.969000000001</v>
      </c>
      <c r="C78" s="1">
        <v>4.9548443000000005E-4</v>
      </c>
      <c r="D78" s="1">
        <v>49.490160000000003</v>
      </c>
      <c r="E78">
        <v>0</v>
      </c>
      <c r="F78">
        <v>0.30843988</v>
      </c>
      <c r="G78">
        <v>0.69156012</v>
      </c>
    </row>
    <row r="79" spans="1:7">
      <c r="A79">
        <v>6</v>
      </c>
      <c r="B79" s="1">
        <v>29348.175999999999</v>
      </c>
      <c r="C79" s="1">
        <v>4.9695445999999998E-4</v>
      </c>
      <c r="D79" s="1">
        <v>48.57741</v>
      </c>
      <c r="E79">
        <v>0</v>
      </c>
      <c r="F79">
        <v>0.31169427999999999</v>
      </c>
      <c r="G79">
        <v>0.68830572000000001</v>
      </c>
    </row>
    <row r="80" spans="1:7">
      <c r="A80">
        <v>7</v>
      </c>
      <c r="B80" s="1">
        <v>25105.205000000002</v>
      </c>
      <c r="C80" s="1">
        <v>5.0197193000000001E-4</v>
      </c>
      <c r="D80" s="1">
        <v>51.041001000000001</v>
      </c>
      <c r="E80">
        <v>0</v>
      </c>
      <c r="F80">
        <v>0.31771389999999999</v>
      </c>
      <c r="G80">
        <v>0.68228610000000001</v>
      </c>
    </row>
    <row r="81" spans="1:7">
      <c r="A81">
        <v>8</v>
      </c>
      <c r="B81" s="1">
        <v>27109.885999999999</v>
      </c>
      <c r="C81" s="1">
        <v>5.0048835999999997E-4</v>
      </c>
      <c r="D81" s="1">
        <v>50.805517999999999</v>
      </c>
      <c r="E81">
        <v>0</v>
      </c>
      <c r="F81">
        <v>0.31579139000000001</v>
      </c>
      <c r="G81">
        <v>0.68420860999999999</v>
      </c>
    </row>
    <row r="82" spans="1:7">
      <c r="A82">
        <v>9</v>
      </c>
      <c r="B82" s="1">
        <v>26044.11</v>
      </c>
      <c r="C82" s="1">
        <v>4.9799212000000001E-4</v>
      </c>
      <c r="D82" s="1">
        <v>51.216358</v>
      </c>
      <c r="E82">
        <v>0</v>
      </c>
      <c r="F82">
        <v>0.31144263</v>
      </c>
      <c r="G82">
        <v>0.68855736999999995</v>
      </c>
    </row>
    <row r="83" spans="1:7">
      <c r="A83">
        <v>10</v>
      </c>
      <c r="B83" s="1">
        <v>28133.47</v>
      </c>
      <c r="C83" s="1">
        <v>4.9946368000000001E-4</v>
      </c>
      <c r="D83" s="1">
        <v>49.141088000000003</v>
      </c>
      <c r="E83">
        <v>0</v>
      </c>
      <c r="F83">
        <v>0.31403217999999999</v>
      </c>
      <c r="G83">
        <v>0.68596782000000001</v>
      </c>
    </row>
    <row r="86" spans="1:7">
      <c r="C86" t="s">
        <v>0</v>
      </c>
    </row>
    <row r="88" spans="1:7">
      <c r="B88" s="2" t="s">
        <v>8</v>
      </c>
      <c r="C88" t="s">
        <v>7</v>
      </c>
    </row>
    <row r="89" spans="1:7">
      <c r="A89" t="s">
        <v>3</v>
      </c>
      <c r="B89">
        <v>1</v>
      </c>
    </row>
    <row r="90" spans="1:7">
      <c r="A90" t="s">
        <v>4</v>
      </c>
      <c r="B90" t="s">
        <v>5</v>
      </c>
      <c r="C90" t="s">
        <v>6</v>
      </c>
      <c r="D90" t="s">
        <v>9</v>
      </c>
      <c r="F90" t="s">
        <v>10</v>
      </c>
    </row>
    <row r="91" spans="1:7">
      <c r="A91">
        <v>1</v>
      </c>
      <c r="B91" s="1">
        <v>-88964042</v>
      </c>
      <c r="C91" s="1">
        <v>1.9067419999999999</v>
      </c>
      <c r="D91" s="1">
        <v>-55202.597999999998</v>
      </c>
      <c r="E91">
        <v>2.4525580000000002E-2</v>
      </c>
      <c r="F91">
        <v>0.53449186000000004</v>
      </c>
      <c r="G91">
        <v>0.44098256000000002</v>
      </c>
    </row>
    <row r="92" spans="1:7">
      <c r="A92">
        <v>2</v>
      </c>
      <c r="B92" s="1">
        <v>-88919796</v>
      </c>
      <c r="C92" s="1">
        <v>1.8648444</v>
      </c>
      <c r="D92" s="1">
        <v>-42165.108</v>
      </c>
      <c r="E92">
        <v>4.064268E-2</v>
      </c>
      <c r="F92">
        <v>0.74515560999999997</v>
      </c>
      <c r="G92">
        <v>0.21420170999999999</v>
      </c>
    </row>
    <row r="93" spans="1:7">
      <c r="A93">
        <v>3</v>
      </c>
      <c r="B93" s="1">
        <v>-88921561</v>
      </c>
      <c r="C93" s="1">
        <v>1.8653671999999999</v>
      </c>
      <c r="D93" s="1">
        <v>-52635.366999999998</v>
      </c>
      <c r="E93">
        <v>3.9178049999999999E-2</v>
      </c>
      <c r="F93">
        <v>0.75070356999999999</v>
      </c>
      <c r="G93">
        <v>0.21011837999999999</v>
      </c>
    </row>
    <row r="94" spans="1:7">
      <c r="A94">
        <v>4</v>
      </c>
      <c r="B94" s="1">
        <v>-88918118</v>
      </c>
      <c r="C94" s="1">
        <v>1.8627878</v>
      </c>
      <c r="D94" s="1">
        <v>-51865.743999999999</v>
      </c>
      <c r="E94">
        <v>4.1138309999999997E-2</v>
      </c>
      <c r="F94">
        <v>0.74756305000000001</v>
      </c>
      <c r="G94">
        <v>0.21129864000000001</v>
      </c>
    </row>
    <row r="95" spans="1:7">
      <c r="A95">
        <v>5</v>
      </c>
      <c r="B95" s="1">
        <v>-88912454</v>
      </c>
      <c r="C95" s="1">
        <v>1.8544961</v>
      </c>
      <c r="D95" s="1">
        <v>-46222.16</v>
      </c>
      <c r="E95">
        <v>4.5056119999999998E-2</v>
      </c>
      <c r="F95">
        <v>0.70083545999999997</v>
      </c>
      <c r="G95">
        <v>0.25410842</v>
      </c>
    </row>
    <row r="96" spans="1:7">
      <c r="A96">
        <v>6</v>
      </c>
      <c r="B96" s="1">
        <v>-88913851</v>
      </c>
      <c r="C96" s="1">
        <v>1.8577702</v>
      </c>
      <c r="D96" s="1">
        <v>-47786.398000000001</v>
      </c>
      <c r="E96">
        <v>4.4088120000000001E-2</v>
      </c>
      <c r="F96">
        <v>0.73760775999999995</v>
      </c>
      <c r="G96">
        <v>0.21830413000000001</v>
      </c>
    </row>
    <row r="97" spans="1:7">
      <c r="A97">
        <v>7</v>
      </c>
      <c r="B97" s="1">
        <v>-88918037</v>
      </c>
      <c r="C97" s="1">
        <v>1.8611078000000001</v>
      </c>
      <c r="D97" s="1">
        <v>-46547.43</v>
      </c>
      <c r="E97">
        <v>4.2271280000000001E-2</v>
      </c>
      <c r="F97">
        <v>0.75431892</v>
      </c>
      <c r="G97">
        <v>0.2034098</v>
      </c>
    </row>
    <row r="98" spans="1:7">
      <c r="A98">
        <v>8</v>
      </c>
      <c r="B98" s="1">
        <v>-88913718</v>
      </c>
      <c r="C98" s="1">
        <v>1.8569351999999999</v>
      </c>
      <c r="D98" s="1">
        <v>-35243.675999999999</v>
      </c>
      <c r="E98">
        <v>4.3070700000000003E-2</v>
      </c>
      <c r="F98">
        <v>0.69307114999999997</v>
      </c>
      <c r="G98">
        <v>0.26385815000000001</v>
      </c>
    </row>
    <row r="99" spans="1:7">
      <c r="A99">
        <v>9</v>
      </c>
      <c r="B99" s="1">
        <v>-88908928</v>
      </c>
      <c r="C99" s="1">
        <v>1.8512875</v>
      </c>
      <c r="D99" s="1">
        <v>-41233.421000000002</v>
      </c>
      <c r="E99">
        <v>4.7679829999999999E-2</v>
      </c>
      <c r="F99">
        <v>0.70312607000000005</v>
      </c>
      <c r="G99">
        <v>0.2491941</v>
      </c>
    </row>
    <row r="100" spans="1:7">
      <c r="A100">
        <v>10</v>
      </c>
      <c r="B100" s="1">
        <v>-88914682</v>
      </c>
      <c r="C100" s="1">
        <v>1.8577009</v>
      </c>
      <c r="D100" s="1">
        <v>-46730.495999999999</v>
      </c>
      <c r="E100">
        <v>4.4011090000000003E-2</v>
      </c>
      <c r="F100">
        <v>0.73417589000000005</v>
      </c>
      <c r="G100">
        <v>0.22181302</v>
      </c>
    </row>
    <row r="101" spans="1:7">
      <c r="A101" t="s">
        <v>3</v>
      </c>
      <c r="B101">
        <v>2</v>
      </c>
    </row>
    <row r="102" spans="1:7">
      <c r="A102" t="s">
        <v>4</v>
      </c>
      <c r="B102" t="s">
        <v>5</v>
      </c>
      <c r="C102" t="s">
        <v>6</v>
      </c>
      <c r="D102" t="s">
        <v>9</v>
      </c>
      <c r="F102" t="s">
        <v>10</v>
      </c>
    </row>
    <row r="103" spans="1:7">
      <c r="A103">
        <v>1</v>
      </c>
      <c r="B103" s="1">
        <v>24237.417000000001</v>
      </c>
      <c r="C103" s="1">
        <v>8.8333548000000001E-3</v>
      </c>
      <c r="D103" s="1">
        <v>803.49729000000002</v>
      </c>
      <c r="E103">
        <v>0</v>
      </c>
      <c r="F103">
        <v>0.29199956999999999</v>
      </c>
      <c r="G103">
        <v>0.70800043000000001</v>
      </c>
    </row>
    <row r="104" spans="1:7">
      <c r="A104">
        <v>2</v>
      </c>
      <c r="B104" s="1">
        <v>24506.870999999999</v>
      </c>
      <c r="C104" s="1">
        <v>1.1033649E-3</v>
      </c>
      <c r="D104" s="1">
        <v>106.01698</v>
      </c>
      <c r="E104">
        <v>0</v>
      </c>
      <c r="F104">
        <v>0.29352252000000001</v>
      </c>
      <c r="G104">
        <v>0.70647747999999999</v>
      </c>
    </row>
    <row r="105" spans="1:7">
      <c r="A105">
        <v>3</v>
      </c>
      <c r="B105" s="1">
        <v>23330.348999999998</v>
      </c>
      <c r="C105" s="1">
        <v>9.7100425000000001E-4</v>
      </c>
      <c r="D105" s="1">
        <v>100.30231999999999</v>
      </c>
      <c r="E105">
        <v>0</v>
      </c>
      <c r="F105">
        <v>0.29323386000000001</v>
      </c>
      <c r="G105">
        <v>0.70676614000000004</v>
      </c>
    </row>
    <row r="106" spans="1:7">
      <c r="A106">
        <v>4</v>
      </c>
      <c r="B106" s="1">
        <v>24822.928</v>
      </c>
      <c r="C106" s="1">
        <v>9.7876798999999991E-4</v>
      </c>
      <c r="D106" s="1">
        <v>101.19079000000001</v>
      </c>
      <c r="E106">
        <v>0</v>
      </c>
      <c r="F106">
        <v>0.29466494999999998</v>
      </c>
      <c r="G106">
        <v>0.70533504999999996</v>
      </c>
    </row>
    <row r="107" spans="1:7">
      <c r="A107">
        <v>5</v>
      </c>
      <c r="B107" s="1">
        <v>24029.037</v>
      </c>
      <c r="C107" s="1">
        <v>9.8523857999999989E-4</v>
      </c>
      <c r="D107" s="1">
        <v>97.797826999999998</v>
      </c>
      <c r="E107">
        <v>0</v>
      </c>
      <c r="F107">
        <v>0.30172103</v>
      </c>
      <c r="G107">
        <v>0.69827897000000005</v>
      </c>
    </row>
    <row r="108" spans="1:7">
      <c r="A108">
        <v>6</v>
      </c>
      <c r="B108" s="1">
        <v>25899.433000000001</v>
      </c>
      <c r="C108" s="1">
        <v>9.8106288999999991E-4</v>
      </c>
      <c r="D108" s="1">
        <v>103.53516999999999</v>
      </c>
      <c r="E108">
        <v>0</v>
      </c>
      <c r="F108">
        <v>0.29785054999999999</v>
      </c>
      <c r="G108">
        <v>0.70214944999999995</v>
      </c>
    </row>
    <row r="109" spans="1:7">
      <c r="A109">
        <v>7</v>
      </c>
      <c r="B109" s="1">
        <v>20918.141</v>
      </c>
      <c r="C109" s="1">
        <v>9.7700549999999993E-4</v>
      </c>
      <c r="D109" s="1">
        <v>101.73771000000001</v>
      </c>
      <c r="E109">
        <v>0</v>
      </c>
      <c r="F109">
        <v>0.29524593999999998</v>
      </c>
      <c r="G109">
        <v>0.70475405999999996</v>
      </c>
    </row>
    <row r="110" spans="1:7">
      <c r="A110">
        <v>8</v>
      </c>
      <c r="B110" s="1">
        <v>24264.006000000001</v>
      </c>
      <c r="C110" s="1">
        <v>9.8632905999999996E-4</v>
      </c>
      <c r="D110" s="1">
        <v>100.74787000000001</v>
      </c>
      <c r="E110">
        <v>0</v>
      </c>
      <c r="F110">
        <v>0.30084919999999998</v>
      </c>
      <c r="G110">
        <v>0.69915079999999996</v>
      </c>
    </row>
    <row r="111" spans="1:7">
      <c r="A111">
        <v>9</v>
      </c>
      <c r="B111" s="1">
        <v>26183.040000000001</v>
      </c>
      <c r="C111" s="1">
        <v>9.8463072999999991E-4</v>
      </c>
      <c r="D111" s="1">
        <v>99.974737000000005</v>
      </c>
      <c r="E111">
        <v>0</v>
      </c>
      <c r="F111">
        <v>0.30337244000000002</v>
      </c>
      <c r="G111">
        <v>0.69662756000000003</v>
      </c>
    </row>
    <row r="112" spans="1:7">
      <c r="A112">
        <v>10</v>
      </c>
      <c r="B112" s="1">
        <v>25012.394</v>
      </c>
      <c r="C112" s="1">
        <v>9.8598261999999996E-4</v>
      </c>
      <c r="D112" s="1">
        <v>96.679946000000001</v>
      </c>
      <c r="E112">
        <v>0</v>
      </c>
      <c r="F112">
        <v>0.29804333999999999</v>
      </c>
      <c r="G112">
        <v>0.70195666000000001</v>
      </c>
    </row>
    <row r="115" spans="1:7">
      <c r="D115" t="s">
        <v>15</v>
      </c>
    </row>
    <row r="117" spans="1:7">
      <c r="A117" t="s">
        <v>16</v>
      </c>
    </row>
    <row r="118" spans="1:7">
      <c r="A118" t="s">
        <v>17</v>
      </c>
    </row>
    <row r="119" spans="1:7">
      <c r="A119" t="s">
        <v>4</v>
      </c>
      <c r="B119" t="s">
        <v>5</v>
      </c>
      <c r="C119" t="s">
        <v>6</v>
      </c>
      <c r="D119" t="s">
        <v>9</v>
      </c>
      <c r="F119" t="s">
        <v>10</v>
      </c>
    </row>
    <row r="120" spans="1:7">
      <c r="A120">
        <v>1</v>
      </c>
      <c r="B120" s="1">
        <v>-88967650</v>
      </c>
      <c r="C120" s="1">
        <v>1.9110216</v>
      </c>
      <c r="D120" s="1">
        <v>-51676.12</v>
      </c>
      <c r="E120">
        <v>2.4290249999999999E-2</v>
      </c>
      <c r="F120">
        <v>0.56137106999999997</v>
      </c>
      <c r="G120">
        <v>0.41433868000000001</v>
      </c>
    </row>
    <row r="121" spans="1:7">
      <c r="A121">
        <v>2</v>
      </c>
      <c r="B121" s="1">
        <v>-88974664</v>
      </c>
      <c r="C121" s="1">
        <v>1.9279885000000001</v>
      </c>
      <c r="D121" s="1">
        <v>-52333.423999999999</v>
      </c>
      <c r="E121">
        <v>2.093043E-2</v>
      </c>
      <c r="F121">
        <v>0.73866489000000002</v>
      </c>
      <c r="G121">
        <v>0.24040468000000001</v>
      </c>
    </row>
    <row r="122" spans="1:7">
      <c r="A122">
        <v>3</v>
      </c>
      <c r="B122" s="1">
        <v>-88984051</v>
      </c>
      <c r="C122" s="1">
        <v>1.9339033999999999</v>
      </c>
      <c r="D122" s="1">
        <v>-40958.597000000002</v>
      </c>
      <c r="E122">
        <v>1.9567169999999998E-2</v>
      </c>
      <c r="F122">
        <v>0.70418247</v>
      </c>
      <c r="G122">
        <v>0.27625035999999997</v>
      </c>
    </row>
    <row r="123" spans="1:7">
      <c r="A123">
        <v>4</v>
      </c>
      <c r="B123" s="1">
        <v>-88978536</v>
      </c>
      <c r="C123" s="1">
        <v>1.9337036000000001</v>
      </c>
      <c r="D123" s="1">
        <v>-51023.41</v>
      </c>
      <c r="E123">
        <v>2.0378050000000002E-2</v>
      </c>
      <c r="F123">
        <v>0.76033437999999998</v>
      </c>
      <c r="G123">
        <v>0.21928756999999999</v>
      </c>
    </row>
    <row r="124" spans="1:7">
      <c r="A124">
        <v>5</v>
      </c>
      <c r="B124" s="1">
        <v>-88978396</v>
      </c>
      <c r="C124" s="1">
        <v>1.9334586</v>
      </c>
      <c r="D124" s="1">
        <v>-46508.281999999999</v>
      </c>
      <c r="E124">
        <v>1.9855609999999999E-2</v>
      </c>
      <c r="F124">
        <v>0.72372148000000003</v>
      </c>
      <c r="G124">
        <v>0.25642290000000001</v>
      </c>
    </row>
    <row r="125" spans="1:7">
      <c r="A125">
        <v>6</v>
      </c>
      <c r="B125" s="1">
        <v>-88981168</v>
      </c>
      <c r="C125" s="1">
        <v>1.9363644</v>
      </c>
      <c r="D125" s="1">
        <v>-37665.733999999997</v>
      </c>
      <c r="E125">
        <v>2.0281029999999999E-2</v>
      </c>
      <c r="F125">
        <v>0.77692808999999996</v>
      </c>
      <c r="G125">
        <v>0.20279088000000001</v>
      </c>
    </row>
    <row r="126" spans="1:7">
      <c r="A126">
        <v>7</v>
      </c>
      <c r="B126" s="1">
        <v>-88971353</v>
      </c>
      <c r="C126" s="1">
        <v>1.9253171</v>
      </c>
      <c r="D126" s="1">
        <v>-34830.116000000002</v>
      </c>
      <c r="E126">
        <v>2.1166529999999999E-2</v>
      </c>
      <c r="F126">
        <v>0.72711877000000003</v>
      </c>
      <c r="G126">
        <v>0.25171470000000001</v>
      </c>
    </row>
    <row r="127" spans="1:7">
      <c r="A127">
        <v>8</v>
      </c>
      <c r="B127" s="1">
        <v>-88973235</v>
      </c>
      <c r="C127" s="1">
        <v>1.9219911000000001</v>
      </c>
      <c r="D127" s="1">
        <v>-25754.251</v>
      </c>
      <c r="E127">
        <v>2.1193159999999999E-2</v>
      </c>
      <c r="F127">
        <v>0.69773070999999998</v>
      </c>
      <c r="G127">
        <v>0.28107612999999998</v>
      </c>
    </row>
    <row r="128" spans="1:7">
      <c r="A128">
        <v>9</v>
      </c>
      <c r="B128" s="1">
        <v>-88969170</v>
      </c>
      <c r="C128" s="1">
        <v>1.920277</v>
      </c>
      <c r="D128" s="1">
        <v>-28776.356</v>
      </c>
      <c r="E128">
        <v>2.1585500000000001E-2</v>
      </c>
      <c r="F128">
        <v>0.70518364</v>
      </c>
      <c r="G128">
        <v>0.27323086000000002</v>
      </c>
    </row>
    <row r="129" spans="1:7">
      <c r="A129">
        <v>10</v>
      </c>
      <c r="B129" s="1">
        <v>-88973428</v>
      </c>
      <c r="C129" s="1">
        <v>1.9301778000000001</v>
      </c>
      <c r="D129" s="1">
        <v>-45789.529000000002</v>
      </c>
      <c r="E129">
        <v>2.072181E-2</v>
      </c>
      <c r="F129">
        <v>0.74498333999999999</v>
      </c>
      <c r="G129">
        <v>0.23429485</v>
      </c>
    </row>
    <row r="130" spans="1:7">
      <c r="A130" t="s">
        <v>3</v>
      </c>
      <c r="B130">
        <v>2</v>
      </c>
    </row>
    <row r="131" spans="1:7">
      <c r="A131" t="s">
        <v>4</v>
      </c>
      <c r="B131" t="s">
        <v>5</v>
      </c>
      <c r="C131" t="s">
        <v>6</v>
      </c>
      <c r="D131" t="s">
        <v>9</v>
      </c>
      <c r="F131" t="s">
        <v>10</v>
      </c>
    </row>
    <row r="132" spans="1:7">
      <c r="A132">
        <v>1</v>
      </c>
      <c r="B132" s="1">
        <v>24445.613000000001</v>
      </c>
      <c r="C132" s="1">
        <v>8.8315860000000006E-3</v>
      </c>
      <c r="D132" s="1">
        <v>850.95182</v>
      </c>
      <c r="E132">
        <v>0</v>
      </c>
      <c r="F132">
        <v>0.28585638000000002</v>
      </c>
      <c r="G132">
        <v>0.71414361999999998</v>
      </c>
    </row>
    <row r="133" spans="1:7">
      <c r="A133">
        <v>2</v>
      </c>
      <c r="B133" s="1">
        <v>18550.516</v>
      </c>
      <c r="C133" s="1">
        <v>4.7428343999999997E-3</v>
      </c>
      <c r="D133" s="1">
        <v>489.82278000000002</v>
      </c>
      <c r="E133">
        <v>0</v>
      </c>
      <c r="F133">
        <v>0.25542704999999999</v>
      </c>
      <c r="G133">
        <v>0.74457295000000001</v>
      </c>
    </row>
    <row r="134" spans="1:7">
      <c r="A134">
        <v>3</v>
      </c>
      <c r="B134" s="1">
        <v>18766.847000000002</v>
      </c>
      <c r="C134" s="1">
        <v>4.6669659000000002E-3</v>
      </c>
      <c r="D134" s="1">
        <v>494.02870999999999</v>
      </c>
      <c r="E134">
        <v>0</v>
      </c>
      <c r="F134">
        <v>0.25541285000000002</v>
      </c>
      <c r="G134">
        <v>0.74458714999999998</v>
      </c>
    </row>
    <row r="135" spans="1:7">
      <c r="A135">
        <v>4</v>
      </c>
      <c r="B135" s="1">
        <v>15702.004999999999</v>
      </c>
      <c r="C135" s="1">
        <v>4.6596666999999996E-3</v>
      </c>
      <c r="D135" s="1">
        <v>497.34447999999998</v>
      </c>
      <c r="E135">
        <v>0</v>
      </c>
      <c r="F135">
        <v>0.24871865000000001</v>
      </c>
      <c r="G135">
        <v>0.75128134999999996</v>
      </c>
    </row>
    <row r="136" spans="1:7">
      <c r="A136">
        <v>5</v>
      </c>
      <c r="B136" s="1">
        <v>17058.958999999999</v>
      </c>
      <c r="C136" s="1">
        <v>4.6935047999999997E-3</v>
      </c>
      <c r="D136" s="1">
        <v>522.64286000000004</v>
      </c>
      <c r="E136">
        <v>0</v>
      </c>
      <c r="F136">
        <v>0.25339321999999997</v>
      </c>
      <c r="G136">
        <v>0.74660678000000003</v>
      </c>
    </row>
    <row r="137" spans="1:7">
      <c r="A137">
        <v>6</v>
      </c>
      <c r="B137" s="1">
        <v>17673.184000000001</v>
      </c>
      <c r="C137" s="1">
        <v>4.6157257999999996E-3</v>
      </c>
      <c r="D137" s="1">
        <v>498.64598999999998</v>
      </c>
      <c r="E137">
        <v>0</v>
      </c>
      <c r="F137">
        <v>0.24479998</v>
      </c>
      <c r="G137">
        <v>0.75520001999999997</v>
      </c>
    </row>
    <row r="138" spans="1:7">
      <c r="A138">
        <v>7</v>
      </c>
      <c r="B138" s="1">
        <v>18124.04</v>
      </c>
      <c r="C138" s="1">
        <v>4.7140804E-3</v>
      </c>
      <c r="D138" s="1">
        <v>510.06918000000002</v>
      </c>
      <c r="E138">
        <v>0</v>
      </c>
      <c r="F138">
        <v>0.25823099999999999</v>
      </c>
      <c r="G138">
        <v>0.74176900000000001</v>
      </c>
    </row>
    <row r="139" spans="1:7">
      <c r="A139">
        <v>8</v>
      </c>
      <c r="B139" s="1">
        <v>16652.728999999999</v>
      </c>
      <c r="C139" s="1">
        <v>4.7710922000000003E-3</v>
      </c>
      <c r="D139" s="1">
        <v>498.05754999999999</v>
      </c>
      <c r="E139">
        <v>0</v>
      </c>
      <c r="F139">
        <v>0.26413629999999999</v>
      </c>
      <c r="G139">
        <v>0.73586370000000001</v>
      </c>
    </row>
    <row r="140" spans="1:7">
      <c r="A140">
        <v>9</v>
      </c>
      <c r="B140" s="1">
        <v>18493.865000000002</v>
      </c>
      <c r="C140" s="1">
        <v>4.7720133E-3</v>
      </c>
      <c r="D140" s="1">
        <v>515.48274000000004</v>
      </c>
      <c r="E140">
        <v>0</v>
      </c>
      <c r="F140">
        <v>0.26462318000000001</v>
      </c>
      <c r="G140">
        <v>0.73537682000000004</v>
      </c>
    </row>
    <row r="141" spans="1:7">
      <c r="A141">
        <v>10</v>
      </c>
      <c r="B141" s="1">
        <v>17437.98</v>
      </c>
      <c r="C141" s="1">
        <v>4.6889994000000003E-3</v>
      </c>
      <c r="D141" s="1">
        <v>502.49554000000001</v>
      </c>
      <c r="E141">
        <v>0</v>
      </c>
      <c r="F141">
        <v>0.25280775</v>
      </c>
      <c r="G141">
        <v>0.74719225</v>
      </c>
    </row>
    <row r="144" spans="1:7">
      <c r="E144" t="s">
        <v>18</v>
      </c>
    </row>
    <row r="146" spans="1:7">
      <c r="C146" t="s">
        <v>1</v>
      </c>
      <c r="D146" t="s">
        <v>2</v>
      </c>
    </row>
    <row r="147" spans="1:7">
      <c r="A147" t="s">
        <v>3</v>
      </c>
      <c r="B147">
        <v>1</v>
      </c>
    </row>
    <row r="148" spans="1:7">
      <c r="A148" t="s">
        <v>4</v>
      </c>
      <c r="B148" t="s">
        <v>5</v>
      </c>
      <c r="C148" t="s">
        <v>6</v>
      </c>
      <c r="D148" t="s">
        <v>9</v>
      </c>
      <c r="F148" t="s">
        <v>10</v>
      </c>
    </row>
    <row r="149" spans="1:7">
      <c r="A149">
        <v>1</v>
      </c>
      <c r="B149" s="1">
        <v>-88969428</v>
      </c>
      <c r="C149" s="1">
        <v>1.9168706</v>
      </c>
      <c r="D149" s="1">
        <v>-31056.402999999998</v>
      </c>
      <c r="E149">
        <v>2.3715770000000001E-2</v>
      </c>
      <c r="F149">
        <v>0.57544751999999999</v>
      </c>
      <c r="G149">
        <v>0.40083669999999999</v>
      </c>
    </row>
    <row r="150" spans="1:7">
      <c r="A150">
        <v>2</v>
      </c>
      <c r="B150" s="1">
        <v>-88986112</v>
      </c>
      <c r="C150" s="1">
        <v>1.9392753</v>
      </c>
      <c r="D150" s="1">
        <v>-29187.424999999999</v>
      </c>
      <c r="E150">
        <v>1.8493269999999999E-2</v>
      </c>
      <c r="F150">
        <v>0.68255398</v>
      </c>
      <c r="G150">
        <v>0.29895273999999999</v>
      </c>
    </row>
    <row r="151" spans="1:7">
      <c r="A151">
        <v>3</v>
      </c>
      <c r="B151" s="1">
        <v>-88994622</v>
      </c>
      <c r="C151" s="1">
        <v>1.9503269000000001</v>
      </c>
      <c r="D151" s="1">
        <v>-21058.382000000001</v>
      </c>
      <c r="E151">
        <v>1.774978E-2</v>
      </c>
      <c r="F151">
        <v>0.72523729000000003</v>
      </c>
      <c r="G151">
        <v>0.25701292999999997</v>
      </c>
    </row>
    <row r="152" spans="1:7">
      <c r="A152">
        <v>4</v>
      </c>
      <c r="B152" s="1">
        <v>-88992523</v>
      </c>
      <c r="C152" s="1">
        <v>1.9530164000000001</v>
      </c>
      <c r="D152" s="1">
        <v>-32226.063999999998</v>
      </c>
      <c r="E152">
        <v>1.7854720000000001E-2</v>
      </c>
      <c r="F152">
        <v>0.75297236000000001</v>
      </c>
      <c r="G152">
        <v>0.22917292</v>
      </c>
    </row>
    <row r="153" spans="1:7">
      <c r="A153">
        <v>5</v>
      </c>
      <c r="B153" s="1">
        <v>-88988363</v>
      </c>
      <c r="C153" s="1">
        <v>1.9441200000000001</v>
      </c>
      <c r="D153" s="1">
        <v>-28401.963</v>
      </c>
      <c r="E153">
        <v>1.8344559999999999E-2</v>
      </c>
      <c r="F153">
        <v>0.71524222999999998</v>
      </c>
      <c r="G153">
        <v>0.26641321000000001</v>
      </c>
    </row>
    <row r="154" spans="1:7">
      <c r="A154">
        <v>6</v>
      </c>
      <c r="B154" s="1">
        <v>-88997377</v>
      </c>
      <c r="C154" s="1">
        <v>1.9486380999999999</v>
      </c>
      <c r="D154" s="1">
        <v>-39994.656000000003</v>
      </c>
      <c r="E154">
        <v>1.7587470000000001E-2</v>
      </c>
      <c r="F154">
        <v>0.69881203999999997</v>
      </c>
      <c r="G154">
        <v>0.28360048999999998</v>
      </c>
    </row>
    <row r="155" spans="1:7">
      <c r="A155">
        <v>7</v>
      </c>
      <c r="B155" s="1">
        <v>-89005409</v>
      </c>
      <c r="C155" s="1">
        <v>1.961481</v>
      </c>
      <c r="D155" s="1">
        <v>-34758.612999999998</v>
      </c>
      <c r="E155">
        <v>1.676981E-2</v>
      </c>
      <c r="F155">
        <v>0.73834533000000002</v>
      </c>
      <c r="G155">
        <v>0.24488486000000001</v>
      </c>
    </row>
    <row r="156" spans="1:7">
      <c r="A156">
        <v>8</v>
      </c>
      <c r="B156" s="1">
        <v>-89001879</v>
      </c>
      <c r="C156" s="1">
        <v>1.9598395</v>
      </c>
      <c r="D156" s="1">
        <v>-24336.499</v>
      </c>
      <c r="E156">
        <v>1.7156459999999998E-2</v>
      </c>
      <c r="F156">
        <v>0.75724157999999997</v>
      </c>
      <c r="G156">
        <v>0.22560195</v>
      </c>
    </row>
    <row r="157" spans="1:7">
      <c r="A157">
        <v>9</v>
      </c>
      <c r="B157" s="1">
        <v>-89001480</v>
      </c>
      <c r="C157" s="1">
        <v>1.9545276</v>
      </c>
      <c r="D157" s="1">
        <v>-27259.629000000001</v>
      </c>
      <c r="E157">
        <v>1.7457279999999999E-2</v>
      </c>
      <c r="F157">
        <v>0.73491048000000003</v>
      </c>
      <c r="G157">
        <v>0.24763224</v>
      </c>
    </row>
    <row r="158" spans="1:7">
      <c r="A158">
        <v>10</v>
      </c>
      <c r="B158" s="1">
        <v>-89007981</v>
      </c>
      <c r="C158" s="1">
        <v>1.9642238000000001</v>
      </c>
      <c r="D158" s="1">
        <v>-37235.241000000002</v>
      </c>
      <c r="E158">
        <v>1.6629769999999999E-2</v>
      </c>
      <c r="F158">
        <v>0.74747817999999999</v>
      </c>
      <c r="G158">
        <v>0.23589204</v>
      </c>
    </row>
    <row r="159" spans="1:7">
      <c r="A159" t="s">
        <v>3</v>
      </c>
      <c r="B159">
        <v>2</v>
      </c>
    </row>
    <row r="160" spans="1:7">
      <c r="A160" t="s">
        <v>4</v>
      </c>
      <c r="B160" t="s">
        <v>5</v>
      </c>
      <c r="C160" t="s">
        <v>6</v>
      </c>
      <c r="D160" t="s">
        <v>9</v>
      </c>
      <c r="F160" t="s">
        <v>10</v>
      </c>
    </row>
    <row r="161" spans="1:7">
      <c r="A161">
        <v>1</v>
      </c>
      <c r="B161" s="1">
        <v>23529.006000000001</v>
      </c>
      <c r="C161" s="1">
        <v>9.9779082999999994E-3</v>
      </c>
      <c r="D161" s="1">
        <v>977.02131999999995</v>
      </c>
      <c r="E161">
        <v>0</v>
      </c>
      <c r="F161">
        <v>0.28057457000000002</v>
      </c>
      <c r="G161">
        <v>0.71942543000000003</v>
      </c>
    </row>
    <row r="162" spans="1:7">
      <c r="A162">
        <v>2</v>
      </c>
      <c r="B162" s="1">
        <v>15779.403</v>
      </c>
      <c r="C162" s="1">
        <v>9.5308370999999999E-3</v>
      </c>
      <c r="D162" s="1">
        <v>989.57182</v>
      </c>
      <c r="E162">
        <v>0</v>
      </c>
      <c r="F162">
        <v>0.25495126000000001</v>
      </c>
      <c r="G162">
        <v>0.74504873999999999</v>
      </c>
    </row>
    <row r="163" spans="1:7">
      <c r="A163">
        <v>3</v>
      </c>
      <c r="B163" s="1">
        <v>15077.708000000001</v>
      </c>
      <c r="C163" s="1">
        <v>9.3627008999999997E-3</v>
      </c>
      <c r="D163" s="1">
        <v>1021.1174999999999</v>
      </c>
      <c r="E163">
        <v>0</v>
      </c>
      <c r="F163">
        <v>0.24173249999999999</v>
      </c>
      <c r="G163">
        <v>0.75826749999999998</v>
      </c>
    </row>
    <row r="164" spans="1:7">
      <c r="A164">
        <v>4</v>
      </c>
      <c r="B164" s="1">
        <v>13666.531000000001</v>
      </c>
      <c r="C164" s="1">
        <v>9.2469934000000004E-3</v>
      </c>
      <c r="D164" s="1">
        <v>987.66669999999999</v>
      </c>
      <c r="E164">
        <v>0</v>
      </c>
      <c r="F164">
        <v>0.23578215</v>
      </c>
      <c r="G164">
        <v>0.76421784999999998</v>
      </c>
    </row>
    <row r="165" spans="1:7">
      <c r="A165">
        <v>5</v>
      </c>
      <c r="B165" s="1">
        <v>14364.001</v>
      </c>
      <c r="C165" s="1">
        <v>9.3951620999999999E-3</v>
      </c>
      <c r="D165" s="1">
        <v>970.72906999999998</v>
      </c>
      <c r="E165">
        <v>0</v>
      </c>
      <c r="F165">
        <v>0.24723273000000001</v>
      </c>
      <c r="G165">
        <v>0.75276726999999999</v>
      </c>
    </row>
    <row r="166" spans="1:7">
      <c r="A166">
        <v>6</v>
      </c>
      <c r="B166" s="1">
        <v>15631.834999999999</v>
      </c>
      <c r="C166" s="1">
        <v>9.3358455000000003E-3</v>
      </c>
      <c r="D166" s="1">
        <v>1009.6246</v>
      </c>
      <c r="E166">
        <v>0</v>
      </c>
      <c r="F166">
        <v>0.24682224999999999</v>
      </c>
      <c r="G166">
        <v>0.75317774999999998</v>
      </c>
    </row>
    <row r="167" spans="1:7">
      <c r="A167">
        <v>7</v>
      </c>
      <c r="B167" s="1">
        <v>12870.92</v>
      </c>
      <c r="C167" s="1">
        <v>9.2653396999999998E-3</v>
      </c>
      <c r="D167" s="1">
        <v>1056.3848</v>
      </c>
      <c r="E167">
        <v>0</v>
      </c>
      <c r="F167">
        <v>0.23157860999999999</v>
      </c>
      <c r="G167">
        <v>0.76842138999999998</v>
      </c>
    </row>
    <row r="168" spans="1:7">
      <c r="A168">
        <v>8</v>
      </c>
      <c r="B168" s="1">
        <v>13385.394</v>
      </c>
      <c r="C168" s="1">
        <v>9.1610949999999993E-3</v>
      </c>
      <c r="D168" s="1">
        <v>995.44730000000004</v>
      </c>
      <c r="E168">
        <v>0</v>
      </c>
      <c r="F168">
        <v>0.23009025</v>
      </c>
      <c r="G168">
        <v>0.76990974999999995</v>
      </c>
    </row>
    <row r="169" spans="1:7">
      <c r="A169">
        <v>9</v>
      </c>
      <c r="B169" s="1">
        <v>13100.282999999999</v>
      </c>
      <c r="C169" s="1">
        <v>9.3040199999999997E-3</v>
      </c>
      <c r="D169" s="1">
        <v>946.88091999999995</v>
      </c>
      <c r="E169">
        <v>0</v>
      </c>
      <c r="F169">
        <v>0.23692927</v>
      </c>
      <c r="G169">
        <v>0.76307073000000003</v>
      </c>
    </row>
    <row r="170" spans="1:7">
      <c r="A170">
        <v>10</v>
      </c>
      <c r="B170" s="1">
        <v>12781.415999999999</v>
      </c>
      <c r="C170" s="1">
        <v>9.1792943999999994E-3</v>
      </c>
      <c r="D170" s="1">
        <v>995.50779</v>
      </c>
      <c r="E170">
        <v>0</v>
      </c>
      <c r="F170">
        <v>0.2281772</v>
      </c>
      <c r="G170">
        <v>0.77182280000000003</v>
      </c>
    </row>
    <row r="173" spans="1:7">
      <c r="C173" t="s">
        <v>14</v>
      </c>
    </row>
    <row r="174" spans="1:7">
      <c r="C174" t="s">
        <v>1</v>
      </c>
      <c r="D174" t="s">
        <v>2</v>
      </c>
    </row>
    <row r="175" spans="1:7">
      <c r="A175" t="s">
        <v>3</v>
      </c>
      <c r="B175">
        <v>1</v>
      </c>
    </row>
    <row r="176" spans="1:7">
      <c r="A176" t="s">
        <v>4</v>
      </c>
      <c r="B176" t="s">
        <v>5</v>
      </c>
      <c r="C176" t="s">
        <v>6</v>
      </c>
      <c r="D176" t="s">
        <v>9</v>
      </c>
      <c r="F176" t="s">
        <v>10</v>
      </c>
    </row>
    <row r="177" spans="1:7">
      <c r="A177">
        <v>1</v>
      </c>
      <c r="B177" s="1">
        <v>-88972562</v>
      </c>
      <c r="C177" s="1">
        <v>1.9206049000000001</v>
      </c>
      <c r="D177" s="1">
        <v>-31064.386999999999</v>
      </c>
      <c r="E177">
        <v>2.404823E-2</v>
      </c>
      <c r="F177">
        <v>0.57148158000000004</v>
      </c>
      <c r="G177">
        <v>0.40447019000000001</v>
      </c>
    </row>
    <row r="178" spans="1:7">
      <c r="A178">
        <v>2</v>
      </c>
      <c r="B178" s="1">
        <v>-88994201</v>
      </c>
      <c r="C178" s="1">
        <v>1.9469888</v>
      </c>
      <c r="D178" s="1">
        <v>-36173.326999999997</v>
      </c>
      <c r="E178">
        <v>1.71042E-2</v>
      </c>
      <c r="F178">
        <v>0.65112130000000001</v>
      </c>
      <c r="G178">
        <v>0.33177450000000003</v>
      </c>
    </row>
    <row r="179" spans="1:7">
      <c r="A179">
        <v>3</v>
      </c>
      <c r="B179" s="1">
        <v>-89003129</v>
      </c>
      <c r="C179" s="1">
        <v>1.9531594999999999</v>
      </c>
      <c r="D179" s="1">
        <v>-42161.879000000001</v>
      </c>
      <c r="E179">
        <v>1.6237769999999999E-2</v>
      </c>
      <c r="F179">
        <v>0.63570351000000003</v>
      </c>
      <c r="G179">
        <v>0.34805870999999999</v>
      </c>
    </row>
    <row r="180" spans="1:7">
      <c r="A180">
        <v>4</v>
      </c>
      <c r="B180" s="1">
        <v>-89015384</v>
      </c>
      <c r="C180" s="1">
        <v>1.9753559000000001</v>
      </c>
      <c r="D180" s="1">
        <v>-43727.415000000001</v>
      </c>
      <c r="E180">
        <v>1.5633270000000001E-2</v>
      </c>
      <c r="F180">
        <v>0.74911411000000006</v>
      </c>
      <c r="G180">
        <v>0.23525261</v>
      </c>
    </row>
    <row r="181" spans="1:7">
      <c r="A181">
        <v>5</v>
      </c>
      <c r="B181" s="1">
        <v>-89022846</v>
      </c>
      <c r="C181" s="1">
        <v>1.9821519000000001</v>
      </c>
      <c r="D181" s="1">
        <v>-31400.679</v>
      </c>
      <c r="E181">
        <v>1.4888210000000001E-2</v>
      </c>
      <c r="F181">
        <v>0.73330865000000001</v>
      </c>
      <c r="G181">
        <v>0.25180312999999999</v>
      </c>
    </row>
    <row r="182" spans="1:7">
      <c r="A182">
        <v>6</v>
      </c>
      <c r="B182" s="1">
        <v>-89028671</v>
      </c>
      <c r="C182" s="1">
        <v>1.9953386</v>
      </c>
      <c r="D182" s="1">
        <v>-33786.644999999997</v>
      </c>
      <c r="E182">
        <v>1.497155E-2</v>
      </c>
      <c r="F182">
        <v>0.83136080999999995</v>
      </c>
      <c r="G182">
        <v>0.15366763999999999</v>
      </c>
    </row>
    <row r="183" spans="1:7">
      <c r="A183">
        <v>7</v>
      </c>
      <c r="B183" s="1">
        <v>-89017423</v>
      </c>
      <c r="C183" s="1">
        <v>1.9800525</v>
      </c>
      <c r="D183" s="1">
        <v>-43697.788999999997</v>
      </c>
      <c r="E183">
        <v>1.5492519999999999E-2</v>
      </c>
      <c r="F183">
        <v>0.77182801999999995</v>
      </c>
      <c r="G183">
        <v>0.21267945999999999</v>
      </c>
    </row>
    <row r="184" spans="1:7">
      <c r="A184">
        <v>8</v>
      </c>
      <c r="B184" s="1">
        <v>-89008862</v>
      </c>
      <c r="C184" s="1">
        <v>1.971686</v>
      </c>
      <c r="D184" s="1">
        <v>-57995.874000000003</v>
      </c>
      <c r="E184">
        <v>1.5877780000000001E-2</v>
      </c>
      <c r="F184">
        <v>0.74469695000000002</v>
      </c>
      <c r="G184">
        <v>0.23942527</v>
      </c>
    </row>
    <row r="185" spans="1:7">
      <c r="A185">
        <v>9</v>
      </c>
      <c r="B185" s="1">
        <v>-89010773</v>
      </c>
      <c r="C185" s="1">
        <v>1.9563769</v>
      </c>
      <c r="D185" s="1">
        <v>-41097.836000000003</v>
      </c>
      <c r="E185">
        <v>1.560636E-2</v>
      </c>
      <c r="F185">
        <v>0.60983750999999997</v>
      </c>
      <c r="G185">
        <v>0.37455612999999999</v>
      </c>
    </row>
    <row r="186" spans="1:7">
      <c r="A186">
        <v>10</v>
      </c>
      <c r="B186" s="1">
        <v>-89018477</v>
      </c>
      <c r="C186" s="1">
        <v>1.9707161</v>
      </c>
      <c r="D186" s="1">
        <v>-23254.802</v>
      </c>
      <c r="E186">
        <v>1.532411E-2</v>
      </c>
      <c r="F186">
        <v>0.69181698000000003</v>
      </c>
      <c r="G186">
        <v>0.29285890999999997</v>
      </c>
    </row>
    <row r="187" spans="1:7">
      <c r="A187" t="s">
        <v>3</v>
      </c>
      <c r="B187">
        <v>2</v>
      </c>
    </row>
    <row r="188" spans="1:7">
      <c r="A188" t="s">
        <v>4</v>
      </c>
      <c r="B188" t="s">
        <v>5</v>
      </c>
      <c r="C188" t="s">
        <v>6</v>
      </c>
      <c r="D188" t="s">
        <v>9</v>
      </c>
      <c r="F188" t="s">
        <v>10</v>
      </c>
    </row>
    <row r="189" spans="1:7">
      <c r="A189">
        <v>1</v>
      </c>
      <c r="B189" s="1">
        <v>21530.732</v>
      </c>
      <c r="C189" s="1">
        <v>1.2101084999999999E-2</v>
      </c>
      <c r="D189" s="1">
        <v>1306.6429000000001</v>
      </c>
      <c r="E189">
        <v>0</v>
      </c>
      <c r="F189">
        <v>0.27943658999999998</v>
      </c>
      <c r="G189">
        <v>0.72056341000000002</v>
      </c>
    </row>
    <row r="190" spans="1:7">
      <c r="A190">
        <v>2</v>
      </c>
      <c r="B190" s="1">
        <v>12655.414000000001</v>
      </c>
      <c r="C190" s="1">
        <v>1.9156706999999999E-2</v>
      </c>
      <c r="D190" s="1">
        <v>1968.2644</v>
      </c>
      <c r="E190">
        <v>0</v>
      </c>
      <c r="F190">
        <v>0.25522598000000002</v>
      </c>
      <c r="G190">
        <v>0.74477402000000004</v>
      </c>
    </row>
    <row r="191" spans="1:7">
      <c r="A191">
        <v>3</v>
      </c>
      <c r="B191" s="1">
        <v>13296.742</v>
      </c>
      <c r="C191" s="1">
        <v>1.9346909999999998E-2</v>
      </c>
      <c r="D191" s="1">
        <v>1981.6978999999999</v>
      </c>
      <c r="E191">
        <v>0</v>
      </c>
      <c r="F191">
        <v>0.25408018999999998</v>
      </c>
      <c r="G191">
        <v>0.74591980999999996</v>
      </c>
    </row>
    <row r="192" spans="1:7">
      <c r="A192">
        <v>4</v>
      </c>
      <c r="B192" s="1">
        <v>8108.7275</v>
      </c>
      <c r="C192" s="1">
        <v>1.8237489999999999E-2</v>
      </c>
      <c r="D192" s="1">
        <v>2011.088</v>
      </c>
      <c r="E192">
        <v>0</v>
      </c>
      <c r="F192">
        <v>0.21929684999999999</v>
      </c>
      <c r="G192">
        <v>0.78070315000000001</v>
      </c>
    </row>
    <row r="193" spans="1:7">
      <c r="A193">
        <v>5</v>
      </c>
      <c r="B193" s="1">
        <v>8722.6972999999998</v>
      </c>
      <c r="C193" s="1">
        <v>1.8358493E-2</v>
      </c>
      <c r="D193" s="1">
        <v>2101.1115</v>
      </c>
      <c r="E193">
        <v>0</v>
      </c>
      <c r="F193">
        <v>0.21674241999999999</v>
      </c>
      <c r="G193">
        <v>0.78325758000000001</v>
      </c>
    </row>
    <row r="194" spans="1:7">
      <c r="A194">
        <v>6</v>
      </c>
      <c r="B194" s="1">
        <v>7649.1620999999996</v>
      </c>
      <c r="C194" s="1">
        <v>1.7795577E-2</v>
      </c>
      <c r="D194" s="1">
        <v>1910.4539</v>
      </c>
      <c r="E194">
        <v>0</v>
      </c>
      <c r="F194">
        <v>0.18953096</v>
      </c>
      <c r="G194">
        <v>0.81046903999999997</v>
      </c>
    </row>
    <row r="195" spans="1:7">
      <c r="A195">
        <v>7</v>
      </c>
      <c r="B195" s="1">
        <v>10884.571</v>
      </c>
      <c r="C195" s="1">
        <v>1.8282262000000001E-2</v>
      </c>
      <c r="D195" s="1">
        <v>1970.2865999999999</v>
      </c>
      <c r="E195">
        <v>0</v>
      </c>
      <c r="F195">
        <v>0.21221158000000001</v>
      </c>
      <c r="G195">
        <v>0.78778842000000004</v>
      </c>
    </row>
    <row r="196" spans="1:7">
      <c r="A196">
        <v>8</v>
      </c>
      <c r="B196" s="1">
        <v>8140.6908999999996</v>
      </c>
      <c r="C196" s="1">
        <v>1.8396197E-2</v>
      </c>
      <c r="D196" s="1">
        <v>2139.0082000000002</v>
      </c>
      <c r="E196">
        <v>0</v>
      </c>
      <c r="F196">
        <v>0.22303914999999999</v>
      </c>
      <c r="G196">
        <v>0.77696085000000004</v>
      </c>
    </row>
    <row r="197" spans="1:7">
      <c r="A197">
        <v>9</v>
      </c>
      <c r="B197" s="1">
        <v>11243.546</v>
      </c>
      <c r="C197" s="1">
        <v>1.9169387999999999E-2</v>
      </c>
      <c r="D197" s="1">
        <v>2097.1387</v>
      </c>
      <c r="E197">
        <v>0</v>
      </c>
      <c r="F197">
        <v>0.25701270999999998</v>
      </c>
      <c r="G197">
        <v>0.74298728999999997</v>
      </c>
    </row>
    <row r="198" spans="1:7">
      <c r="A198">
        <v>10</v>
      </c>
      <c r="B198" s="1">
        <v>7745.0081</v>
      </c>
      <c r="C198" s="1">
        <v>1.8786198E-2</v>
      </c>
      <c r="D198" s="1">
        <v>1943.5573999999999</v>
      </c>
      <c r="E198">
        <v>0</v>
      </c>
      <c r="F198">
        <v>0.23265079999999999</v>
      </c>
      <c r="G198">
        <v>0.76734919999999995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:Q74"/>
  <sheetViews>
    <sheetView topLeftCell="A16" workbookViewId="0">
      <selection activeCell="S6" sqref="S6"/>
    </sheetView>
  </sheetViews>
  <sheetFormatPr defaultRowHeight="14.4"/>
  <cols>
    <col min="5" max="5" width="12.21875" customWidth="1"/>
    <col min="6" max="6" width="8.21875" customWidth="1"/>
    <col min="7" max="7" width="10.77734375" customWidth="1"/>
    <col min="9" max="9" width="17.109375" customWidth="1"/>
    <col min="14" max="14" width="12.5546875" customWidth="1"/>
    <col min="15" max="15" width="10.33203125" customWidth="1"/>
  </cols>
  <sheetData>
    <row r="1" spans="5:17">
      <c r="O1" s="3" t="s">
        <v>35</v>
      </c>
    </row>
    <row r="2" spans="5:17">
      <c r="E2" s="3" t="s">
        <v>19</v>
      </c>
      <c r="I2" s="30" t="s">
        <v>26</v>
      </c>
    </row>
    <row r="4" spans="5:17" ht="15" thickBot="1">
      <c r="G4" s="7"/>
      <c r="H4" s="14" t="s">
        <v>20</v>
      </c>
      <c r="I4" s="14" t="s">
        <v>21</v>
      </c>
      <c r="J4" s="14" t="s">
        <v>22</v>
      </c>
    </row>
    <row r="5" spans="5:17">
      <c r="G5" s="37" t="s">
        <v>24</v>
      </c>
      <c r="H5" s="9">
        <v>2.498162E-2</v>
      </c>
      <c r="I5" s="9">
        <v>0.53022201999999996</v>
      </c>
      <c r="J5" s="10">
        <v>0.44479637</v>
      </c>
      <c r="N5" s="4" t="s">
        <v>33</v>
      </c>
      <c r="O5" s="4" t="s">
        <v>31</v>
      </c>
      <c r="P5" s="4" t="s">
        <v>34</v>
      </c>
      <c r="Q5" s="4" t="s">
        <v>32</v>
      </c>
    </row>
    <row r="6" spans="5:17">
      <c r="G6" s="35"/>
      <c r="H6" s="4">
        <v>0.25213026999999999</v>
      </c>
      <c r="I6" s="4">
        <v>0.58452481000000001</v>
      </c>
      <c r="J6" s="11">
        <v>0.16334492</v>
      </c>
      <c r="N6" s="4">
        <v>1</v>
      </c>
      <c r="O6" s="4">
        <f>AVERAGE(H10:H14)</f>
        <v>0.85715087400000001</v>
      </c>
      <c r="P6" s="4">
        <f>AVERAGE(I10:I14)</f>
        <v>0.11311486200000001</v>
      </c>
      <c r="Q6" s="4">
        <f>AVERAGE(J10:J14)</f>
        <v>2.9734264E-2</v>
      </c>
    </row>
    <row r="7" spans="5:17">
      <c r="G7" s="35"/>
      <c r="H7" s="4">
        <v>0.84659081000000003</v>
      </c>
      <c r="I7" s="4">
        <v>0.11991085</v>
      </c>
      <c r="J7" s="11">
        <v>3.3498340000000001E-2</v>
      </c>
      <c r="N7" s="4">
        <v>10</v>
      </c>
      <c r="O7" s="4">
        <f>AVERAGE(H20:H24)</f>
        <v>0.27898124800000001</v>
      </c>
      <c r="P7" s="4">
        <f>AVERAGE(I20:I24)</f>
        <v>0.57391175200000011</v>
      </c>
      <c r="Q7" s="4">
        <f>AVERAGE(J20:J24)</f>
        <v>0.14710700000000002</v>
      </c>
    </row>
    <row r="8" spans="5:17">
      <c r="G8" s="35"/>
      <c r="H8" s="4">
        <v>0.89083599000000002</v>
      </c>
      <c r="I8" s="4">
        <v>8.4130010000000005E-2</v>
      </c>
      <c r="J8" s="11">
        <v>2.5034000000000001E-2</v>
      </c>
      <c r="N8" s="4">
        <v>50</v>
      </c>
      <c r="O8" s="4">
        <f>AVERAGE(H30:H34)</f>
        <v>7.6639434000000006E-2</v>
      </c>
      <c r="P8" s="4">
        <f>AVERAGE(I30:I34)</f>
        <v>0.70298740000000004</v>
      </c>
      <c r="Q8" s="4">
        <f>AVERAGE(J30:J34)</f>
        <v>0.22037316599999998</v>
      </c>
    </row>
    <row r="9" spans="5:17">
      <c r="G9" s="35"/>
      <c r="H9" s="4">
        <v>0.87801196000000004</v>
      </c>
      <c r="I9" s="4">
        <v>8.9071319999999995E-2</v>
      </c>
      <c r="J9" s="11">
        <v>3.2916719999999997E-2</v>
      </c>
      <c r="N9" s="4">
        <v>100</v>
      </c>
      <c r="O9" s="4">
        <f>AVERAGE(H40:H44)</f>
        <v>4.4224204000000003E-2</v>
      </c>
      <c r="P9" s="4">
        <f>AVERAGE(I40:I44)</f>
        <v>0.72445995799999996</v>
      </c>
      <c r="Q9" s="4">
        <f>AVERAGE(J40:J44)</f>
        <v>0.23131583999999999</v>
      </c>
    </row>
    <row r="10" spans="5:17">
      <c r="G10" s="35"/>
      <c r="H10" s="4">
        <v>0.83624838999999995</v>
      </c>
      <c r="I10" s="4">
        <v>0.13145116000000001</v>
      </c>
      <c r="J10" s="11">
        <v>3.230044E-2</v>
      </c>
      <c r="N10" s="4">
        <v>500</v>
      </c>
      <c r="O10" s="4">
        <f>AVERAGE(H50:H54)</f>
        <v>2.0989606000000001E-2</v>
      </c>
      <c r="P10" s="4">
        <f>AVERAGE(I50:I54)</f>
        <v>0.73038891000000006</v>
      </c>
      <c r="Q10" s="4">
        <f>AVERAGE(J50:J54)</f>
        <v>0.24862148399999998</v>
      </c>
    </row>
    <row r="11" spans="5:17">
      <c r="G11" s="35"/>
      <c r="H11" s="4">
        <v>0.86813898</v>
      </c>
      <c r="I11" s="4">
        <v>0.10470930000000001</v>
      </c>
      <c r="J11" s="11">
        <v>2.7151720000000001E-2</v>
      </c>
      <c r="N11" s="4">
        <v>1000</v>
      </c>
      <c r="O11" s="4">
        <f>AVERAGE(H60:H64)</f>
        <v>1.7120158E-2</v>
      </c>
      <c r="P11" s="4">
        <f>AVERAGE(I60:I64)</f>
        <v>0.73535752199999993</v>
      </c>
      <c r="Q11" s="4">
        <f>AVERAGE(J60:J64)</f>
        <v>0.24752231599999996</v>
      </c>
    </row>
    <row r="12" spans="5:17">
      <c r="G12" s="35"/>
      <c r="H12" s="4">
        <v>0.85613998000000002</v>
      </c>
      <c r="I12" s="4">
        <v>0.11533743</v>
      </c>
      <c r="J12" s="11">
        <v>2.852259E-2</v>
      </c>
      <c r="N12" s="4">
        <v>2000</v>
      </c>
      <c r="O12" s="4">
        <f>AVERAGE(H70:H74)</f>
        <v>1.7120158E-2</v>
      </c>
      <c r="P12" s="4">
        <f>AVERAGE(I70:I74)</f>
        <v>0.73535752199999993</v>
      </c>
      <c r="Q12" s="4">
        <f>AVERAGE(J70:J74)</f>
        <v>0.24752231599999996</v>
      </c>
    </row>
    <row r="13" spans="5:17">
      <c r="G13" s="35"/>
      <c r="H13" s="4">
        <v>0.85150941000000002</v>
      </c>
      <c r="I13" s="4">
        <v>0.11684717999999999</v>
      </c>
      <c r="J13" s="11">
        <v>3.1643409999999997E-2</v>
      </c>
    </row>
    <row r="14" spans="5:17" ht="15" thickBot="1">
      <c r="G14" s="36"/>
      <c r="H14" s="12">
        <v>0.87371761000000003</v>
      </c>
      <c r="I14" s="12">
        <v>9.7229239999999995E-2</v>
      </c>
      <c r="J14" s="13">
        <v>2.9053160000000001E-2</v>
      </c>
    </row>
    <row r="15" spans="5:17">
      <c r="G15" s="34" t="s">
        <v>23</v>
      </c>
      <c r="H15" s="8">
        <v>2.498162E-2</v>
      </c>
      <c r="I15" s="8">
        <v>0.53022201999999996</v>
      </c>
      <c r="J15" s="15">
        <v>0.44479637</v>
      </c>
    </row>
    <row r="16" spans="5:17">
      <c r="G16" s="35"/>
      <c r="H16" s="4">
        <v>0.18438201000000001</v>
      </c>
      <c r="I16" s="4">
        <v>0.63951818999999999</v>
      </c>
      <c r="J16" s="11">
        <v>0.1760998</v>
      </c>
    </row>
    <row r="17" spans="7:10">
      <c r="G17" s="35"/>
      <c r="H17" s="4">
        <v>0.27442351999999998</v>
      </c>
      <c r="I17" s="4">
        <v>0.56880478000000001</v>
      </c>
      <c r="J17" s="11">
        <v>0.15677170000000001</v>
      </c>
    </row>
    <row r="18" spans="7:10">
      <c r="G18" s="35"/>
      <c r="H18" s="4">
        <v>0.29507030000000001</v>
      </c>
      <c r="I18" s="4">
        <v>0.56339855999999999</v>
      </c>
      <c r="J18" s="11">
        <v>0.14153114</v>
      </c>
    </row>
    <row r="19" spans="7:10">
      <c r="G19" s="35"/>
      <c r="H19" s="4">
        <v>0.31172766000000002</v>
      </c>
      <c r="I19" s="4">
        <v>0.53750606000000001</v>
      </c>
      <c r="J19" s="11">
        <v>0.15076628</v>
      </c>
    </row>
    <row r="20" spans="7:10">
      <c r="G20" s="35"/>
      <c r="H20" s="4">
        <v>0.2951994</v>
      </c>
      <c r="I20" s="4">
        <v>0.57466225999999998</v>
      </c>
      <c r="J20" s="11">
        <v>0.13013833999999999</v>
      </c>
    </row>
    <row r="21" spans="7:10">
      <c r="G21" s="35"/>
      <c r="H21" s="4">
        <v>0.24103314000000001</v>
      </c>
      <c r="I21" s="4">
        <v>0.62327562000000003</v>
      </c>
      <c r="J21" s="11">
        <v>0.13569123999999999</v>
      </c>
    </row>
    <row r="22" spans="7:10">
      <c r="G22" s="35"/>
      <c r="H22" s="4">
        <v>0.27647263</v>
      </c>
      <c r="I22" s="4">
        <v>0.57429501999999999</v>
      </c>
      <c r="J22" s="11">
        <v>0.14923235000000001</v>
      </c>
    </row>
    <row r="23" spans="7:10">
      <c r="G23" s="35"/>
      <c r="H23" s="4">
        <v>0.27719658000000003</v>
      </c>
      <c r="I23" s="4">
        <v>0.56506075</v>
      </c>
      <c r="J23" s="11">
        <v>0.15774267</v>
      </c>
    </row>
    <row r="24" spans="7:10" ht="15" thickBot="1">
      <c r="G24" s="36"/>
      <c r="H24" s="12">
        <v>0.30500449000000002</v>
      </c>
      <c r="I24" s="12">
        <v>0.53226510999999999</v>
      </c>
      <c r="J24" s="13">
        <v>0.1627304</v>
      </c>
    </row>
    <row r="25" spans="7:10">
      <c r="G25" s="31" t="s">
        <v>25</v>
      </c>
      <c r="H25" s="9">
        <v>2.4481909999999999E-2</v>
      </c>
      <c r="I25" s="9">
        <v>0.52378433999999996</v>
      </c>
      <c r="J25" s="10">
        <v>0.45173374999999999</v>
      </c>
    </row>
    <row r="26" spans="7:10">
      <c r="G26" s="32"/>
      <c r="H26" s="4">
        <v>6.0462229999999999E-2</v>
      </c>
      <c r="I26" s="4">
        <v>0.74430644999999995</v>
      </c>
      <c r="J26" s="11">
        <v>0.19523132000000001</v>
      </c>
    </row>
    <row r="27" spans="7:10">
      <c r="G27" s="32"/>
      <c r="H27" s="4">
        <v>7.1289389999999994E-2</v>
      </c>
      <c r="I27" s="4">
        <v>0.72688028000000005</v>
      </c>
      <c r="J27" s="11">
        <v>0.20183033</v>
      </c>
    </row>
    <row r="28" spans="7:10">
      <c r="G28" s="32"/>
      <c r="H28" s="4">
        <v>7.1770470000000003E-2</v>
      </c>
      <c r="I28" s="4">
        <v>0.72874006999999996</v>
      </c>
      <c r="J28" s="11">
        <v>0.19948946000000001</v>
      </c>
    </row>
    <row r="29" spans="7:10">
      <c r="G29" s="32"/>
      <c r="H29" s="4">
        <v>6.3796259999999994E-2</v>
      </c>
      <c r="I29" s="4">
        <v>0.74895984000000004</v>
      </c>
      <c r="J29" s="11">
        <v>0.18724389999999999</v>
      </c>
    </row>
    <row r="30" spans="7:10">
      <c r="G30" s="32"/>
      <c r="H30" s="4">
        <v>7.4510240000000005E-2</v>
      </c>
      <c r="I30" s="4">
        <v>0.73531515999999997</v>
      </c>
      <c r="J30" s="11">
        <v>0.1901746</v>
      </c>
    </row>
    <row r="31" spans="7:10">
      <c r="G31" s="32"/>
      <c r="H31" s="4">
        <v>8.5894990000000004E-2</v>
      </c>
      <c r="I31" s="4">
        <v>0.65050328000000002</v>
      </c>
      <c r="J31" s="11">
        <v>0.26360173999999997</v>
      </c>
    </row>
    <row r="32" spans="7:10">
      <c r="G32" s="32"/>
      <c r="H32" s="4">
        <v>7.5807200000000005E-2</v>
      </c>
      <c r="I32" s="4">
        <v>0.68079822999999995</v>
      </c>
      <c r="J32" s="11">
        <v>0.24339456000000001</v>
      </c>
    </row>
    <row r="33" spans="7:10">
      <c r="G33" s="32"/>
      <c r="H33" s="4">
        <v>6.9565189999999999E-2</v>
      </c>
      <c r="I33" s="4">
        <v>0.73108896000000001</v>
      </c>
      <c r="J33" s="11">
        <v>0.19934584999999999</v>
      </c>
    </row>
    <row r="34" spans="7:10" ht="15" thickBot="1">
      <c r="G34" s="32"/>
      <c r="H34" s="6">
        <v>7.7419550000000004E-2</v>
      </c>
      <c r="I34" s="6">
        <v>0.71723137000000003</v>
      </c>
      <c r="J34" s="16">
        <v>0.20534907999999999</v>
      </c>
    </row>
    <row r="35" spans="7:10">
      <c r="G35" s="31" t="s">
        <v>27</v>
      </c>
      <c r="H35" s="9">
        <v>2.4525580000000002E-2</v>
      </c>
      <c r="I35" s="9">
        <v>0.53449186000000004</v>
      </c>
      <c r="J35" s="10">
        <v>0.44098256000000002</v>
      </c>
    </row>
    <row r="36" spans="7:10">
      <c r="G36" s="32"/>
      <c r="H36" s="4">
        <v>4.064268E-2</v>
      </c>
      <c r="I36" s="4">
        <v>0.74515560999999997</v>
      </c>
      <c r="J36" s="11">
        <v>0.21420170999999999</v>
      </c>
    </row>
    <row r="37" spans="7:10">
      <c r="G37" s="32"/>
      <c r="H37" s="4">
        <v>3.9178049999999999E-2</v>
      </c>
      <c r="I37" s="4">
        <v>0.75070356999999999</v>
      </c>
      <c r="J37" s="11">
        <v>0.21011837999999999</v>
      </c>
    </row>
    <row r="38" spans="7:10">
      <c r="G38" s="32"/>
      <c r="H38" s="4">
        <v>4.1138309999999997E-2</v>
      </c>
      <c r="I38" s="4">
        <v>0.74756305000000001</v>
      </c>
      <c r="J38" s="11">
        <v>0.21129864000000001</v>
      </c>
    </row>
    <row r="39" spans="7:10">
      <c r="G39" s="32"/>
      <c r="H39" s="4">
        <v>4.5056119999999998E-2</v>
      </c>
      <c r="I39" s="4">
        <v>0.70083545999999997</v>
      </c>
      <c r="J39" s="11">
        <v>0.25410842</v>
      </c>
    </row>
    <row r="40" spans="7:10">
      <c r="G40" s="32"/>
      <c r="H40" s="4">
        <v>4.4088120000000001E-2</v>
      </c>
      <c r="I40" s="4">
        <v>0.73760775999999995</v>
      </c>
      <c r="J40" s="11">
        <v>0.21830413000000001</v>
      </c>
    </row>
    <row r="41" spans="7:10">
      <c r="G41" s="32"/>
      <c r="H41" s="4">
        <v>4.2271280000000001E-2</v>
      </c>
      <c r="I41" s="4">
        <v>0.75431892</v>
      </c>
      <c r="J41" s="11">
        <v>0.2034098</v>
      </c>
    </row>
    <row r="42" spans="7:10">
      <c r="G42" s="32"/>
      <c r="H42" s="4">
        <v>4.3070700000000003E-2</v>
      </c>
      <c r="I42" s="4">
        <v>0.69307114999999997</v>
      </c>
      <c r="J42" s="11">
        <v>0.26385815000000001</v>
      </c>
    </row>
    <row r="43" spans="7:10">
      <c r="G43" s="32"/>
      <c r="H43" s="4">
        <v>4.7679829999999999E-2</v>
      </c>
      <c r="I43" s="4">
        <v>0.70312607000000005</v>
      </c>
      <c r="J43" s="11">
        <v>0.2491941</v>
      </c>
    </row>
    <row r="44" spans="7:10" ht="15" thickBot="1">
      <c r="G44" s="33"/>
      <c r="H44" s="12">
        <v>4.4011090000000003E-2</v>
      </c>
      <c r="I44" s="12">
        <v>0.73417589000000005</v>
      </c>
      <c r="J44" s="13">
        <v>0.22181302</v>
      </c>
    </row>
    <row r="45" spans="7:10">
      <c r="G45" s="31" t="s">
        <v>28</v>
      </c>
      <c r="H45" s="9">
        <v>2.4290249999999999E-2</v>
      </c>
      <c r="I45" s="9">
        <v>0.56137106999999997</v>
      </c>
      <c r="J45" s="10">
        <v>0.41433868000000001</v>
      </c>
    </row>
    <row r="46" spans="7:10">
      <c r="G46" s="32"/>
      <c r="H46" s="4">
        <v>2.093043E-2</v>
      </c>
      <c r="I46" s="4">
        <v>0.73866489000000002</v>
      </c>
      <c r="J46" s="11">
        <v>0.24040468000000001</v>
      </c>
    </row>
    <row r="47" spans="7:10">
      <c r="G47" s="32"/>
      <c r="H47" s="4">
        <v>1.9567169999999998E-2</v>
      </c>
      <c r="I47" s="4">
        <v>0.70418247</v>
      </c>
      <c r="J47" s="11">
        <v>0.27625035999999997</v>
      </c>
    </row>
    <row r="48" spans="7:10">
      <c r="G48" s="32"/>
      <c r="H48" s="4">
        <v>2.0378050000000002E-2</v>
      </c>
      <c r="I48" s="4">
        <v>0.76033437999999998</v>
      </c>
      <c r="J48" s="11">
        <v>0.21928756999999999</v>
      </c>
    </row>
    <row r="49" spans="7:10">
      <c r="G49" s="32"/>
      <c r="H49" s="4">
        <v>1.9855609999999999E-2</v>
      </c>
      <c r="I49" s="4">
        <v>0.72372148000000003</v>
      </c>
      <c r="J49" s="11">
        <v>0.25642290000000001</v>
      </c>
    </row>
    <row r="50" spans="7:10">
      <c r="G50" s="32"/>
      <c r="H50" s="4">
        <v>2.0281029999999999E-2</v>
      </c>
      <c r="I50" s="4">
        <v>0.77692808999999996</v>
      </c>
      <c r="J50" s="11">
        <v>0.20279088000000001</v>
      </c>
    </row>
    <row r="51" spans="7:10">
      <c r="G51" s="32"/>
      <c r="H51" s="4">
        <v>2.1166529999999999E-2</v>
      </c>
      <c r="I51" s="4">
        <v>0.72711877000000003</v>
      </c>
      <c r="J51" s="11">
        <v>0.25171470000000001</v>
      </c>
    </row>
    <row r="52" spans="7:10">
      <c r="G52" s="32"/>
      <c r="H52" s="4">
        <v>2.1193159999999999E-2</v>
      </c>
      <c r="I52" s="4">
        <v>0.69773070999999998</v>
      </c>
      <c r="J52" s="11">
        <v>0.28107612999999998</v>
      </c>
    </row>
    <row r="53" spans="7:10">
      <c r="G53" s="32"/>
      <c r="H53" s="4">
        <v>2.1585500000000001E-2</v>
      </c>
      <c r="I53" s="4">
        <v>0.70518364</v>
      </c>
      <c r="J53" s="11">
        <v>0.27323086000000002</v>
      </c>
    </row>
    <row r="54" spans="7:10" ht="15" thickBot="1">
      <c r="G54" s="33"/>
      <c r="H54" s="12">
        <v>2.072181E-2</v>
      </c>
      <c r="I54" s="12">
        <v>0.74498333999999999</v>
      </c>
      <c r="J54" s="13">
        <v>0.23429485</v>
      </c>
    </row>
    <row r="55" spans="7:10">
      <c r="G55" s="31" t="s">
        <v>29</v>
      </c>
      <c r="H55" s="9">
        <v>2.3715770000000001E-2</v>
      </c>
      <c r="I55" s="9">
        <v>0.57544751999999999</v>
      </c>
      <c r="J55" s="10">
        <v>0.40083669999999999</v>
      </c>
    </row>
    <row r="56" spans="7:10">
      <c r="G56" s="32"/>
      <c r="H56" s="4">
        <v>1.8493269999999999E-2</v>
      </c>
      <c r="I56" s="4">
        <v>0.68255398</v>
      </c>
      <c r="J56" s="11">
        <v>0.29895273999999999</v>
      </c>
    </row>
    <row r="57" spans="7:10">
      <c r="G57" s="32"/>
      <c r="H57" s="4">
        <v>1.774978E-2</v>
      </c>
      <c r="I57" s="4">
        <v>0.72523729000000003</v>
      </c>
      <c r="J57" s="11">
        <v>0.25701292999999997</v>
      </c>
    </row>
    <row r="58" spans="7:10">
      <c r="G58" s="32"/>
      <c r="H58" s="4">
        <v>1.7854720000000001E-2</v>
      </c>
      <c r="I58" s="4">
        <v>0.75297236000000001</v>
      </c>
      <c r="J58" s="11">
        <v>0.22917292</v>
      </c>
    </row>
    <row r="59" spans="7:10">
      <c r="G59" s="32"/>
      <c r="H59" s="4">
        <v>1.8344559999999999E-2</v>
      </c>
      <c r="I59" s="4">
        <v>0.71524222999999998</v>
      </c>
      <c r="J59" s="11">
        <v>0.26641321000000001</v>
      </c>
    </row>
    <row r="60" spans="7:10">
      <c r="G60" s="32"/>
      <c r="H60" s="4">
        <v>1.7587470000000001E-2</v>
      </c>
      <c r="I60" s="4">
        <v>0.69881203999999997</v>
      </c>
      <c r="J60" s="11">
        <v>0.28360048999999998</v>
      </c>
    </row>
    <row r="61" spans="7:10">
      <c r="G61" s="32"/>
      <c r="H61" s="4">
        <v>1.676981E-2</v>
      </c>
      <c r="I61" s="4">
        <v>0.73834533000000002</v>
      </c>
      <c r="J61" s="11">
        <v>0.24488486000000001</v>
      </c>
    </row>
    <row r="62" spans="7:10">
      <c r="G62" s="32"/>
      <c r="H62" s="4">
        <v>1.7156459999999998E-2</v>
      </c>
      <c r="I62" s="4">
        <v>0.75724157999999997</v>
      </c>
      <c r="J62" s="11">
        <v>0.22560195</v>
      </c>
    </row>
    <row r="63" spans="7:10">
      <c r="G63" s="32"/>
      <c r="H63" s="4">
        <v>1.7457279999999999E-2</v>
      </c>
      <c r="I63" s="4">
        <v>0.73491048000000003</v>
      </c>
      <c r="J63" s="11">
        <v>0.24763224</v>
      </c>
    </row>
    <row r="64" spans="7:10" ht="15" thickBot="1">
      <c r="G64" s="33"/>
      <c r="H64" s="12">
        <v>1.6629769999999999E-2</v>
      </c>
      <c r="I64" s="12">
        <v>0.74747817999999999</v>
      </c>
      <c r="J64" s="13">
        <v>0.23589204</v>
      </c>
    </row>
    <row r="65" spans="7:10">
      <c r="G65" s="31" t="s">
        <v>30</v>
      </c>
      <c r="H65" s="9">
        <v>2.3715770000000001E-2</v>
      </c>
      <c r="I65" s="9">
        <v>0.57544751999999999</v>
      </c>
      <c r="J65" s="10">
        <v>0.40083669999999999</v>
      </c>
    </row>
    <row r="66" spans="7:10">
      <c r="G66" s="32"/>
      <c r="H66" s="4">
        <v>1.8493269999999999E-2</v>
      </c>
      <c r="I66" s="4">
        <v>0.68255398</v>
      </c>
      <c r="J66" s="11">
        <v>0.29895273999999999</v>
      </c>
    </row>
    <row r="67" spans="7:10">
      <c r="G67" s="32"/>
      <c r="H67" s="4">
        <v>1.774978E-2</v>
      </c>
      <c r="I67" s="4">
        <v>0.72523729000000003</v>
      </c>
      <c r="J67" s="11">
        <v>0.25701292999999997</v>
      </c>
    </row>
    <row r="68" spans="7:10">
      <c r="G68" s="32"/>
      <c r="H68" s="4">
        <v>1.7854720000000001E-2</v>
      </c>
      <c r="I68" s="4">
        <v>0.75297236000000001</v>
      </c>
      <c r="J68" s="11">
        <v>0.22917292</v>
      </c>
    </row>
    <row r="69" spans="7:10">
      <c r="G69" s="32"/>
      <c r="H69" s="4">
        <v>1.8344559999999999E-2</v>
      </c>
      <c r="I69" s="4">
        <v>0.71524222999999998</v>
      </c>
      <c r="J69" s="11">
        <v>0.26641321000000001</v>
      </c>
    </row>
    <row r="70" spans="7:10">
      <c r="G70" s="32"/>
      <c r="H70" s="4">
        <v>1.7587470000000001E-2</v>
      </c>
      <c r="I70" s="4">
        <v>0.69881203999999997</v>
      </c>
      <c r="J70" s="11">
        <v>0.28360048999999998</v>
      </c>
    </row>
    <row r="71" spans="7:10">
      <c r="G71" s="32"/>
      <c r="H71" s="4">
        <v>1.676981E-2</v>
      </c>
      <c r="I71" s="4">
        <v>0.73834533000000002</v>
      </c>
      <c r="J71" s="11">
        <v>0.24488486000000001</v>
      </c>
    </row>
    <row r="72" spans="7:10">
      <c r="G72" s="32"/>
      <c r="H72" s="4">
        <v>1.7156459999999998E-2</v>
      </c>
      <c r="I72" s="4">
        <v>0.75724157999999997</v>
      </c>
      <c r="J72" s="11">
        <v>0.22560195</v>
      </c>
    </row>
    <row r="73" spans="7:10">
      <c r="G73" s="32"/>
      <c r="H73" s="4">
        <v>1.7457279999999999E-2</v>
      </c>
      <c r="I73" s="4">
        <v>0.73491048000000003</v>
      </c>
      <c r="J73" s="11">
        <v>0.24763224</v>
      </c>
    </row>
    <row r="74" spans="7:10" ht="15" thickBot="1">
      <c r="G74" s="33"/>
      <c r="H74" s="12">
        <v>1.6629769999999999E-2</v>
      </c>
      <c r="I74" s="12">
        <v>0.74747817999999999</v>
      </c>
      <c r="J74" s="13">
        <v>0.23589204</v>
      </c>
    </row>
  </sheetData>
  <mergeCells count="7">
    <mergeCell ref="G55:G64"/>
    <mergeCell ref="G65:G74"/>
    <mergeCell ref="G15:G24"/>
    <mergeCell ref="G5:G14"/>
    <mergeCell ref="G25:G34"/>
    <mergeCell ref="G35:G44"/>
    <mergeCell ref="G45:G5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1"/>
  <sheetViews>
    <sheetView topLeftCell="A43" workbookViewId="0">
      <selection activeCell="R49" sqref="R49"/>
    </sheetView>
  </sheetViews>
  <sheetFormatPr defaultRowHeight="14.4"/>
  <cols>
    <col min="1" max="1" width="15.5546875" customWidth="1"/>
    <col min="2" max="2" width="11" customWidth="1"/>
    <col min="3" max="3" width="11.33203125" customWidth="1"/>
    <col min="4" max="4" width="10.5546875" customWidth="1"/>
    <col min="9" max="9" width="9.77734375" customWidth="1"/>
    <col min="10" max="10" width="19.5546875" customWidth="1"/>
    <col min="15" max="15" width="12.21875" customWidth="1"/>
    <col min="16" max="16" width="14" customWidth="1"/>
    <col min="17" max="17" width="12.88671875" customWidth="1"/>
  </cols>
  <sheetData>
    <row r="1" spans="1:17">
      <c r="A1" s="4" t="s">
        <v>33</v>
      </c>
      <c r="B1" s="4" t="s">
        <v>36</v>
      </c>
      <c r="C1" s="4" t="s">
        <v>37</v>
      </c>
      <c r="D1" s="4" t="s">
        <v>38</v>
      </c>
    </row>
    <row r="2" spans="1:17">
      <c r="A2" s="4">
        <v>1</v>
      </c>
      <c r="B2" s="4">
        <v>0.85715090000000005</v>
      </c>
      <c r="C2" s="4">
        <v>0.11311499999999999</v>
      </c>
      <c r="D2" s="4">
        <v>2.9734E-2</v>
      </c>
    </row>
    <row r="3" spans="1:17">
      <c r="A3" s="4">
        <v>10</v>
      </c>
      <c r="B3" s="4">
        <v>0.27898119999999998</v>
      </c>
      <c r="C3" s="4">
        <v>0.57391199999999998</v>
      </c>
      <c r="D3" s="4">
        <v>0.14710699999999999</v>
      </c>
    </row>
    <row r="4" spans="1:17">
      <c r="A4" s="4">
        <v>50</v>
      </c>
      <c r="B4" s="4">
        <v>7.6639399999999996E-2</v>
      </c>
      <c r="C4" s="4">
        <v>0.70298700000000003</v>
      </c>
      <c r="D4" s="4">
        <v>0.22037300000000001</v>
      </c>
    </row>
    <row r="5" spans="1:17">
      <c r="A5" s="4">
        <v>100</v>
      </c>
      <c r="B5" s="4">
        <v>4.4224199999999998E-2</v>
      </c>
      <c r="C5" s="4">
        <v>0.72445999999999999</v>
      </c>
      <c r="D5" s="4">
        <v>0.23131599999999999</v>
      </c>
    </row>
    <row r="6" spans="1:17">
      <c r="A6" s="4">
        <v>500</v>
      </c>
      <c r="B6" s="4">
        <v>2.0989600000000001E-2</v>
      </c>
      <c r="C6" s="4">
        <v>0.73038899999999995</v>
      </c>
      <c r="D6" s="4">
        <v>0.24862100000000001</v>
      </c>
    </row>
    <row r="7" spans="1:17">
      <c r="A7" s="4">
        <v>1000</v>
      </c>
      <c r="B7" s="4">
        <v>1.7120199999999999E-2</v>
      </c>
      <c r="C7" s="4">
        <v>0.73535799999999996</v>
      </c>
      <c r="D7" s="4">
        <v>0.24752199999999999</v>
      </c>
      <c r="H7" s="3" t="s">
        <v>43</v>
      </c>
    </row>
    <row r="8" spans="1:17">
      <c r="A8" s="4">
        <v>2000</v>
      </c>
      <c r="B8" s="4">
        <v>1.7120199999999999E-2</v>
      </c>
      <c r="C8" s="4">
        <v>0.73535799999999996</v>
      </c>
      <c r="D8" s="4">
        <v>0.24752199999999999</v>
      </c>
    </row>
    <row r="9" spans="1:17">
      <c r="I9" t="s">
        <v>44</v>
      </c>
    </row>
    <row r="10" spans="1:17">
      <c r="C10" s="3" t="s">
        <v>49</v>
      </c>
    </row>
    <row r="11" spans="1:17" ht="15" thickBot="1">
      <c r="H11" s="7"/>
      <c r="I11" s="14" t="s">
        <v>20</v>
      </c>
      <c r="J11" s="14" t="s">
        <v>21</v>
      </c>
      <c r="K11" s="14" t="s">
        <v>22</v>
      </c>
    </row>
    <row r="12" spans="1:17">
      <c r="H12" s="41" t="s">
        <v>24</v>
      </c>
      <c r="I12" s="17">
        <v>0</v>
      </c>
      <c r="J12" s="9">
        <v>0.29422215000000002</v>
      </c>
      <c r="K12" s="10">
        <v>0.70577785000000004</v>
      </c>
    </row>
    <row r="13" spans="1:17">
      <c r="H13" s="42"/>
      <c r="I13" s="18">
        <v>0</v>
      </c>
      <c r="J13" s="4">
        <v>0.31192755999999999</v>
      </c>
      <c r="K13" s="11">
        <v>0.68807244000000001</v>
      </c>
      <c r="P13" s="3" t="s">
        <v>45</v>
      </c>
    </row>
    <row r="14" spans="1:17">
      <c r="A14" s="20" t="s">
        <v>39</v>
      </c>
      <c r="B14" s="20">
        <v>1</v>
      </c>
      <c r="H14" s="42"/>
      <c r="I14" s="18">
        <v>0</v>
      </c>
      <c r="J14" s="4">
        <v>0.33281558999999999</v>
      </c>
      <c r="K14" s="11">
        <v>0.66718440999999995</v>
      </c>
    </row>
    <row r="15" spans="1:17">
      <c r="H15" s="42"/>
      <c r="I15" s="18">
        <v>0</v>
      </c>
      <c r="J15" s="4">
        <v>0.33300060999999997</v>
      </c>
      <c r="K15" s="11">
        <v>0.66699938999999997</v>
      </c>
      <c r="O15" s="4" t="s">
        <v>33</v>
      </c>
      <c r="P15" s="4" t="s">
        <v>46</v>
      </c>
      <c r="Q15" s="4" t="s">
        <v>47</v>
      </c>
    </row>
    <row r="16" spans="1:17">
      <c r="A16" s="4" t="s">
        <v>33</v>
      </c>
      <c r="B16" s="4" t="s">
        <v>40</v>
      </c>
      <c r="C16" s="4" t="s">
        <v>41</v>
      </c>
      <c r="D16" s="4" t="s">
        <v>42</v>
      </c>
      <c r="H16" s="42"/>
      <c r="I16" s="18">
        <v>0</v>
      </c>
      <c r="J16" s="4">
        <v>0.33297589999999999</v>
      </c>
      <c r="K16" s="11">
        <v>0.66702410000000001</v>
      </c>
      <c r="O16" s="4">
        <v>1</v>
      </c>
      <c r="P16" s="4">
        <f>AVERAGE(J17:J21)</f>
        <v>0.33284246000000001</v>
      </c>
      <c r="Q16" s="4">
        <f>AVERAGE(K17:K21)</f>
        <v>0.66715754000000005</v>
      </c>
    </row>
    <row r="17" spans="1:17">
      <c r="A17" s="21">
        <v>1</v>
      </c>
      <c r="B17" s="4">
        <f>1/B2</f>
        <v>1.166655719547165</v>
      </c>
      <c r="C17" s="4">
        <f>B17*C2</f>
        <v>0.13196626171657755</v>
      </c>
      <c r="D17" s="4">
        <f>B17*D2</f>
        <v>3.4689341165015403E-2</v>
      </c>
      <c r="H17" s="42"/>
      <c r="I17" s="18">
        <v>0</v>
      </c>
      <c r="J17" s="4">
        <v>0.33273329000000001</v>
      </c>
      <c r="K17" s="11">
        <v>0.66726671000000004</v>
      </c>
      <c r="O17" s="4">
        <v>10</v>
      </c>
      <c r="P17" s="4">
        <f>AVERAGE(J27:J31)</f>
        <v>0.32803657999999997</v>
      </c>
      <c r="Q17" s="4">
        <f>AVERAGE(K27:K31)</f>
        <v>0.67196342000000009</v>
      </c>
    </row>
    <row r="18" spans="1:17">
      <c r="A18" s="21">
        <v>10</v>
      </c>
      <c r="B18" s="4">
        <f t="shared" ref="B18:B23" si="0">1/B3</f>
        <v>3.5844709249225399</v>
      </c>
      <c r="C18" s="4">
        <f t="shared" ref="C18:C23" si="1">B18*C3</f>
        <v>2.0571708774641446</v>
      </c>
      <c r="D18" s="4">
        <f t="shared" ref="D18:D23" si="2">B18*D3</f>
        <v>0.52730076435258</v>
      </c>
      <c r="H18" s="42"/>
      <c r="I18" s="18">
        <v>0</v>
      </c>
      <c r="J18" s="4">
        <v>0.33289994000000001</v>
      </c>
      <c r="K18" s="11">
        <v>0.66710005999999999</v>
      </c>
      <c r="O18" s="4">
        <v>50</v>
      </c>
      <c r="P18" s="4">
        <f>AVERAGE(J37:J41)</f>
        <v>0.31413487599999995</v>
      </c>
      <c r="Q18" s="4">
        <f>AVERAGE(K37:K41)</f>
        <v>0.68586512399999999</v>
      </c>
    </row>
    <row r="19" spans="1:17">
      <c r="A19" s="21">
        <v>50</v>
      </c>
      <c r="B19" s="4">
        <f t="shared" si="0"/>
        <v>13.048118852705006</v>
      </c>
      <c r="C19" s="4">
        <f t="shared" si="1"/>
        <v>9.1726579279065348</v>
      </c>
      <c r="D19" s="4">
        <f t="shared" si="2"/>
        <v>2.8754530959271603</v>
      </c>
      <c r="H19" s="42"/>
      <c r="I19" s="18">
        <v>0</v>
      </c>
      <c r="J19" s="4">
        <v>0.33284082999999998</v>
      </c>
      <c r="K19" s="11">
        <v>0.66715917000000002</v>
      </c>
      <c r="O19" s="4">
        <v>100</v>
      </c>
      <c r="P19" s="4">
        <f>AVERAGE(J47:J51)</f>
        <v>0.29907229400000002</v>
      </c>
      <c r="Q19" s="4">
        <f>AVERAGE(K47:K51)</f>
        <v>0.70092770599999998</v>
      </c>
    </row>
    <row r="20" spans="1:17">
      <c r="A20" s="21">
        <v>100</v>
      </c>
      <c r="B20" s="4">
        <f t="shared" si="0"/>
        <v>22.61205403376432</v>
      </c>
      <c r="C20" s="4">
        <f t="shared" si="1"/>
        <v>16.381528665300898</v>
      </c>
      <c r="D20" s="4">
        <f t="shared" si="2"/>
        <v>5.2305298908742275</v>
      </c>
      <c r="H20" s="42"/>
      <c r="I20" s="18">
        <v>0</v>
      </c>
      <c r="J20" s="4">
        <v>0.33281009</v>
      </c>
      <c r="K20" s="11">
        <v>0.66718991000000005</v>
      </c>
      <c r="O20" s="4">
        <v>500</v>
      </c>
      <c r="P20" s="4">
        <f>AVERAGE(J57:J61)</f>
        <v>0.256919642</v>
      </c>
      <c r="Q20" s="4">
        <f>AVERAGE(K57:K61)</f>
        <v>0.74308035799999994</v>
      </c>
    </row>
    <row r="21" spans="1:17" ht="15" thickBot="1">
      <c r="A21" s="21">
        <v>500</v>
      </c>
      <c r="B21" s="4">
        <f t="shared" si="0"/>
        <v>47.642642070358654</v>
      </c>
      <c r="C21" s="4">
        <f t="shared" si="1"/>
        <v>34.797661699127183</v>
      </c>
      <c r="D21" s="4">
        <f t="shared" si="2"/>
        <v>11.84496131417464</v>
      </c>
      <c r="H21" s="43"/>
      <c r="I21" s="19">
        <v>0</v>
      </c>
      <c r="J21" s="12">
        <v>0.33292814999999998</v>
      </c>
      <c r="K21" s="13">
        <v>0.66707185000000002</v>
      </c>
      <c r="O21" s="4">
        <v>1000</v>
      </c>
      <c r="P21" s="4">
        <f>AVERAGE(J67:J71)</f>
        <v>0.23471951600000002</v>
      </c>
      <c r="Q21" s="4">
        <f>AVERAGE(K67:K71)</f>
        <v>0.76528048400000004</v>
      </c>
    </row>
    <row r="22" spans="1:17">
      <c r="A22" s="21">
        <v>1000</v>
      </c>
      <c r="B22" s="4">
        <f t="shared" si="0"/>
        <v>58.410532587236133</v>
      </c>
      <c r="C22" s="4">
        <f t="shared" si="1"/>
        <v>42.952652422284785</v>
      </c>
      <c r="D22" s="4">
        <f t="shared" si="2"/>
        <v>14.457891847057862</v>
      </c>
      <c r="H22" s="44" t="s">
        <v>23</v>
      </c>
      <c r="I22" s="22">
        <v>0</v>
      </c>
      <c r="J22" s="9">
        <v>0.29422215000000002</v>
      </c>
      <c r="K22" s="10">
        <v>0.70577785000000004</v>
      </c>
      <c r="O22" s="4">
        <v>2000</v>
      </c>
      <c r="P22" s="4">
        <f>AVERAGE(J77:J81)</f>
        <v>0.22288904000000001</v>
      </c>
      <c r="Q22" s="4">
        <f>AVERAGE(K77:K81)</f>
        <v>0.77711096000000002</v>
      </c>
    </row>
    <row r="23" spans="1:17">
      <c r="A23" s="21">
        <v>2000</v>
      </c>
      <c r="B23" s="4">
        <f t="shared" si="0"/>
        <v>58.410532587236133</v>
      </c>
      <c r="C23" s="4">
        <f t="shared" si="1"/>
        <v>42.952652422284785</v>
      </c>
      <c r="D23" s="4">
        <f t="shared" si="2"/>
        <v>14.457891847057862</v>
      </c>
      <c r="H23" s="45"/>
      <c r="I23" s="5">
        <v>0</v>
      </c>
      <c r="J23" s="4">
        <v>0.30893949999999998</v>
      </c>
      <c r="K23" s="11">
        <v>0.69106049999999997</v>
      </c>
    </row>
    <row r="24" spans="1:17">
      <c r="H24" s="45"/>
      <c r="I24" s="5">
        <v>0</v>
      </c>
      <c r="J24" s="4">
        <v>0.32796273999999997</v>
      </c>
      <c r="K24" s="11">
        <v>0.67203725999999997</v>
      </c>
    </row>
    <row r="25" spans="1:17">
      <c r="H25" s="45"/>
      <c r="I25" s="5">
        <v>0</v>
      </c>
      <c r="J25" s="4">
        <v>0.32807376999999999</v>
      </c>
      <c r="K25" s="11">
        <v>0.67192622999999996</v>
      </c>
    </row>
    <row r="26" spans="1:17">
      <c r="H26" s="45"/>
      <c r="I26" s="5">
        <v>0</v>
      </c>
      <c r="J26" s="4">
        <v>0.32882033999999999</v>
      </c>
      <c r="K26" s="11">
        <v>0.67117965999999996</v>
      </c>
    </row>
    <row r="27" spans="1:17">
      <c r="H27" s="45"/>
      <c r="I27" s="5">
        <v>0</v>
      </c>
      <c r="J27" s="4">
        <v>0.32825526999999999</v>
      </c>
      <c r="K27" s="11">
        <v>0.67174473000000001</v>
      </c>
    </row>
    <row r="28" spans="1:17">
      <c r="H28" s="45"/>
      <c r="I28" s="5">
        <v>0</v>
      </c>
      <c r="J28" s="4">
        <v>0.32735187999999998</v>
      </c>
      <c r="K28" s="11">
        <v>0.67264811999999996</v>
      </c>
    </row>
    <row r="29" spans="1:17">
      <c r="H29" s="45"/>
      <c r="I29" s="5">
        <v>0</v>
      </c>
      <c r="J29" s="4">
        <v>0.32786106999999998</v>
      </c>
      <c r="K29" s="11">
        <v>0.67213893000000002</v>
      </c>
      <c r="P29" t="s">
        <v>52</v>
      </c>
    </row>
    <row r="30" spans="1:17" ht="15" thickBot="1">
      <c r="H30" s="45"/>
      <c r="I30" s="5">
        <v>0</v>
      </c>
      <c r="J30" s="4">
        <v>0.32815065999999998</v>
      </c>
      <c r="K30" s="11">
        <v>0.67184933999999996</v>
      </c>
    </row>
    <row r="31" spans="1:17" ht="15" thickBot="1">
      <c r="H31" s="46"/>
      <c r="I31" s="23">
        <v>0</v>
      </c>
      <c r="J31" s="12">
        <v>0.32856402000000001</v>
      </c>
      <c r="K31" s="13">
        <v>0.67143598000000004</v>
      </c>
      <c r="O31" s="25" t="s">
        <v>33</v>
      </c>
      <c r="P31" s="28" t="s">
        <v>48</v>
      </c>
      <c r="Q31" s="29" t="s">
        <v>50</v>
      </c>
    </row>
    <row r="32" spans="1:17">
      <c r="H32" s="38" t="s">
        <v>25</v>
      </c>
      <c r="I32" s="22">
        <v>0</v>
      </c>
      <c r="J32" s="9">
        <v>0.29417528999999998</v>
      </c>
      <c r="K32" s="10">
        <v>0.70582471000000002</v>
      </c>
      <c r="O32" s="27">
        <v>1</v>
      </c>
      <c r="P32" s="8">
        <f>C2/D2</f>
        <v>3.8042308468419987</v>
      </c>
      <c r="Q32" s="15">
        <f>P16/Q16</f>
        <v>0.49889634763027635</v>
      </c>
    </row>
    <row r="33" spans="8:17">
      <c r="H33" s="39"/>
      <c r="I33" s="5">
        <v>0</v>
      </c>
      <c r="J33" s="4">
        <v>0.30278759999999999</v>
      </c>
      <c r="K33" s="11">
        <v>0.69721239999999995</v>
      </c>
      <c r="O33" s="18">
        <v>10</v>
      </c>
      <c r="P33" s="4">
        <f t="shared" ref="P33:P38" si="3">C3/D3</f>
        <v>3.9013235264127473</v>
      </c>
      <c r="Q33" s="11">
        <f t="shared" ref="Q33:Q38" si="4">P17/Q17</f>
        <v>0.48817624626054784</v>
      </c>
    </row>
    <row r="34" spans="8:17">
      <c r="H34" s="39"/>
      <c r="I34" s="5">
        <v>0</v>
      </c>
      <c r="J34" s="4">
        <v>0.31236071999999998</v>
      </c>
      <c r="K34" s="11">
        <v>0.68763927999999996</v>
      </c>
      <c r="O34" s="18">
        <v>50</v>
      </c>
      <c r="P34" s="4">
        <f>C4/D4</f>
        <v>3.1899869766259932</v>
      </c>
      <c r="Q34" s="11">
        <f t="shared" si="4"/>
        <v>0.45801261065433613</v>
      </c>
    </row>
    <row r="35" spans="8:17">
      <c r="H35" s="39"/>
      <c r="I35" s="5">
        <v>0</v>
      </c>
      <c r="J35" s="4">
        <v>0.31068510999999999</v>
      </c>
      <c r="K35" s="11">
        <v>0.68931489000000001</v>
      </c>
      <c r="O35" s="18">
        <v>100</v>
      </c>
      <c r="P35" s="4">
        <f t="shared" si="3"/>
        <v>3.1319061370592611</v>
      </c>
      <c r="Q35" s="11">
        <f t="shared" si="4"/>
        <v>0.42668065684936701</v>
      </c>
    </row>
    <row r="36" spans="8:17">
      <c r="H36" s="39"/>
      <c r="I36" s="5">
        <v>0</v>
      </c>
      <c r="J36" s="4">
        <v>0.30843988</v>
      </c>
      <c r="K36" s="11">
        <v>0.69156012</v>
      </c>
      <c r="O36" s="18">
        <v>500</v>
      </c>
      <c r="P36" s="4">
        <f t="shared" si="3"/>
        <v>2.937760687954758</v>
      </c>
      <c r="Q36" s="11">
        <f t="shared" si="4"/>
        <v>0.34574947276429024</v>
      </c>
    </row>
    <row r="37" spans="8:17">
      <c r="H37" s="39"/>
      <c r="I37" s="5">
        <v>0</v>
      </c>
      <c r="J37" s="4">
        <v>0.31169427999999999</v>
      </c>
      <c r="K37" s="11">
        <v>0.68830572000000001</v>
      </c>
      <c r="O37" s="18">
        <v>1000</v>
      </c>
      <c r="P37" s="4">
        <f t="shared" si="3"/>
        <v>2.9708793561784406</v>
      </c>
      <c r="Q37" s="11">
        <f t="shared" si="4"/>
        <v>0.30671044265124631</v>
      </c>
    </row>
    <row r="38" spans="8:17" ht="15" thickBot="1">
      <c r="H38" s="39"/>
      <c r="I38" s="5">
        <v>0</v>
      </c>
      <c r="J38" s="4">
        <v>0.31771389999999999</v>
      </c>
      <c r="K38" s="11">
        <v>0.68228610000000001</v>
      </c>
      <c r="O38" s="19">
        <v>2000</v>
      </c>
      <c r="P38" s="12">
        <f t="shared" si="3"/>
        <v>2.9708793561784406</v>
      </c>
      <c r="Q38" s="13">
        <f t="shared" si="4"/>
        <v>0.28681752217212325</v>
      </c>
    </row>
    <row r="39" spans="8:17">
      <c r="H39" s="39"/>
      <c r="I39" s="5">
        <v>0</v>
      </c>
      <c r="J39" s="4">
        <v>0.31579139000000001</v>
      </c>
      <c r="K39" s="11">
        <v>0.68420860999999999</v>
      </c>
    </row>
    <row r="40" spans="8:17">
      <c r="H40" s="39"/>
      <c r="I40" s="5">
        <v>0</v>
      </c>
      <c r="J40" s="4">
        <v>0.31144263</v>
      </c>
      <c r="K40" s="11">
        <v>0.68855736999999995</v>
      </c>
    </row>
    <row r="41" spans="8:17" ht="15" thickBot="1">
      <c r="H41" s="40"/>
      <c r="I41" s="24">
        <v>0</v>
      </c>
      <c r="J41" s="6">
        <v>0.31403217999999999</v>
      </c>
      <c r="K41" s="16">
        <v>0.68596782000000001</v>
      </c>
    </row>
    <row r="42" spans="8:17" ht="15" thickBot="1">
      <c r="H42" s="44" t="s">
        <v>27</v>
      </c>
      <c r="I42" s="22">
        <v>0</v>
      </c>
      <c r="J42" s="9">
        <v>0.29199956999999999</v>
      </c>
      <c r="K42" s="10">
        <v>0.70800043000000001</v>
      </c>
      <c r="O42" s="25" t="s">
        <v>33</v>
      </c>
      <c r="P42" s="26" t="s">
        <v>51</v>
      </c>
    </row>
    <row r="43" spans="8:17">
      <c r="H43" s="45"/>
      <c r="I43" s="5">
        <v>0</v>
      </c>
      <c r="J43" s="4">
        <v>0.29352252000000001</v>
      </c>
      <c r="K43" s="11">
        <v>0.70647747999999999</v>
      </c>
      <c r="O43" s="27">
        <v>1</v>
      </c>
      <c r="P43" s="15">
        <f>P32/Q32</f>
        <v>7.6252930391489855</v>
      </c>
    </row>
    <row r="44" spans="8:17">
      <c r="H44" s="45"/>
      <c r="I44" s="5">
        <v>0</v>
      </c>
      <c r="J44" s="4">
        <v>0.29323386000000001</v>
      </c>
      <c r="K44" s="11">
        <v>0.70676614000000004</v>
      </c>
      <c r="O44" s="18">
        <v>10</v>
      </c>
      <c r="P44" s="11">
        <f t="shared" ref="P44:P49" si="5">P33/Q33</f>
        <v>7.9916291632316447</v>
      </c>
    </row>
    <row r="45" spans="8:17">
      <c r="H45" s="45"/>
      <c r="I45" s="5">
        <v>0</v>
      </c>
      <c r="J45" s="4">
        <v>0.29466494999999998</v>
      </c>
      <c r="K45" s="11">
        <v>0.70533504999999996</v>
      </c>
      <c r="O45" s="18">
        <v>50</v>
      </c>
      <c r="P45" s="11">
        <f t="shared" si="5"/>
        <v>6.9648452955665201</v>
      </c>
    </row>
    <row r="46" spans="8:17">
      <c r="H46" s="45"/>
      <c r="I46" s="5">
        <v>0</v>
      </c>
      <c r="J46" s="4">
        <v>0.30172103</v>
      </c>
      <c r="K46" s="11">
        <v>0.69827897000000005</v>
      </c>
      <c r="O46" s="18">
        <v>100</v>
      </c>
      <c r="P46" s="11">
        <f t="shared" si="5"/>
        <v>7.3401643284826292</v>
      </c>
    </row>
    <row r="47" spans="8:17">
      <c r="H47" s="45"/>
      <c r="I47" s="5">
        <v>0</v>
      </c>
      <c r="J47" s="4">
        <v>0.29785054999999999</v>
      </c>
      <c r="K47" s="11">
        <v>0.70214944999999995</v>
      </c>
      <c r="O47" s="18">
        <v>500</v>
      </c>
      <c r="P47" s="11">
        <f t="shared" si="5"/>
        <v>8.4967900730756405</v>
      </c>
    </row>
    <row r="48" spans="8:17">
      <c r="H48" s="45"/>
      <c r="I48" s="5">
        <v>0</v>
      </c>
      <c r="J48" s="4">
        <v>0.29524593999999998</v>
      </c>
      <c r="K48" s="11">
        <v>0.70475405999999996</v>
      </c>
      <c r="O48" s="18">
        <v>1000</v>
      </c>
      <c r="P48" s="11">
        <f t="shared" si="5"/>
        <v>9.6862673813703886</v>
      </c>
    </row>
    <row r="49" spans="8:16" ht="15" thickBot="1">
      <c r="H49" s="45"/>
      <c r="I49" s="5">
        <v>0</v>
      </c>
      <c r="J49" s="4">
        <v>0.30084919999999998</v>
      </c>
      <c r="K49" s="11">
        <v>0.69915079999999996</v>
      </c>
      <c r="O49" s="19">
        <v>2000</v>
      </c>
      <c r="P49" s="13">
        <f t="shared" si="5"/>
        <v>10.35808179946403</v>
      </c>
    </row>
    <row r="50" spans="8:16">
      <c r="H50" s="45"/>
      <c r="I50" s="5">
        <v>0</v>
      </c>
      <c r="J50" s="4">
        <v>0.30337244000000002</v>
      </c>
      <c r="K50" s="11">
        <v>0.69662756000000003</v>
      </c>
    </row>
    <row r="51" spans="8:16" ht="15" thickBot="1">
      <c r="H51" s="46"/>
      <c r="I51" s="23">
        <v>0</v>
      </c>
      <c r="J51" s="12">
        <v>0.29804333999999999</v>
      </c>
      <c r="K51" s="13">
        <v>0.70195666000000001</v>
      </c>
    </row>
    <row r="52" spans="8:16">
      <c r="H52" s="44" t="s">
        <v>28</v>
      </c>
      <c r="I52" s="22">
        <v>0</v>
      </c>
      <c r="J52" s="9">
        <v>0.28585638000000002</v>
      </c>
      <c r="K52" s="10">
        <v>0.71414361999999998</v>
      </c>
    </row>
    <row r="53" spans="8:16">
      <c r="H53" s="45"/>
      <c r="I53" s="5">
        <v>0</v>
      </c>
      <c r="J53" s="4">
        <v>0.25542704999999999</v>
      </c>
      <c r="K53" s="11">
        <v>0.74457295000000001</v>
      </c>
    </row>
    <row r="54" spans="8:16">
      <c r="H54" s="45"/>
      <c r="I54" s="5">
        <v>0</v>
      </c>
      <c r="J54" s="4">
        <v>0.25541285000000002</v>
      </c>
      <c r="K54" s="11">
        <v>0.74458714999999998</v>
      </c>
    </row>
    <row r="55" spans="8:16">
      <c r="H55" s="45"/>
      <c r="I55" s="5">
        <v>0</v>
      </c>
      <c r="J55" s="4">
        <v>0.24871865000000001</v>
      </c>
      <c r="K55" s="11">
        <v>0.75128134999999996</v>
      </c>
    </row>
    <row r="56" spans="8:16">
      <c r="H56" s="45"/>
      <c r="I56" s="5">
        <v>0</v>
      </c>
      <c r="J56" s="4">
        <v>0.25339321999999997</v>
      </c>
      <c r="K56" s="11">
        <v>0.74660678000000003</v>
      </c>
    </row>
    <row r="57" spans="8:16">
      <c r="H57" s="45"/>
      <c r="I57" s="5">
        <v>0</v>
      </c>
      <c r="J57" s="4">
        <v>0.24479998</v>
      </c>
      <c r="K57" s="11">
        <v>0.75520001999999997</v>
      </c>
    </row>
    <row r="58" spans="8:16">
      <c r="H58" s="45"/>
      <c r="I58" s="5">
        <v>0</v>
      </c>
      <c r="J58" s="4">
        <v>0.25823099999999999</v>
      </c>
      <c r="K58" s="11">
        <v>0.74176900000000001</v>
      </c>
    </row>
    <row r="59" spans="8:16">
      <c r="H59" s="45"/>
      <c r="I59" s="5">
        <v>0</v>
      </c>
      <c r="J59" s="4">
        <v>0.26413629999999999</v>
      </c>
      <c r="K59" s="11">
        <v>0.73586370000000001</v>
      </c>
    </row>
    <row r="60" spans="8:16">
      <c r="H60" s="45"/>
      <c r="I60" s="5">
        <v>0</v>
      </c>
      <c r="J60" s="4">
        <v>0.26462318000000001</v>
      </c>
      <c r="K60" s="11">
        <v>0.73537682000000004</v>
      </c>
    </row>
    <row r="61" spans="8:16" ht="15" thickBot="1">
      <c r="H61" s="46"/>
      <c r="I61" s="24">
        <v>0</v>
      </c>
      <c r="J61" s="6">
        <v>0.25280775</v>
      </c>
      <c r="K61" s="16">
        <v>0.74719225</v>
      </c>
    </row>
    <row r="62" spans="8:16">
      <c r="H62" s="38" t="s">
        <v>29</v>
      </c>
      <c r="I62" s="22">
        <v>0</v>
      </c>
      <c r="J62" s="9">
        <v>0.28057457000000002</v>
      </c>
      <c r="K62" s="10">
        <v>0.71942543000000003</v>
      </c>
    </row>
    <row r="63" spans="8:16">
      <c r="H63" s="39"/>
      <c r="I63" s="5">
        <v>0</v>
      </c>
      <c r="J63" s="4">
        <v>0.25495126000000001</v>
      </c>
      <c r="K63" s="11">
        <v>0.74504873999999999</v>
      </c>
    </row>
    <row r="64" spans="8:16">
      <c r="H64" s="39"/>
      <c r="I64" s="5">
        <v>0</v>
      </c>
      <c r="J64" s="4">
        <v>0.24173249999999999</v>
      </c>
      <c r="K64" s="11">
        <v>0.75826749999999998</v>
      </c>
    </row>
    <row r="65" spans="8:11">
      <c r="H65" s="39"/>
      <c r="I65" s="5">
        <v>0</v>
      </c>
      <c r="J65" s="4">
        <v>0.23578215</v>
      </c>
      <c r="K65" s="11">
        <v>0.76421784999999998</v>
      </c>
    </row>
    <row r="66" spans="8:11">
      <c r="H66" s="39"/>
      <c r="I66" s="5">
        <v>0</v>
      </c>
      <c r="J66" s="4">
        <v>0.24723273000000001</v>
      </c>
      <c r="K66" s="11">
        <v>0.75276726999999999</v>
      </c>
    </row>
    <row r="67" spans="8:11">
      <c r="H67" s="39"/>
      <c r="I67" s="5">
        <v>0</v>
      </c>
      <c r="J67" s="4">
        <v>0.24682224999999999</v>
      </c>
      <c r="K67" s="11">
        <v>0.75317774999999998</v>
      </c>
    </row>
    <row r="68" spans="8:11">
      <c r="H68" s="39"/>
      <c r="I68" s="5">
        <v>0</v>
      </c>
      <c r="J68" s="4">
        <v>0.23157860999999999</v>
      </c>
      <c r="K68" s="11">
        <v>0.76842138999999998</v>
      </c>
    </row>
    <row r="69" spans="8:11">
      <c r="H69" s="39"/>
      <c r="I69" s="5">
        <v>0</v>
      </c>
      <c r="J69" s="4">
        <v>0.23009025</v>
      </c>
      <c r="K69" s="11">
        <v>0.76990974999999995</v>
      </c>
    </row>
    <row r="70" spans="8:11">
      <c r="H70" s="39"/>
      <c r="I70" s="5">
        <v>0</v>
      </c>
      <c r="J70" s="4">
        <v>0.23692927</v>
      </c>
      <c r="K70" s="11">
        <v>0.76307073000000003</v>
      </c>
    </row>
    <row r="71" spans="8:11" ht="15" thickBot="1">
      <c r="H71" s="39"/>
      <c r="I71" s="24">
        <v>0</v>
      </c>
      <c r="J71" s="6">
        <v>0.2281772</v>
      </c>
      <c r="K71" s="16">
        <v>0.77182280000000003</v>
      </c>
    </row>
    <row r="72" spans="8:11">
      <c r="H72" s="38" t="s">
        <v>30</v>
      </c>
      <c r="I72" s="22">
        <v>0</v>
      </c>
      <c r="J72" s="9">
        <v>0.27943658999999998</v>
      </c>
      <c r="K72" s="10">
        <v>0.72056341000000002</v>
      </c>
    </row>
    <row r="73" spans="8:11">
      <c r="H73" s="39"/>
      <c r="I73" s="5">
        <v>0</v>
      </c>
      <c r="J73" s="4">
        <v>0.25522598000000002</v>
      </c>
      <c r="K73" s="11">
        <v>0.74477402000000004</v>
      </c>
    </row>
    <row r="74" spans="8:11">
      <c r="H74" s="39"/>
      <c r="I74" s="5">
        <v>0</v>
      </c>
      <c r="J74" s="4">
        <v>0.25408018999999998</v>
      </c>
      <c r="K74" s="11">
        <v>0.74591980999999996</v>
      </c>
    </row>
    <row r="75" spans="8:11">
      <c r="H75" s="39"/>
      <c r="I75" s="5">
        <v>0</v>
      </c>
      <c r="J75" s="4">
        <v>0.21929684999999999</v>
      </c>
      <c r="K75" s="11">
        <v>0.78070315000000001</v>
      </c>
    </row>
    <row r="76" spans="8:11">
      <c r="H76" s="39"/>
      <c r="I76" s="5">
        <v>0</v>
      </c>
      <c r="J76" s="4">
        <v>0.21674241999999999</v>
      </c>
      <c r="K76" s="11">
        <v>0.78325758000000001</v>
      </c>
    </row>
    <row r="77" spans="8:11">
      <c r="H77" s="39"/>
      <c r="I77" s="5">
        <v>0</v>
      </c>
      <c r="J77" s="4">
        <v>0.18953096</v>
      </c>
      <c r="K77" s="11">
        <v>0.81046903999999997</v>
      </c>
    </row>
    <row r="78" spans="8:11">
      <c r="H78" s="39"/>
      <c r="I78" s="5">
        <v>0</v>
      </c>
      <c r="J78" s="4">
        <v>0.21221158000000001</v>
      </c>
      <c r="K78" s="11">
        <v>0.78778842000000004</v>
      </c>
    </row>
    <row r="79" spans="8:11">
      <c r="H79" s="39"/>
      <c r="I79" s="5">
        <v>0</v>
      </c>
      <c r="J79" s="4">
        <v>0.22303914999999999</v>
      </c>
      <c r="K79" s="11">
        <v>0.77696085000000004</v>
      </c>
    </row>
    <row r="80" spans="8:11">
      <c r="H80" s="39"/>
      <c r="I80" s="5">
        <v>0</v>
      </c>
      <c r="J80" s="4">
        <v>0.25701270999999998</v>
      </c>
      <c r="K80" s="11">
        <v>0.74298728999999997</v>
      </c>
    </row>
    <row r="81" spans="8:11" ht="15" thickBot="1">
      <c r="H81" s="40"/>
      <c r="I81" s="23">
        <v>0</v>
      </c>
      <c r="J81" s="12">
        <v>0.23265079999999999</v>
      </c>
      <c r="K81" s="13">
        <v>0.76734919999999995</v>
      </c>
    </row>
  </sheetData>
  <mergeCells count="7">
    <mergeCell ref="H72:H81"/>
    <mergeCell ref="H12:H21"/>
    <mergeCell ref="H22:H31"/>
    <mergeCell ref="H32:H41"/>
    <mergeCell ref="H42:H51"/>
    <mergeCell ref="H52:H61"/>
    <mergeCell ref="H62:H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Sheet1(Data Recorded)</vt:lpstr>
      <vt:lpstr>Isothrem Cal</vt:lpstr>
      <vt:lpstr>Selectivity 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TOUFIK</cp:lastModifiedBy>
  <dcterms:created xsi:type="dcterms:W3CDTF">2023-05-17T15:04:34Z</dcterms:created>
  <dcterms:modified xsi:type="dcterms:W3CDTF">2023-05-17T23:12:09Z</dcterms:modified>
</cp:coreProperties>
</file>