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eon/go/src/genomic_security/genomic-security-journal-code/testResults/"/>
    </mc:Choice>
  </mc:AlternateContent>
  <xr:revisionPtr revIDLastSave="0" documentId="13_ncr:1_{5FD24825-F21C-C549-B733-81C062C9F2D4}" xr6:coauthVersionLast="47" xr6:coauthVersionMax="47" xr10:uidLastSave="{00000000-0000-0000-0000-000000000000}"/>
  <bookViews>
    <workbookView xWindow="0" yWindow="0" windowWidth="28800" windowHeight="18000" activeTab="3" xr2:uid="{7D79FDE9-296F-2D44-8182-3DB97BA4E29B}"/>
  </bookViews>
  <sheets>
    <sheet name="RawData" sheetId="9" r:id="rId1"/>
    <sheet name="test0_compareElGamalandPaillier" sheetId="10" r:id="rId2"/>
    <sheet name="test1_offline_online" sheetId="3" r:id="rId3"/>
    <sheet name="test2_offline_online" sheetId="7" r:id="rId4"/>
    <sheet name="test2_4protocol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3" l="1"/>
  <c r="F109" i="3"/>
  <c r="G109" i="3"/>
  <c r="H109" i="3"/>
  <c r="H86" i="3" s="1"/>
  <c r="I109" i="3"/>
  <c r="J109" i="3"/>
  <c r="K109" i="3"/>
  <c r="L109" i="3"/>
  <c r="L86" i="3" s="1"/>
  <c r="M109" i="3"/>
  <c r="E110" i="3"/>
  <c r="F110" i="3"/>
  <c r="G110" i="3"/>
  <c r="G86" i="3" s="1"/>
  <c r="H110" i="3"/>
  <c r="I110" i="3"/>
  <c r="J110" i="3"/>
  <c r="K110" i="3"/>
  <c r="K86" i="3" s="1"/>
  <c r="L110" i="3"/>
  <c r="M110" i="3"/>
  <c r="E111" i="3"/>
  <c r="F111" i="3"/>
  <c r="F86" i="3" s="1"/>
  <c r="G111" i="3"/>
  <c r="H111" i="3"/>
  <c r="I111" i="3"/>
  <c r="J111" i="3"/>
  <c r="J86" i="3" s="1"/>
  <c r="K111" i="3"/>
  <c r="L111" i="3"/>
  <c r="M111" i="3"/>
  <c r="E112" i="3"/>
  <c r="S86" i="3" s="1"/>
  <c r="F112" i="3"/>
  <c r="G112" i="3"/>
  <c r="H112" i="3"/>
  <c r="I112" i="3"/>
  <c r="J112" i="3"/>
  <c r="K112" i="3"/>
  <c r="L112" i="3"/>
  <c r="M112" i="3"/>
  <c r="AA86" i="3" s="1"/>
  <c r="E113" i="3"/>
  <c r="F113" i="3"/>
  <c r="G113" i="3"/>
  <c r="H113" i="3"/>
  <c r="V86" i="3" s="1"/>
  <c r="I113" i="3"/>
  <c r="J113" i="3"/>
  <c r="K113" i="3"/>
  <c r="L113" i="3"/>
  <c r="Z86" i="3" s="1"/>
  <c r="M113" i="3"/>
  <c r="E114" i="3"/>
  <c r="F114" i="3"/>
  <c r="G114" i="3"/>
  <c r="U86" i="3" s="1"/>
  <c r="H114" i="3"/>
  <c r="I114" i="3"/>
  <c r="J114" i="3"/>
  <c r="K114" i="3"/>
  <c r="Y86" i="3" s="1"/>
  <c r="L114" i="3"/>
  <c r="M114" i="3"/>
  <c r="D110" i="3"/>
  <c r="D111" i="3"/>
  <c r="D112" i="3"/>
  <c r="D113" i="3"/>
  <c r="D114" i="3"/>
  <c r="D109" i="3"/>
  <c r="E107" i="3"/>
  <c r="F107" i="3"/>
  <c r="G107" i="3"/>
  <c r="H107" i="3"/>
  <c r="V85" i="3" s="1"/>
  <c r="I107" i="3"/>
  <c r="J107" i="3"/>
  <c r="K107" i="3"/>
  <c r="Y85" i="3" s="1"/>
  <c r="L107" i="3"/>
  <c r="M107" i="3"/>
  <c r="E108" i="3"/>
  <c r="S85" i="3" s="1"/>
  <c r="F108" i="3"/>
  <c r="G108" i="3"/>
  <c r="H108" i="3"/>
  <c r="I108" i="3"/>
  <c r="J108" i="3"/>
  <c r="K108" i="3"/>
  <c r="L108" i="3"/>
  <c r="M108" i="3"/>
  <c r="D108" i="3"/>
  <c r="D107" i="3"/>
  <c r="E103" i="3"/>
  <c r="F103" i="3"/>
  <c r="G103" i="3"/>
  <c r="G85" i="3" s="1"/>
  <c r="H103" i="3"/>
  <c r="I103" i="3"/>
  <c r="J103" i="3"/>
  <c r="K103" i="3"/>
  <c r="L103" i="3"/>
  <c r="L85" i="3" s="1"/>
  <c r="M103" i="3"/>
  <c r="E104" i="3"/>
  <c r="F104" i="3"/>
  <c r="G104" i="3"/>
  <c r="H104" i="3"/>
  <c r="I104" i="3"/>
  <c r="I85" i="3" s="1"/>
  <c r="J104" i="3"/>
  <c r="K104" i="3"/>
  <c r="K85" i="3" s="1"/>
  <c r="L104" i="3"/>
  <c r="M104" i="3"/>
  <c r="E105" i="3"/>
  <c r="F105" i="3"/>
  <c r="F85" i="3" s="1"/>
  <c r="G105" i="3"/>
  <c r="H105" i="3"/>
  <c r="I105" i="3"/>
  <c r="J105" i="3"/>
  <c r="K105" i="3"/>
  <c r="L105" i="3"/>
  <c r="M105" i="3"/>
  <c r="M85" i="3" s="1"/>
  <c r="D104" i="3"/>
  <c r="D105" i="3"/>
  <c r="D103" i="3"/>
  <c r="E101" i="3"/>
  <c r="F101" i="3"/>
  <c r="G101" i="3"/>
  <c r="H101" i="3"/>
  <c r="V84" i="3" s="1"/>
  <c r="I101" i="3"/>
  <c r="J101" i="3"/>
  <c r="K101" i="3"/>
  <c r="L101" i="3"/>
  <c r="Z84" i="3" s="1"/>
  <c r="M101" i="3"/>
  <c r="E102" i="3"/>
  <c r="F102" i="3"/>
  <c r="G102" i="3"/>
  <c r="U84" i="3" s="1"/>
  <c r="H102" i="3"/>
  <c r="I102" i="3"/>
  <c r="J102" i="3"/>
  <c r="K102" i="3"/>
  <c r="L102" i="3"/>
  <c r="M102" i="3"/>
  <c r="D102" i="3"/>
  <c r="D101" i="3"/>
  <c r="E99" i="3"/>
  <c r="F99" i="3"/>
  <c r="G99" i="3"/>
  <c r="G84" i="3" s="1"/>
  <c r="H99" i="3"/>
  <c r="I99" i="3"/>
  <c r="J99" i="3"/>
  <c r="K99" i="3"/>
  <c r="K84" i="3" s="1"/>
  <c r="L99" i="3"/>
  <c r="M99" i="3"/>
  <c r="D99" i="3"/>
  <c r="E97" i="3"/>
  <c r="F97" i="3"/>
  <c r="G97" i="3"/>
  <c r="H97" i="3"/>
  <c r="I97" i="3"/>
  <c r="J97" i="3"/>
  <c r="K97" i="3"/>
  <c r="L97" i="3"/>
  <c r="M97" i="3"/>
  <c r="D97" i="3"/>
  <c r="E96" i="3"/>
  <c r="F96" i="3"/>
  <c r="G96" i="3"/>
  <c r="U83" i="3" s="1"/>
  <c r="H96" i="3"/>
  <c r="I96" i="3"/>
  <c r="J96" i="3"/>
  <c r="K96" i="3"/>
  <c r="Y83" i="3" s="1"/>
  <c r="L96" i="3"/>
  <c r="M96" i="3"/>
  <c r="E95" i="3"/>
  <c r="F95" i="3"/>
  <c r="G95" i="3"/>
  <c r="H95" i="3"/>
  <c r="I95" i="3"/>
  <c r="J95" i="3"/>
  <c r="K95" i="3"/>
  <c r="L95" i="3"/>
  <c r="M95" i="3"/>
  <c r="E93" i="3"/>
  <c r="F93" i="3"/>
  <c r="G93" i="3"/>
  <c r="H93" i="3"/>
  <c r="I93" i="3"/>
  <c r="J93" i="3"/>
  <c r="J83" i="3" s="1"/>
  <c r="K93" i="3"/>
  <c r="L93" i="3"/>
  <c r="M93" i="3"/>
  <c r="E92" i="3"/>
  <c r="F92" i="3"/>
  <c r="G92" i="3"/>
  <c r="H92" i="3"/>
  <c r="I92" i="3"/>
  <c r="J92" i="3"/>
  <c r="K92" i="3"/>
  <c r="K83" i="3" s="1"/>
  <c r="L92" i="3"/>
  <c r="M92" i="3"/>
  <c r="D96" i="3"/>
  <c r="D95" i="3"/>
  <c r="D93" i="3"/>
  <c r="D92" i="3"/>
  <c r="X86" i="3"/>
  <c r="T86" i="3"/>
  <c r="D86" i="3"/>
  <c r="X85" i="3"/>
  <c r="T85" i="3"/>
  <c r="H85" i="3"/>
  <c r="D85" i="3"/>
  <c r="X84" i="3"/>
  <c r="T84" i="3"/>
  <c r="D84" i="3"/>
  <c r="X83" i="3"/>
  <c r="T83" i="3"/>
  <c r="W86" i="3"/>
  <c r="R86" i="3"/>
  <c r="M86" i="3"/>
  <c r="I86" i="3"/>
  <c r="E86" i="3"/>
  <c r="AA85" i="3"/>
  <c r="Z85" i="3"/>
  <c r="W85" i="3"/>
  <c r="U85" i="3"/>
  <c r="R85" i="3"/>
  <c r="J85" i="3"/>
  <c r="E85" i="3"/>
  <c r="AA84" i="3"/>
  <c r="Y84" i="3"/>
  <c r="W84" i="3"/>
  <c r="S84" i="3"/>
  <c r="R84" i="3"/>
  <c r="M84" i="3"/>
  <c r="J84" i="3"/>
  <c r="I84" i="3"/>
  <c r="F84" i="3"/>
  <c r="E84" i="3"/>
  <c r="AA83" i="3"/>
  <c r="W83" i="3"/>
  <c r="S83" i="3"/>
  <c r="R83" i="3"/>
  <c r="M83" i="3"/>
  <c r="I83" i="3"/>
  <c r="G83" i="3"/>
  <c r="F83" i="3"/>
  <c r="E83" i="3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01" i="9"/>
  <c r="R69" i="7"/>
  <c r="Q70" i="7"/>
  <c r="P71" i="7"/>
  <c r="R73" i="7"/>
  <c r="Q74" i="7"/>
  <c r="N71" i="7"/>
  <c r="N69" i="7"/>
  <c r="R67" i="7"/>
  <c r="W4" i="7" s="1"/>
  <c r="W4" i="8" s="1"/>
  <c r="Q68" i="7"/>
  <c r="N67" i="7"/>
  <c r="S66" i="7"/>
  <c r="R63" i="7"/>
  <c r="I4" i="7" s="1"/>
  <c r="I4" i="8" s="1"/>
  <c r="R64" i="7"/>
  <c r="R65" i="7"/>
  <c r="N62" i="7"/>
  <c r="P61" i="7"/>
  <c r="U3" i="7" s="1"/>
  <c r="U3" i="8" s="1"/>
  <c r="N59" i="7"/>
  <c r="N56" i="7"/>
  <c r="P55" i="7"/>
  <c r="P53" i="7"/>
  <c r="S60" i="7"/>
  <c r="S58" i="7"/>
  <c r="S54" i="7"/>
  <c r="S51" i="7"/>
  <c r="D52" i="7"/>
  <c r="N53" i="7" s="1"/>
  <c r="E52" i="7"/>
  <c r="O53" i="7" s="1"/>
  <c r="F52" i="7"/>
  <c r="G52" i="7"/>
  <c r="H52" i="7"/>
  <c r="I52" i="7"/>
  <c r="D53" i="7"/>
  <c r="N55" i="7" s="1"/>
  <c r="S2" i="7" s="1"/>
  <c r="S2" i="8" s="1"/>
  <c r="E53" i="7"/>
  <c r="O55" i="7" s="1"/>
  <c r="F53" i="7"/>
  <c r="G53" i="7"/>
  <c r="H53" i="7"/>
  <c r="I53" i="7"/>
  <c r="D54" i="7"/>
  <c r="E54" i="7"/>
  <c r="O56" i="7" s="1"/>
  <c r="F54" i="7"/>
  <c r="P56" i="7" s="1"/>
  <c r="G54" i="7"/>
  <c r="H54" i="7"/>
  <c r="I54" i="7"/>
  <c r="D55" i="7"/>
  <c r="N57" i="7" s="1"/>
  <c r="E55" i="7"/>
  <c r="O57" i="7" s="1"/>
  <c r="F55" i="7"/>
  <c r="P57" i="7" s="1"/>
  <c r="G3" i="7" s="1"/>
  <c r="G3" i="8" s="1"/>
  <c r="G55" i="7"/>
  <c r="H55" i="7"/>
  <c r="I55" i="7"/>
  <c r="D56" i="7"/>
  <c r="E56" i="7"/>
  <c r="O59" i="7" s="1"/>
  <c r="F56" i="7"/>
  <c r="P59" i="7" s="1"/>
  <c r="G56" i="7"/>
  <c r="H56" i="7"/>
  <c r="I56" i="7"/>
  <c r="D57" i="7"/>
  <c r="N61" i="7" s="1"/>
  <c r="S3" i="7" s="1"/>
  <c r="S3" i="8" s="1"/>
  <c r="E57" i="7"/>
  <c r="O61" i="7" s="1"/>
  <c r="F57" i="7"/>
  <c r="G57" i="7"/>
  <c r="H57" i="7"/>
  <c r="I57" i="7"/>
  <c r="D58" i="7"/>
  <c r="E58" i="7"/>
  <c r="O62" i="7" s="1"/>
  <c r="F58" i="7"/>
  <c r="P62" i="7" s="1"/>
  <c r="G58" i="7"/>
  <c r="H58" i="7"/>
  <c r="I58" i="7"/>
  <c r="D59" i="7"/>
  <c r="N63" i="7" s="1"/>
  <c r="E59" i="7"/>
  <c r="O63" i="7" s="1"/>
  <c r="F4" i="7" s="1"/>
  <c r="F4" i="8" s="1"/>
  <c r="F59" i="7"/>
  <c r="P63" i="7" s="1"/>
  <c r="G59" i="7"/>
  <c r="Q63" i="7" s="1"/>
  <c r="H59" i="7"/>
  <c r="I59" i="7"/>
  <c r="S63" i="7" s="1"/>
  <c r="D60" i="7"/>
  <c r="N64" i="7" s="1"/>
  <c r="E60" i="7"/>
  <c r="O64" i="7" s="1"/>
  <c r="F60" i="7"/>
  <c r="P64" i="7" s="1"/>
  <c r="G60" i="7"/>
  <c r="Q64" i="7" s="1"/>
  <c r="H60" i="7"/>
  <c r="I60" i="7"/>
  <c r="S64" i="7" s="1"/>
  <c r="D61" i="7"/>
  <c r="N65" i="7" s="1"/>
  <c r="E61" i="7"/>
  <c r="O65" i="7" s="1"/>
  <c r="F61" i="7"/>
  <c r="P65" i="7" s="1"/>
  <c r="G61" i="7"/>
  <c r="Q65" i="7" s="1"/>
  <c r="H61" i="7"/>
  <c r="I61" i="7"/>
  <c r="S65" i="7" s="1"/>
  <c r="D62" i="7"/>
  <c r="E62" i="7"/>
  <c r="O67" i="7" s="1"/>
  <c r="F62" i="7"/>
  <c r="P67" i="7" s="1"/>
  <c r="G62" i="7"/>
  <c r="Q67" i="7" s="1"/>
  <c r="V4" i="7" s="1"/>
  <c r="V4" i="8" s="1"/>
  <c r="H62" i="7"/>
  <c r="I62" i="7"/>
  <c r="S67" i="7" s="1"/>
  <c r="D63" i="7"/>
  <c r="N68" i="7" s="1"/>
  <c r="E63" i="7"/>
  <c r="O68" i="7" s="1"/>
  <c r="F63" i="7"/>
  <c r="P68" i="7" s="1"/>
  <c r="G63" i="7"/>
  <c r="H63" i="7"/>
  <c r="R68" i="7" s="1"/>
  <c r="I63" i="7"/>
  <c r="S68" i="7" s="1"/>
  <c r="D64" i="7"/>
  <c r="E64" i="7"/>
  <c r="O69" i="7" s="1"/>
  <c r="F64" i="7"/>
  <c r="P69" i="7" s="1"/>
  <c r="G64" i="7"/>
  <c r="Q69" i="7" s="1"/>
  <c r="H5" i="7" s="1"/>
  <c r="H5" i="8" s="1"/>
  <c r="H64" i="7"/>
  <c r="I64" i="7"/>
  <c r="S69" i="7" s="1"/>
  <c r="D65" i="7"/>
  <c r="N70" i="7" s="1"/>
  <c r="E65" i="7"/>
  <c r="O70" i="7" s="1"/>
  <c r="F65" i="7"/>
  <c r="P70" i="7" s="1"/>
  <c r="G65" i="7"/>
  <c r="H65" i="7"/>
  <c r="R70" i="7" s="1"/>
  <c r="I65" i="7"/>
  <c r="S70" i="7" s="1"/>
  <c r="D66" i="7"/>
  <c r="E66" i="7"/>
  <c r="O71" i="7" s="1"/>
  <c r="F66" i="7"/>
  <c r="G66" i="7"/>
  <c r="Q71" i="7" s="1"/>
  <c r="H66" i="7"/>
  <c r="R71" i="7" s="1"/>
  <c r="I66" i="7"/>
  <c r="S71" i="7" s="1"/>
  <c r="D67" i="7"/>
  <c r="N72" i="7" s="1"/>
  <c r="E67" i="7"/>
  <c r="O72" i="7" s="1"/>
  <c r="F67" i="7"/>
  <c r="P72" i="7" s="1"/>
  <c r="G67" i="7"/>
  <c r="Q72" i="7" s="1"/>
  <c r="H67" i="7"/>
  <c r="R72" i="7" s="1"/>
  <c r="I67" i="7"/>
  <c r="S72" i="7" s="1"/>
  <c r="D68" i="7"/>
  <c r="N73" i="7" s="1"/>
  <c r="E68" i="7"/>
  <c r="O73" i="7" s="1"/>
  <c r="F68" i="7"/>
  <c r="P73" i="7" s="1"/>
  <c r="G68" i="7"/>
  <c r="Q73" i="7" s="1"/>
  <c r="H68" i="7"/>
  <c r="I68" i="7"/>
  <c r="S73" i="7" s="1"/>
  <c r="D69" i="7"/>
  <c r="N74" i="7" s="1"/>
  <c r="E69" i="7"/>
  <c r="O74" i="7" s="1"/>
  <c r="F69" i="7"/>
  <c r="P74" i="7" s="1"/>
  <c r="G69" i="7"/>
  <c r="H69" i="7"/>
  <c r="R74" i="7" s="1"/>
  <c r="I69" i="7"/>
  <c r="S74" i="7" s="1"/>
  <c r="E51" i="7"/>
  <c r="O52" i="7" s="1"/>
  <c r="F51" i="7"/>
  <c r="P52" i="7" s="1"/>
  <c r="G2" i="7" s="1"/>
  <c r="G2" i="8" s="1"/>
  <c r="G51" i="7"/>
  <c r="H51" i="7"/>
  <c r="I51" i="7"/>
  <c r="D51" i="7"/>
  <c r="N52" i="7" s="1"/>
  <c r="F66" i="3"/>
  <c r="J66" i="3"/>
  <c r="E67" i="3"/>
  <c r="I67" i="3"/>
  <c r="M67" i="3"/>
  <c r="H68" i="3"/>
  <c r="L68" i="3"/>
  <c r="G69" i="3"/>
  <c r="K69" i="3"/>
  <c r="F70" i="3"/>
  <c r="J70" i="3"/>
  <c r="E71" i="3"/>
  <c r="I71" i="3"/>
  <c r="M71" i="3"/>
  <c r="H72" i="3"/>
  <c r="L72" i="3"/>
  <c r="G73" i="3"/>
  <c r="K73" i="3"/>
  <c r="D68" i="3"/>
  <c r="D72" i="3"/>
  <c r="G64" i="3"/>
  <c r="K64" i="3"/>
  <c r="D62" i="3"/>
  <c r="F60" i="3"/>
  <c r="J60" i="3"/>
  <c r="H58" i="3"/>
  <c r="L58" i="3"/>
  <c r="D56" i="3"/>
  <c r="F54" i="3"/>
  <c r="J54" i="3"/>
  <c r="H52" i="3"/>
  <c r="L52" i="3"/>
  <c r="F51" i="3"/>
  <c r="J51" i="3"/>
  <c r="D51" i="3"/>
  <c r="AA3" i="3"/>
  <c r="E28" i="3"/>
  <c r="F28" i="3"/>
  <c r="G28" i="3"/>
  <c r="H28" i="3"/>
  <c r="I28" i="3"/>
  <c r="J28" i="3"/>
  <c r="K28" i="3"/>
  <c r="L28" i="3"/>
  <c r="M28" i="3"/>
  <c r="M5" i="3" s="1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H5" i="3" s="1"/>
  <c r="I30" i="3"/>
  <c r="J30" i="3"/>
  <c r="K30" i="3"/>
  <c r="L30" i="3"/>
  <c r="L5" i="3" s="1"/>
  <c r="M30" i="3"/>
  <c r="E31" i="3"/>
  <c r="F31" i="3"/>
  <c r="G31" i="3"/>
  <c r="H31" i="3"/>
  <c r="I31" i="3"/>
  <c r="J31" i="3"/>
  <c r="K31" i="3"/>
  <c r="L31" i="3"/>
  <c r="M31" i="3"/>
  <c r="AA5" i="3" s="1"/>
  <c r="E32" i="3"/>
  <c r="F32" i="3"/>
  <c r="G32" i="3"/>
  <c r="H32" i="3"/>
  <c r="I32" i="3"/>
  <c r="J32" i="3"/>
  <c r="K32" i="3"/>
  <c r="L32" i="3"/>
  <c r="M32" i="3"/>
  <c r="E33" i="3"/>
  <c r="S5" i="3" s="1"/>
  <c r="F33" i="3"/>
  <c r="G33" i="3"/>
  <c r="H33" i="3"/>
  <c r="I33" i="3"/>
  <c r="W5" i="3" s="1"/>
  <c r="J33" i="3"/>
  <c r="K33" i="3"/>
  <c r="L33" i="3"/>
  <c r="M33" i="3"/>
  <c r="D29" i="3"/>
  <c r="D30" i="3"/>
  <c r="D31" i="3"/>
  <c r="D32" i="3"/>
  <c r="D33" i="3"/>
  <c r="D28" i="3"/>
  <c r="E26" i="3"/>
  <c r="F26" i="3"/>
  <c r="G26" i="3"/>
  <c r="H26" i="3"/>
  <c r="I26" i="3"/>
  <c r="J26" i="3"/>
  <c r="K26" i="3"/>
  <c r="L26" i="3"/>
  <c r="M26" i="3"/>
  <c r="AA4" i="3" s="1"/>
  <c r="E27" i="3"/>
  <c r="S4" i="3" s="1"/>
  <c r="F27" i="3"/>
  <c r="G27" i="3"/>
  <c r="H27" i="3"/>
  <c r="I27" i="3"/>
  <c r="W4" i="3" s="1"/>
  <c r="J27" i="3"/>
  <c r="K27" i="3"/>
  <c r="L27" i="3"/>
  <c r="M27" i="3"/>
  <c r="D27" i="3"/>
  <c r="D26" i="3"/>
  <c r="E22" i="3"/>
  <c r="F22" i="3"/>
  <c r="G22" i="3"/>
  <c r="H22" i="3"/>
  <c r="I22" i="3"/>
  <c r="J22" i="3"/>
  <c r="K22" i="3"/>
  <c r="L22" i="3"/>
  <c r="M22" i="3"/>
  <c r="M4" i="3" s="1"/>
  <c r="E23" i="3"/>
  <c r="F23" i="3"/>
  <c r="G23" i="3"/>
  <c r="H23" i="3"/>
  <c r="I23" i="3"/>
  <c r="J23" i="3"/>
  <c r="K23" i="3"/>
  <c r="L23" i="3"/>
  <c r="M23" i="3"/>
  <c r="E24" i="3"/>
  <c r="F24" i="3"/>
  <c r="G24" i="3"/>
  <c r="H24" i="3"/>
  <c r="H4" i="3" s="1"/>
  <c r="I24" i="3"/>
  <c r="J24" i="3"/>
  <c r="K24" i="3"/>
  <c r="L24" i="3"/>
  <c r="L4" i="3" s="1"/>
  <c r="M24" i="3"/>
  <c r="D23" i="3"/>
  <c r="D24" i="3"/>
  <c r="D22" i="3"/>
  <c r="D21" i="3"/>
  <c r="E21" i="3"/>
  <c r="F21" i="3"/>
  <c r="G21" i="3"/>
  <c r="H21" i="3"/>
  <c r="I21" i="3"/>
  <c r="J21" i="3"/>
  <c r="K21" i="3"/>
  <c r="L21" i="3"/>
  <c r="M21" i="3"/>
  <c r="E20" i="3"/>
  <c r="F20" i="3"/>
  <c r="T3" i="3" s="1"/>
  <c r="G20" i="3"/>
  <c r="H20" i="3"/>
  <c r="I20" i="3"/>
  <c r="J20" i="3"/>
  <c r="K20" i="3"/>
  <c r="L20" i="3"/>
  <c r="M20" i="3"/>
  <c r="D20" i="3"/>
  <c r="E16" i="3"/>
  <c r="F16" i="3"/>
  <c r="G16" i="3"/>
  <c r="H16" i="3"/>
  <c r="I16" i="3"/>
  <c r="J16" i="3"/>
  <c r="K16" i="3"/>
  <c r="L16" i="3"/>
  <c r="M16" i="3"/>
  <c r="M3" i="3" s="1"/>
  <c r="E18" i="3"/>
  <c r="F18" i="3"/>
  <c r="G18" i="3"/>
  <c r="G3" i="3" s="1"/>
  <c r="H18" i="3"/>
  <c r="I18" i="3"/>
  <c r="J18" i="3"/>
  <c r="K18" i="3"/>
  <c r="K3" i="3" s="1"/>
  <c r="L18" i="3"/>
  <c r="M18" i="3"/>
  <c r="D18" i="3"/>
  <c r="D16" i="3"/>
  <c r="D3" i="3" s="1"/>
  <c r="E15" i="3"/>
  <c r="F15" i="3"/>
  <c r="G15" i="3"/>
  <c r="H15" i="3"/>
  <c r="I15" i="3"/>
  <c r="J15" i="3"/>
  <c r="K15" i="3"/>
  <c r="L15" i="3"/>
  <c r="M15" i="3"/>
  <c r="E14" i="3"/>
  <c r="F14" i="3"/>
  <c r="G14" i="3"/>
  <c r="H14" i="3"/>
  <c r="I14" i="3"/>
  <c r="J14" i="3"/>
  <c r="K14" i="3"/>
  <c r="L14" i="3"/>
  <c r="M14" i="3"/>
  <c r="AA2" i="3" s="1"/>
  <c r="D15" i="3"/>
  <c r="D14" i="3"/>
  <c r="R2" i="3" s="1"/>
  <c r="E12" i="3"/>
  <c r="F12" i="3"/>
  <c r="G12" i="3"/>
  <c r="H12" i="3"/>
  <c r="H2" i="3" s="1"/>
  <c r="I12" i="3"/>
  <c r="J12" i="3"/>
  <c r="K12" i="3"/>
  <c r="L12" i="3"/>
  <c r="L2" i="3" s="1"/>
  <c r="M12" i="3"/>
  <c r="D12" i="3"/>
  <c r="M11" i="3"/>
  <c r="M2" i="3" s="1"/>
  <c r="E11" i="3"/>
  <c r="F11" i="3"/>
  <c r="G11" i="3"/>
  <c r="H11" i="3"/>
  <c r="I11" i="3"/>
  <c r="J11" i="3"/>
  <c r="K11" i="3"/>
  <c r="L11" i="3"/>
  <c r="D11" i="3"/>
  <c r="D2" i="3" s="1"/>
  <c r="D22" i="10"/>
  <c r="E22" i="10"/>
  <c r="D23" i="10"/>
  <c r="E23" i="10"/>
  <c r="D47" i="10" s="1"/>
  <c r="D24" i="10"/>
  <c r="E24" i="10"/>
  <c r="D25" i="10"/>
  <c r="E25" i="10"/>
  <c r="D48" i="10" s="1"/>
  <c r="D26" i="10"/>
  <c r="E26" i="10"/>
  <c r="E21" i="10"/>
  <c r="D21" i="10"/>
  <c r="D20" i="10"/>
  <c r="E20" i="10"/>
  <c r="E19" i="10"/>
  <c r="D19" i="10"/>
  <c r="E15" i="10"/>
  <c r="E16" i="10"/>
  <c r="E17" i="10"/>
  <c r="D16" i="10"/>
  <c r="D17" i="10"/>
  <c r="D15" i="10"/>
  <c r="D14" i="10"/>
  <c r="E14" i="10"/>
  <c r="E13" i="10"/>
  <c r="D13" i="10"/>
  <c r="E11" i="10"/>
  <c r="D11" i="10"/>
  <c r="E9" i="10"/>
  <c r="D9" i="10"/>
  <c r="D8" i="10"/>
  <c r="D7" i="10"/>
  <c r="D5" i="10"/>
  <c r="D4" i="10"/>
  <c r="V79" i="9"/>
  <c r="M52" i="3" s="1"/>
  <c r="V80" i="9"/>
  <c r="M54" i="3" s="1"/>
  <c r="V81" i="9"/>
  <c r="M55" i="3" s="1"/>
  <c r="V82" i="9"/>
  <c r="M56" i="3" s="1"/>
  <c r="V83" i="9"/>
  <c r="M58" i="3" s="1"/>
  <c r="V84" i="9"/>
  <c r="M60" i="3" s="1"/>
  <c r="V85" i="9"/>
  <c r="M61" i="3" s="1"/>
  <c r="V86" i="9"/>
  <c r="M62" i="3" s="1"/>
  <c r="V87" i="9"/>
  <c r="M63" i="3" s="1"/>
  <c r="V88" i="9"/>
  <c r="M64" i="3" s="1"/>
  <c r="V89" i="9"/>
  <c r="M66" i="3" s="1"/>
  <c r="AA44" i="3" s="1"/>
  <c r="V90" i="9"/>
  <c r="V91" i="9"/>
  <c r="M68" i="3" s="1"/>
  <c r="V92" i="9"/>
  <c r="M69" i="3" s="1"/>
  <c r="V93" i="9"/>
  <c r="M70" i="3" s="1"/>
  <c r="V94" i="9"/>
  <c r="V95" i="9"/>
  <c r="M72" i="3" s="1"/>
  <c r="V96" i="9"/>
  <c r="M73" i="3" s="1"/>
  <c r="V78" i="9"/>
  <c r="M51" i="3" s="1"/>
  <c r="U79" i="9"/>
  <c r="U80" i="9"/>
  <c r="L54" i="3" s="1"/>
  <c r="U81" i="9"/>
  <c r="L55" i="3" s="1"/>
  <c r="U82" i="9"/>
  <c r="L56" i="3" s="1"/>
  <c r="U83" i="9"/>
  <c r="U84" i="9"/>
  <c r="L60" i="3" s="1"/>
  <c r="U85" i="9"/>
  <c r="L61" i="3" s="1"/>
  <c r="U86" i="9"/>
  <c r="L62" i="3" s="1"/>
  <c r="U87" i="9"/>
  <c r="L63" i="3" s="1"/>
  <c r="U88" i="9"/>
  <c r="L64" i="3" s="1"/>
  <c r="U89" i="9"/>
  <c r="L66" i="3" s="1"/>
  <c r="U90" i="9"/>
  <c r="L67" i="3" s="1"/>
  <c r="U91" i="9"/>
  <c r="U92" i="9"/>
  <c r="L69" i="3" s="1"/>
  <c r="U93" i="9"/>
  <c r="L70" i="3" s="1"/>
  <c r="U94" i="9"/>
  <c r="L71" i="3" s="1"/>
  <c r="U95" i="9"/>
  <c r="U96" i="9"/>
  <c r="L73" i="3" s="1"/>
  <c r="U78" i="9"/>
  <c r="L51" i="3" s="1"/>
  <c r="T79" i="9"/>
  <c r="K52" i="3" s="1"/>
  <c r="T80" i="9"/>
  <c r="K54" i="3" s="1"/>
  <c r="T81" i="9"/>
  <c r="K55" i="3" s="1"/>
  <c r="Y42" i="3" s="1"/>
  <c r="T82" i="9"/>
  <c r="K56" i="3" s="1"/>
  <c r="T83" i="9"/>
  <c r="K58" i="3" s="1"/>
  <c r="T84" i="9"/>
  <c r="K60" i="3" s="1"/>
  <c r="T85" i="9"/>
  <c r="K61" i="3" s="1"/>
  <c r="Y43" i="3" s="1"/>
  <c r="T86" i="9"/>
  <c r="K62" i="3" s="1"/>
  <c r="T87" i="9"/>
  <c r="K63" i="3" s="1"/>
  <c r="T88" i="9"/>
  <c r="T89" i="9"/>
  <c r="K66" i="3" s="1"/>
  <c r="T90" i="9"/>
  <c r="K67" i="3" s="1"/>
  <c r="T91" i="9"/>
  <c r="K68" i="3" s="1"/>
  <c r="T92" i="9"/>
  <c r="T93" i="9"/>
  <c r="K70" i="3" s="1"/>
  <c r="T94" i="9"/>
  <c r="K71" i="3" s="1"/>
  <c r="T95" i="9"/>
  <c r="K72" i="3" s="1"/>
  <c r="T96" i="9"/>
  <c r="T78" i="9"/>
  <c r="K51" i="3" s="1"/>
  <c r="S79" i="9"/>
  <c r="J52" i="3" s="1"/>
  <c r="J42" i="3" s="1"/>
  <c r="S80" i="9"/>
  <c r="S81" i="9"/>
  <c r="J55" i="3" s="1"/>
  <c r="X42" i="3" s="1"/>
  <c r="S82" i="9"/>
  <c r="J56" i="3" s="1"/>
  <c r="S83" i="9"/>
  <c r="J58" i="3" s="1"/>
  <c r="S84" i="9"/>
  <c r="S85" i="9"/>
  <c r="J61" i="3" s="1"/>
  <c r="S86" i="9"/>
  <c r="J62" i="3" s="1"/>
  <c r="S87" i="9"/>
  <c r="J63" i="3" s="1"/>
  <c r="S88" i="9"/>
  <c r="J64" i="3" s="1"/>
  <c r="S89" i="9"/>
  <c r="S90" i="9"/>
  <c r="J67" i="3" s="1"/>
  <c r="X44" i="3" s="1"/>
  <c r="S91" i="9"/>
  <c r="J68" i="3" s="1"/>
  <c r="S92" i="9"/>
  <c r="J69" i="3" s="1"/>
  <c r="S93" i="9"/>
  <c r="S94" i="9"/>
  <c r="J71" i="3" s="1"/>
  <c r="S95" i="9"/>
  <c r="J72" i="3" s="1"/>
  <c r="S96" i="9"/>
  <c r="J73" i="3" s="1"/>
  <c r="S78" i="9"/>
  <c r="R79" i="9"/>
  <c r="I52" i="3" s="1"/>
  <c r="R80" i="9"/>
  <c r="I54" i="3" s="1"/>
  <c r="R81" i="9"/>
  <c r="I55" i="3" s="1"/>
  <c r="R82" i="9"/>
  <c r="I56" i="3" s="1"/>
  <c r="R83" i="9"/>
  <c r="I58" i="3" s="1"/>
  <c r="R84" i="9"/>
  <c r="I60" i="3" s="1"/>
  <c r="R85" i="9"/>
  <c r="I61" i="3" s="1"/>
  <c r="R86" i="9"/>
  <c r="I62" i="3" s="1"/>
  <c r="R87" i="9"/>
  <c r="I63" i="3" s="1"/>
  <c r="R88" i="9"/>
  <c r="I64" i="3" s="1"/>
  <c r="R89" i="9"/>
  <c r="I66" i="3" s="1"/>
  <c r="W44" i="3" s="1"/>
  <c r="R90" i="9"/>
  <c r="R91" i="9"/>
  <c r="I68" i="3" s="1"/>
  <c r="R92" i="9"/>
  <c r="I69" i="3" s="1"/>
  <c r="R93" i="9"/>
  <c r="I70" i="3" s="1"/>
  <c r="R94" i="9"/>
  <c r="R95" i="9"/>
  <c r="I72" i="3" s="1"/>
  <c r="R96" i="9"/>
  <c r="I73" i="3" s="1"/>
  <c r="R78" i="9"/>
  <c r="I51" i="3" s="1"/>
  <c r="Q79" i="9"/>
  <c r="Q80" i="9"/>
  <c r="H54" i="3" s="1"/>
  <c r="Q81" i="9"/>
  <c r="H55" i="3" s="1"/>
  <c r="Q82" i="9"/>
  <c r="H56" i="3" s="1"/>
  <c r="Q83" i="9"/>
  <c r="Q84" i="9"/>
  <c r="H60" i="3" s="1"/>
  <c r="Q85" i="9"/>
  <c r="H61" i="3" s="1"/>
  <c r="Q86" i="9"/>
  <c r="H62" i="3" s="1"/>
  <c r="Q87" i="9"/>
  <c r="H63" i="3" s="1"/>
  <c r="Q88" i="9"/>
  <c r="H64" i="3" s="1"/>
  <c r="Q89" i="9"/>
  <c r="H66" i="3" s="1"/>
  <c r="Q90" i="9"/>
  <c r="H67" i="3" s="1"/>
  <c r="Q91" i="9"/>
  <c r="Q92" i="9"/>
  <c r="H69" i="3" s="1"/>
  <c r="Q93" i="9"/>
  <c r="H70" i="3" s="1"/>
  <c r="Q94" i="9"/>
  <c r="H71" i="3" s="1"/>
  <c r="Q95" i="9"/>
  <c r="Q96" i="9"/>
  <c r="H73" i="3" s="1"/>
  <c r="Q78" i="9"/>
  <c r="H51" i="3" s="1"/>
  <c r="P79" i="9"/>
  <c r="G52" i="3" s="1"/>
  <c r="P80" i="9"/>
  <c r="G54" i="3" s="1"/>
  <c r="P81" i="9"/>
  <c r="G55" i="3" s="1"/>
  <c r="U42" i="3" s="1"/>
  <c r="P82" i="9"/>
  <c r="G56" i="3" s="1"/>
  <c r="P83" i="9"/>
  <c r="G58" i="3" s="1"/>
  <c r="P84" i="9"/>
  <c r="G60" i="3" s="1"/>
  <c r="P85" i="9"/>
  <c r="G61" i="3" s="1"/>
  <c r="U43" i="3" s="1"/>
  <c r="P86" i="9"/>
  <c r="G62" i="3" s="1"/>
  <c r="P87" i="9"/>
  <c r="G63" i="3" s="1"/>
  <c r="P88" i="9"/>
  <c r="P89" i="9"/>
  <c r="G66" i="3" s="1"/>
  <c r="P90" i="9"/>
  <c r="G67" i="3" s="1"/>
  <c r="P91" i="9"/>
  <c r="G68" i="3" s="1"/>
  <c r="P92" i="9"/>
  <c r="P93" i="9"/>
  <c r="G70" i="3" s="1"/>
  <c r="P94" i="9"/>
  <c r="G71" i="3" s="1"/>
  <c r="P95" i="9"/>
  <c r="G72" i="3" s="1"/>
  <c r="P96" i="9"/>
  <c r="P78" i="9"/>
  <c r="G51" i="3" s="1"/>
  <c r="O79" i="9"/>
  <c r="F52" i="3" s="1"/>
  <c r="O80" i="9"/>
  <c r="O81" i="9"/>
  <c r="F55" i="3" s="1"/>
  <c r="O82" i="9"/>
  <c r="F56" i="3" s="1"/>
  <c r="O83" i="9"/>
  <c r="F58" i="3" s="1"/>
  <c r="O84" i="9"/>
  <c r="O85" i="9"/>
  <c r="F61" i="3" s="1"/>
  <c r="O86" i="9"/>
  <c r="F62" i="3" s="1"/>
  <c r="O87" i="9"/>
  <c r="F63" i="3" s="1"/>
  <c r="O88" i="9"/>
  <c r="F64" i="3" s="1"/>
  <c r="O89" i="9"/>
  <c r="O90" i="9"/>
  <c r="F67" i="3" s="1"/>
  <c r="T44" i="3" s="1"/>
  <c r="O91" i="9"/>
  <c r="F68" i="3" s="1"/>
  <c r="O92" i="9"/>
  <c r="F69" i="3" s="1"/>
  <c r="O93" i="9"/>
  <c r="O94" i="9"/>
  <c r="F71" i="3" s="1"/>
  <c r="O95" i="9"/>
  <c r="F72" i="3" s="1"/>
  <c r="O96" i="9"/>
  <c r="F73" i="3" s="1"/>
  <c r="O78" i="9"/>
  <c r="N79" i="9"/>
  <c r="E52" i="3" s="1"/>
  <c r="N80" i="9"/>
  <c r="E54" i="3" s="1"/>
  <c r="N81" i="9"/>
  <c r="E55" i="3" s="1"/>
  <c r="N82" i="9"/>
  <c r="E56" i="3" s="1"/>
  <c r="N83" i="9"/>
  <c r="E58" i="3" s="1"/>
  <c r="N84" i="9"/>
  <c r="E60" i="3" s="1"/>
  <c r="N85" i="9"/>
  <c r="E61" i="3" s="1"/>
  <c r="N86" i="9"/>
  <c r="E62" i="3" s="1"/>
  <c r="N87" i="9"/>
  <c r="E63" i="3" s="1"/>
  <c r="N88" i="9"/>
  <c r="E64" i="3" s="1"/>
  <c r="N89" i="9"/>
  <c r="E66" i="3" s="1"/>
  <c r="S44" i="3" s="1"/>
  <c r="N90" i="9"/>
  <c r="N91" i="9"/>
  <c r="E68" i="3" s="1"/>
  <c r="N92" i="9"/>
  <c r="E69" i="3" s="1"/>
  <c r="N93" i="9"/>
  <c r="E70" i="3" s="1"/>
  <c r="N94" i="9"/>
  <c r="N95" i="9"/>
  <c r="E72" i="3" s="1"/>
  <c r="N96" i="9"/>
  <c r="E73" i="3" s="1"/>
  <c r="N78" i="9"/>
  <c r="E51" i="3" s="1"/>
  <c r="M79" i="9"/>
  <c r="D52" i="3" s="1"/>
  <c r="M80" i="9"/>
  <c r="D54" i="3" s="1"/>
  <c r="R42" i="3" s="1"/>
  <c r="M81" i="9"/>
  <c r="D55" i="3" s="1"/>
  <c r="M82" i="9"/>
  <c r="M83" i="9"/>
  <c r="D58" i="3" s="1"/>
  <c r="D43" i="3" s="1"/>
  <c r="M84" i="9"/>
  <c r="D60" i="3" s="1"/>
  <c r="R43" i="3" s="1"/>
  <c r="M85" i="9"/>
  <c r="D61" i="3" s="1"/>
  <c r="M86" i="9"/>
  <c r="M87" i="9"/>
  <c r="D63" i="3" s="1"/>
  <c r="M88" i="9"/>
  <c r="D64" i="3" s="1"/>
  <c r="M89" i="9"/>
  <c r="D66" i="3" s="1"/>
  <c r="M90" i="9"/>
  <c r="D67" i="3" s="1"/>
  <c r="M91" i="9"/>
  <c r="M92" i="9"/>
  <c r="D69" i="3" s="1"/>
  <c r="D45" i="3" s="1"/>
  <c r="M93" i="9"/>
  <c r="D70" i="3" s="1"/>
  <c r="M94" i="9"/>
  <c r="D71" i="3" s="1"/>
  <c r="M95" i="9"/>
  <c r="M96" i="9"/>
  <c r="D73" i="3" s="1"/>
  <c r="M78" i="9"/>
  <c r="R64" i="9"/>
  <c r="R65" i="9"/>
  <c r="R66" i="9"/>
  <c r="R67" i="9"/>
  <c r="R68" i="9"/>
  <c r="R69" i="9"/>
  <c r="R70" i="9"/>
  <c r="R71" i="9"/>
  <c r="R72" i="9"/>
  <c r="R73" i="9"/>
  <c r="R63" i="9"/>
  <c r="Q64" i="9"/>
  <c r="Q65" i="9"/>
  <c r="Q66" i="9"/>
  <c r="Q67" i="9"/>
  <c r="Q68" i="9"/>
  <c r="Q69" i="9"/>
  <c r="Q70" i="9"/>
  <c r="Q71" i="9"/>
  <c r="Q72" i="9"/>
  <c r="Q73" i="9"/>
  <c r="Q63" i="9"/>
  <c r="P64" i="9"/>
  <c r="P65" i="9"/>
  <c r="P66" i="9"/>
  <c r="P67" i="9"/>
  <c r="P68" i="9"/>
  <c r="P69" i="9"/>
  <c r="P70" i="9"/>
  <c r="P71" i="9"/>
  <c r="P72" i="9"/>
  <c r="P73" i="9"/>
  <c r="P63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55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34" i="9"/>
  <c r="P17" i="9"/>
  <c r="P18" i="9"/>
  <c r="P19" i="9"/>
  <c r="P20" i="9"/>
  <c r="P21" i="9"/>
  <c r="P16" i="9"/>
  <c r="O17" i="9"/>
  <c r="O18" i="9"/>
  <c r="O19" i="9"/>
  <c r="O20" i="9"/>
  <c r="O21" i="9"/>
  <c r="O16" i="9"/>
  <c r="P12" i="9"/>
  <c r="P13" i="9"/>
  <c r="P14" i="9"/>
  <c r="P15" i="9"/>
  <c r="P11" i="9"/>
  <c r="O12" i="9"/>
  <c r="O13" i="9"/>
  <c r="O14" i="9"/>
  <c r="O15" i="9"/>
  <c r="O11" i="9"/>
  <c r="P8" i="9"/>
  <c r="P9" i="9"/>
  <c r="P10" i="9"/>
  <c r="P7" i="9"/>
  <c r="O8" i="9"/>
  <c r="O9" i="9"/>
  <c r="O10" i="9"/>
  <c r="O7" i="9"/>
  <c r="O4" i="9"/>
  <c r="O5" i="9"/>
  <c r="O6" i="9"/>
  <c r="O3" i="9"/>
  <c r="R66" i="7"/>
  <c r="Q66" i="7"/>
  <c r="P66" i="7"/>
  <c r="O66" i="7"/>
  <c r="N66" i="7"/>
  <c r="R60" i="7"/>
  <c r="Q60" i="7"/>
  <c r="P60" i="7"/>
  <c r="O60" i="7"/>
  <c r="N60" i="7"/>
  <c r="R58" i="7"/>
  <c r="Q58" i="7"/>
  <c r="P58" i="7"/>
  <c r="O58" i="7"/>
  <c r="N58" i="7"/>
  <c r="O54" i="7"/>
  <c r="P54" i="7"/>
  <c r="Q54" i="7"/>
  <c r="R54" i="7"/>
  <c r="N54" i="7"/>
  <c r="O51" i="7"/>
  <c r="P51" i="7"/>
  <c r="Q51" i="7"/>
  <c r="R51" i="7"/>
  <c r="N51" i="7"/>
  <c r="F2" i="3"/>
  <c r="V5" i="3"/>
  <c r="Z5" i="3"/>
  <c r="T4" i="3"/>
  <c r="U4" i="3"/>
  <c r="Y4" i="3"/>
  <c r="R4" i="3"/>
  <c r="W3" i="3"/>
  <c r="X3" i="3"/>
  <c r="S2" i="3"/>
  <c r="U2" i="3"/>
  <c r="W2" i="3"/>
  <c r="G5" i="3"/>
  <c r="K5" i="3"/>
  <c r="D5" i="3"/>
  <c r="E4" i="3"/>
  <c r="D4" i="3"/>
  <c r="E3" i="3"/>
  <c r="F3" i="3"/>
  <c r="I3" i="3"/>
  <c r="J3" i="3"/>
  <c r="E2" i="3"/>
  <c r="G2" i="3"/>
  <c r="J2" i="3"/>
  <c r="K2" i="3"/>
  <c r="D46" i="10"/>
  <c r="D45" i="10"/>
  <c r="D44" i="10"/>
  <c r="D43" i="10"/>
  <c r="C48" i="10"/>
  <c r="C47" i="10"/>
  <c r="C46" i="10"/>
  <c r="C44" i="10"/>
  <c r="C43" i="10"/>
  <c r="C42" i="10"/>
  <c r="C41" i="10"/>
  <c r="H84" i="3" l="1"/>
  <c r="L84" i="3"/>
  <c r="Z83" i="3"/>
  <c r="V83" i="3"/>
  <c r="H83" i="3"/>
  <c r="L83" i="3"/>
  <c r="D83" i="3"/>
  <c r="R55" i="7"/>
  <c r="Q55" i="7"/>
  <c r="T2" i="7"/>
  <c r="T2" i="8" s="1"/>
  <c r="S55" i="7"/>
  <c r="X2" i="7" s="1"/>
  <c r="X2" i="8" s="1"/>
  <c r="T5" i="7"/>
  <c r="T5" i="8" s="1"/>
  <c r="J4" i="7"/>
  <c r="J4" i="8" s="1"/>
  <c r="F3" i="7"/>
  <c r="F3" i="8" s="1"/>
  <c r="Q57" i="7"/>
  <c r="H3" i="7" s="1"/>
  <c r="H3" i="8" s="1"/>
  <c r="R57" i="7"/>
  <c r="W5" i="7"/>
  <c r="W5" i="8" s="1"/>
  <c r="S5" i="7"/>
  <c r="S5" i="8" s="1"/>
  <c r="G5" i="7"/>
  <c r="G5" i="8" s="1"/>
  <c r="U4" i="7"/>
  <c r="U4" i="8" s="1"/>
  <c r="E4" i="7"/>
  <c r="E4" i="8" s="1"/>
  <c r="S57" i="7"/>
  <c r="E3" i="7"/>
  <c r="E3" i="8" s="1"/>
  <c r="U2" i="7"/>
  <c r="U2" i="8" s="1"/>
  <c r="E5" i="7"/>
  <c r="E5" i="8" s="1"/>
  <c r="X5" i="7"/>
  <c r="X5" i="8" s="1"/>
  <c r="T3" i="7"/>
  <c r="T3" i="8" s="1"/>
  <c r="R61" i="7"/>
  <c r="W3" i="7" s="1"/>
  <c r="W3" i="8" s="1"/>
  <c r="S61" i="7"/>
  <c r="Q61" i="7"/>
  <c r="E2" i="7"/>
  <c r="E2" i="8" s="1"/>
  <c r="V5" i="7"/>
  <c r="V5" i="8" s="1"/>
  <c r="J5" i="7"/>
  <c r="J5" i="8" s="1"/>
  <c r="F5" i="7"/>
  <c r="F5" i="8" s="1"/>
  <c r="X4" i="7"/>
  <c r="X4" i="8" s="1"/>
  <c r="T4" i="7"/>
  <c r="T4" i="8" s="1"/>
  <c r="H4" i="7"/>
  <c r="H4" i="8" s="1"/>
  <c r="Q62" i="7"/>
  <c r="S59" i="7"/>
  <c r="Q59" i="7"/>
  <c r="R59" i="7"/>
  <c r="S53" i="7"/>
  <c r="R53" i="7"/>
  <c r="Q53" i="7"/>
  <c r="S4" i="7"/>
  <c r="S4" i="8" s="1"/>
  <c r="R52" i="7"/>
  <c r="Q52" i="7"/>
  <c r="H2" i="7" s="1"/>
  <c r="H2" i="8" s="1"/>
  <c r="F2" i="7"/>
  <c r="F2" i="8" s="1"/>
  <c r="S52" i="7"/>
  <c r="U5" i="7"/>
  <c r="U5" i="8" s="1"/>
  <c r="G4" i="7"/>
  <c r="G4" i="8" s="1"/>
  <c r="I5" i="7"/>
  <c r="I5" i="8" s="1"/>
  <c r="R56" i="7"/>
  <c r="R62" i="7"/>
  <c r="R44" i="3"/>
  <c r="S43" i="3"/>
  <c r="S42" i="3"/>
  <c r="F45" i="3"/>
  <c r="U45" i="3"/>
  <c r="V44" i="3"/>
  <c r="W43" i="3"/>
  <c r="W42" i="3"/>
  <c r="J45" i="3"/>
  <c r="Y45" i="3"/>
  <c r="K43" i="3"/>
  <c r="Z44" i="3"/>
  <c r="AA43" i="3"/>
  <c r="AA42" i="3"/>
  <c r="C45" i="10"/>
  <c r="I2" i="3"/>
  <c r="Z2" i="3"/>
  <c r="R3" i="3"/>
  <c r="Y3" i="3"/>
  <c r="U3" i="3"/>
  <c r="I4" i="3"/>
  <c r="X4" i="3"/>
  <c r="X5" i="3"/>
  <c r="T5" i="3"/>
  <c r="Y5" i="3"/>
  <c r="U5" i="3"/>
  <c r="I5" i="3"/>
  <c r="E5" i="3"/>
  <c r="J5" i="3"/>
  <c r="F5" i="3"/>
  <c r="E45" i="3"/>
  <c r="T45" i="3"/>
  <c r="F44" i="3"/>
  <c r="F43" i="3"/>
  <c r="G42" i="3"/>
  <c r="V45" i="3"/>
  <c r="V43" i="3"/>
  <c r="V42" i="3"/>
  <c r="I45" i="3"/>
  <c r="X45" i="3"/>
  <c r="J43" i="3"/>
  <c r="K42" i="3"/>
  <c r="Z45" i="3"/>
  <c r="Z43" i="3"/>
  <c r="Z42" i="3"/>
  <c r="M45" i="3"/>
  <c r="X2" i="3"/>
  <c r="T43" i="3"/>
  <c r="Z3" i="3"/>
  <c r="V3" i="3"/>
  <c r="S3" i="3"/>
  <c r="R45" i="3"/>
  <c r="E42" i="3"/>
  <c r="G45" i="3"/>
  <c r="G43" i="3"/>
  <c r="H44" i="3"/>
  <c r="I42" i="3"/>
  <c r="K45" i="3"/>
  <c r="L44" i="3"/>
  <c r="M42" i="3"/>
  <c r="H45" i="3"/>
  <c r="S45" i="3"/>
  <c r="E44" i="3"/>
  <c r="U44" i="3"/>
  <c r="W45" i="3"/>
  <c r="I44" i="3"/>
  <c r="J44" i="3"/>
  <c r="Y44" i="3"/>
  <c r="AA45" i="3"/>
  <c r="M44" i="3"/>
  <c r="F42" i="3"/>
  <c r="T42" i="3"/>
  <c r="X43" i="3"/>
  <c r="E43" i="3"/>
  <c r="I43" i="3"/>
  <c r="M43" i="3"/>
  <c r="D42" i="3"/>
  <c r="L45" i="3"/>
  <c r="L43" i="3"/>
  <c r="H43" i="3"/>
  <c r="H42" i="3"/>
  <c r="Q56" i="7"/>
  <c r="S56" i="7" s="1"/>
  <c r="K44" i="3"/>
  <c r="G44" i="3"/>
  <c r="D44" i="3"/>
  <c r="L42" i="3"/>
  <c r="T2" i="3"/>
  <c r="Y2" i="3"/>
  <c r="R5" i="3"/>
  <c r="J4" i="3"/>
  <c r="F4" i="3"/>
  <c r="K4" i="3"/>
  <c r="G4" i="3"/>
  <c r="Z4" i="3"/>
  <c r="V4" i="3"/>
  <c r="L3" i="3"/>
  <c r="H3" i="3"/>
  <c r="V2" i="3"/>
  <c r="I2" i="7" l="1"/>
  <c r="I2" i="8" s="1"/>
  <c r="S62" i="7"/>
  <c r="V3" i="7"/>
  <c r="V3" i="8" s="1"/>
  <c r="J3" i="7"/>
  <c r="J3" i="8" s="1"/>
  <c r="J2" i="7"/>
  <c r="J2" i="8" s="1"/>
  <c r="X3" i="7"/>
  <c r="X3" i="8" s="1"/>
  <c r="V2" i="7"/>
  <c r="V2" i="8" s="1"/>
  <c r="I3" i="7"/>
  <c r="I3" i="8" s="1"/>
  <c r="W2" i="7"/>
  <c r="W2" i="8" s="1"/>
</calcChain>
</file>

<file path=xl/sharedStrings.xml><?xml version="1.0" encoding="utf-8"?>
<sst xmlns="http://schemas.openxmlformats.org/spreadsheetml/2006/main" count="659" uniqueCount="72">
  <si>
    <t>wpes13</t>
  </si>
  <si>
    <t>E</t>
  </si>
  <si>
    <t>secure</t>
  </si>
  <si>
    <t>sae</t>
  </si>
  <si>
    <t>mes</t>
  </si>
  <si>
    <t>n:m</t>
  </si>
  <si>
    <t>on</t>
  </si>
  <si>
    <t>off</t>
  </si>
  <si>
    <t>match</t>
  </si>
  <si>
    <t>(ms)</t>
  </si>
  <si>
    <t>n=10000</t>
  </si>
  <si>
    <t>n:  10000 , s:  1000 , e:  6000</t>
  </si>
  <si>
    <t>n:  100000 , s:  10000 , e:  60000</t>
  </si>
  <si>
    <t>n:  1000000 , s:  100000 , e:  600000</t>
  </si>
  <si>
    <t>n:  10000000 , s:  1000000 , e:  6000000</t>
  </si>
  <si>
    <t>n:  100000000 , s:  10000000 , e:  60000000</t>
  </si>
  <si>
    <t>n</t>
  </si>
  <si>
    <t>fixed n:m</t>
  </si>
  <si>
    <t>&lt;-approx)</t>
  </si>
  <si>
    <t>Test1 - fixing n and increasing ratio n:m - is finished!</t>
  </si>
  <si>
    <t>n:  10000 , s:  1000 , e:  2000</t>
  </si>
  <si>
    <t>n:  10000 , s:  1000 , e:  3000</t>
  </si>
  <si>
    <t>n:  10000 , s:  1000 , e:  4000</t>
  </si>
  <si>
    <t>n:  10000 , s:  1000 , e:  5000</t>
  </si>
  <si>
    <t>n:  10000 , s:  1000 , e:  7000</t>
  </si>
  <si>
    <t>n:  10000 , s:  1000 , e:  8000</t>
  </si>
  <si>
    <t>n:  10000 , s:  1000 , e:  9000</t>
  </si>
  <si>
    <t>n:  10000 , s:  1000 , e:  10000</t>
  </si>
  <si>
    <t>offline</t>
  </si>
  <si>
    <t>online</t>
  </si>
  <si>
    <t>Alice</t>
  </si>
  <si>
    <t>Tester</t>
  </si>
  <si>
    <t>SL</t>
  </si>
  <si>
    <t>secureElGamal</t>
  </si>
  <si>
    <t>securePaillier</t>
  </si>
  <si>
    <t>saeElGamal</t>
  </si>
  <si>
    <t>saePaillier</t>
  </si>
  <si>
    <t>mesElGamal</t>
  </si>
  <si>
    <t>mesPaillier</t>
  </si>
  <si>
    <t>ElGamal</t>
  </si>
  <si>
    <t>Paillier</t>
  </si>
  <si>
    <t>N/A</t>
  </si>
  <si>
    <t>onine</t>
  </si>
  <si>
    <t>n=10^6</t>
  </si>
  <si>
    <t>n:m=2:1</t>
  </si>
  <si>
    <t>maybe I should test this on larger n…likee 10^6</t>
  </si>
  <si>
    <t>&lt;-approx</t>
  </si>
  <si>
    <t>--------&gt;</t>
  </si>
  <si>
    <t xml:space="preserve">Format </t>
  </si>
  <si>
    <t>zerovalue</t>
  </si>
  <si>
    <t>n:  10000 , s:  1000 , e:  1000</t>
  </si>
  <si>
    <t>n:  1000000000 , s:  100000000 , e:  600000000</t>
  </si>
  <si>
    <t>n=100000</t>
  </si>
  <si>
    <t>n:  100000 , s:  10000 , e:  10000</t>
  </si>
  <si>
    <t>n:  100000 , s:  10000 , e:  20000</t>
  </si>
  <si>
    <t>n:  100000 , s:  10000 , e:  30000</t>
  </si>
  <si>
    <t>n:  100000 , s:  10000 , e:  40000</t>
  </si>
  <si>
    <t>n:  100000 , s:  10000 , e:  50000</t>
  </si>
  <si>
    <t>n:  100000 , s:  10000 , e:  70000</t>
  </si>
  <si>
    <t>n:  100000 , s:  10000 , e:  80000</t>
  </si>
  <si>
    <t>n:  100000 , s:  10000 , e:  90000</t>
  </si>
  <si>
    <t>n:  100000 , s:  10000 , e:  100000</t>
  </si>
  <si>
    <t>n:  1000000 , s:  100000 , e:  100000</t>
  </si>
  <si>
    <t>n:  1000000 , s:  100000 , e:  200000</t>
  </si>
  <si>
    <t>n:  1000000 , s:  100000 , e:  300000</t>
  </si>
  <si>
    <t>n:  1000000 , s:  100000 , e:  400000</t>
  </si>
  <si>
    <t>n:  1000000 , s:  100000 , e:  500000</t>
  </si>
  <si>
    <t>n:  1000000 , s:  100000 , e:  700000</t>
  </si>
  <si>
    <t>n:  1000000 , s:  100000 , e:  800000</t>
  </si>
  <si>
    <t>n:  1000000 , s:  100000 , e:  900000</t>
  </si>
  <si>
    <t>n:  1000000 , s:  100000 , e:  1000000</t>
  </si>
  <si>
    <t>n=1000000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</si>
</sst>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E+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20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quotePrefix="1"/>
    <xf numFmtId="0" fontId="1" fillId="0" borderId="0" xfId="0" applyFont="1" applyBorder="1"/>
    <xf numFmtId="0" fontId="0" fillId="0" borderId="0" xfId="0" applyBorder="1"/>
    <xf numFmtId="0" fontId="0" fillId="0" borderId="0" xfId="0" quotePrefix="1" applyBorder="1"/>
    <xf numFmtId="1" fontId="0" fillId="0" borderId="0" xfId="0" applyNumberFormat="1" applyBorder="1"/>
    <xf numFmtId="2" fontId="0" fillId="0" borderId="0" xfId="0" applyNumberFormat="1" applyBorder="1"/>
    <xf numFmtId="20" fontId="0" fillId="0" borderId="0" xfId="0" applyNumberFormat="1" applyBorder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165" fontId="0" fillId="2" borderId="0" xfId="0" applyNumberFormat="1" applyFill="1" applyBorder="1"/>
    <xf numFmtId="0" fontId="4" fillId="0" borderId="0" xfId="1"/>
    <xf numFmtId="11" fontId="4" fillId="0" borderId="0" xfId="1" applyNumberFormat="1"/>
    <xf numFmtId="0" fontId="0" fillId="0" borderId="1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test0_compareElGamalandPaillier!$C$40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test0_compareElGamalandPaillier!$C$41:$C$48</c:f>
              <c:numCache>
                <c:formatCode>0</c:formatCode>
                <c:ptCount val="8"/>
                <c:pt idx="0">
                  <c:v>922317037</c:v>
                </c:pt>
                <c:pt idx="1">
                  <c:v>3450796</c:v>
                </c:pt>
                <c:pt idx="2">
                  <c:v>918209314</c:v>
                </c:pt>
                <c:pt idx="3">
                  <c:v>4709583</c:v>
                </c:pt>
                <c:pt idx="4">
                  <c:v>1019048</c:v>
                </c:pt>
                <c:pt idx="5">
                  <c:v>20143812</c:v>
                </c:pt>
                <c:pt idx="6">
                  <c:v>1077129</c:v>
                </c:pt>
                <c:pt idx="7">
                  <c:v>1124748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F-194A-9F1A-8F9FA43A0373}"/>
            </c:ext>
          </c:extLst>
        </c:ser>
        <c:ser>
          <c:idx val="1"/>
          <c:order val="1"/>
          <c:tx>
            <c:strRef>
              <c:f>test0_compareElGamalandPaillier!$D$40</c:f>
              <c:strCache>
                <c:ptCount val="1"/>
                <c:pt idx="0">
                  <c:v>Paillier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test0_compareElGamalandPaillier!$D$41:$D$48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1628354833</c:v>
                </c:pt>
                <c:pt idx="3">
                  <c:v>7881073</c:v>
                </c:pt>
                <c:pt idx="4">
                  <c:v>1823671</c:v>
                </c:pt>
                <c:pt idx="5">
                  <c:v>51416787</c:v>
                </c:pt>
                <c:pt idx="6">
                  <c:v>1864759</c:v>
                </c:pt>
                <c:pt idx="7">
                  <c:v>4997696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F-194A-9F1A-8F9FA43A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7680"/>
        <c:axId val="1901420192"/>
      </c:barChart>
      <c:catAx>
        <c:axId val="1863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0192"/>
        <c:crosses val="autoZero"/>
        <c:auto val="1"/>
        <c:lblAlgn val="ctr"/>
        <c:lblOffset val="100"/>
        <c:noMultiLvlLbl val="0"/>
      </c:catAx>
      <c:valAx>
        <c:axId val="19014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test1_offline_online!$A$10:$C$10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test1_offline_online!$D$10:$M$10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F-D042-871D-4034CE5EF686}"/>
            </c:ext>
          </c:extLst>
        </c:ser>
        <c:ser>
          <c:idx val="1"/>
          <c:order val="1"/>
          <c:tx>
            <c:strRef>
              <c:f>test1_offline_online!$A$11:$C$11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test1_offline_online!$D$11:$M$11</c:f>
              <c:numCache>
                <c:formatCode>0.00E+00</c:formatCode>
                <c:ptCount val="10"/>
                <c:pt idx="0">
                  <c:v>6284751</c:v>
                </c:pt>
                <c:pt idx="1">
                  <c:v>5993250</c:v>
                </c:pt>
                <c:pt idx="2">
                  <c:v>6163460</c:v>
                </c:pt>
                <c:pt idx="3">
                  <c:v>6118510</c:v>
                </c:pt>
                <c:pt idx="4">
                  <c:v>6216905</c:v>
                </c:pt>
                <c:pt idx="5">
                  <c:v>6294212</c:v>
                </c:pt>
                <c:pt idx="6">
                  <c:v>6191845</c:v>
                </c:pt>
                <c:pt idx="7">
                  <c:v>6270611</c:v>
                </c:pt>
                <c:pt idx="8">
                  <c:v>6101240</c:v>
                </c:pt>
                <c:pt idx="9">
                  <c:v>6313989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F-D042-871D-4034CE5EF686}"/>
            </c:ext>
          </c:extLst>
        </c:ser>
        <c:ser>
          <c:idx val="2"/>
          <c:order val="2"/>
          <c:tx>
            <c:strRef>
              <c:f>test1_offline_online!$A$12:$C$12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test1_offline_online!$D$12:$M$12</c:f>
              <c:numCache>
                <c:formatCode>0.00E+00</c:formatCode>
                <c:ptCount val="10"/>
                <c:pt idx="0">
                  <c:v>19763</c:v>
                </c:pt>
                <c:pt idx="1">
                  <c:v>613404</c:v>
                </c:pt>
                <c:pt idx="2">
                  <c:v>1264418</c:v>
                </c:pt>
                <c:pt idx="3">
                  <c:v>1905222</c:v>
                </c:pt>
                <c:pt idx="4">
                  <c:v>2452298</c:v>
                </c:pt>
                <c:pt idx="5">
                  <c:v>3036848</c:v>
                </c:pt>
                <c:pt idx="6">
                  <c:v>3722066</c:v>
                </c:pt>
                <c:pt idx="7">
                  <c:v>4236469</c:v>
                </c:pt>
                <c:pt idx="8">
                  <c:v>4838558</c:v>
                </c:pt>
                <c:pt idx="9">
                  <c:v>5431656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F-D042-871D-4034CE5EF686}"/>
            </c:ext>
          </c:extLst>
        </c:ser>
        <c:ser>
          <c:idx val="3"/>
          <c:order val="3"/>
          <c:tx>
            <c:strRef>
              <c:f>test1_offline_online!$A$13:$C$13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F-D042-871D-4034CE5EF686}"/>
            </c:ext>
          </c:extLst>
        </c:ser>
        <c:ser>
          <c:idx val="4"/>
          <c:order val="4"/>
          <c:tx>
            <c:strRef>
              <c:f>test1_offline_online!$A$14:$C$14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test1_offline_online!$D$14:$M$14</c:f>
              <c:numCache>
                <c:formatCode>0.00E+00</c:formatCode>
                <c:ptCount val="10"/>
                <c:pt idx="0">
                  <c:v>35854</c:v>
                </c:pt>
                <c:pt idx="1">
                  <c:v>40729</c:v>
                </c:pt>
                <c:pt idx="2">
                  <c:v>44094</c:v>
                </c:pt>
                <c:pt idx="3">
                  <c:v>45174</c:v>
                </c:pt>
                <c:pt idx="4">
                  <c:v>46151</c:v>
                </c:pt>
                <c:pt idx="5">
                  <c:v>48944</c:v>
                </c:pt>
                <c:pt idx="6">
                  <c:v>52261</c:v>
                </c:pt>
                <c:pt idx="7">
                  <c:v>54972</c:v>
                </c:pt>
                <c:pt idx="8">
                  <c:v>270253</c:v>
                </c:pt>
                <c:pt idx="9">
                  <c:v>330052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F-D042-871D-4034CE5EF686}"/>
            </c:ext>
          </c:extLst>
        </c:ser>
        <c:ser>
          <c:idx val="5"/>
          <c:order val="5"/>
          <c:tx>
            <c:strRef>
              <c:f>test1_offline_online!$A$15:$C$15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test1_offline_online!$D$15:$M$15</c:f>
              <c:numCache>
                <c:formatCode>0.00E+00</c:formatCode>
                <c:ptCount val="10"/>
                <c:pt idx="0">
                  <c:v>67</c:v>
                </c:pt>
                <c:pt idx="1">
                  <c:v>47</c:v>
                </c:pt>
                <c:pt idx="2">
                  <c:v>48</c:v>
                </c:pt>
                <c:pt idx="3">
                  <c:v>56</c:v>
                </c:pt>
                <c:pt idx="4">
                  <c:v>48</c:v>
                </c:pt>
                <c:pt idx="5">
                  <c:v>47</c:v>
                </c:pt>
                <c:pt idx="6">
                  <c:v>49</c:v>
                </c:pt>
                <c:pt idx="7">
                  <c:v>48</c:v>
                </c:pt>
                <c:pt idx="8">
                  <c:v>55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F-D042-871D-4034CE5E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test1_offline_online!$A$16:$C$16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test1_offline_online!$D$16:$M$16</c:f>
              <c:numCache>
                <c:formatCode>0.00E+00</c:formatCode>
                <c:ptCount val="10"/>
                <c:pt idx="0">
                  <c:v>6364652</c:v>
                </c:pt>
                <c:pt idx="1">
                  <c:v>6048545</c:v>
                </c:pt>
                <c:pt idx="2">
                  <c:v>6195136</c:v>
                </c:pt>
                <c:pt idx="3">
                  <c:v>6127303</c:v>
                </c:pt>
                <c:pt idx="4">
                  <c:v>6165497</c:v>
                </c:pt>
                <c:pt idx="5">
                  <c:v>6184244</c:v>
                </c:pt>
                <c:pt idx="6">
                  <c:v>6158554</c:v>
                </c:pt>
                <c:pt idx="7">
                  <c:v>6141076</c:v>
                </c:pt>
                <c:pt idx="8">
                  <c:v>6191111</c:v>
                </c:pt>
                <c:pt idx="9">
                  <c:v>6123232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9-2A42-AEE2-7CC560A3592B}"/>
            </c:ext>
          </c:extLst>
        </c:ser>
        <c:ser>
          <c:idx val="1"/>
          <c:order val="1"/>
          <c:tx>
            <c:strRef>
              <c:f>test1_offline_online!$A$17:$C$17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test1_offline_online!$D$17:$M$17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9-2A42-AEE2-7CC560A3592B}"/>
            </c:ext>
          </c:extLst>
        </c:ser>
        <c:ser>
          <c:idx val="2"/>
          <c:order val="2"/>
          <c:tx>
            <c:strRef>
              <c:f>test1_offline_online!$A$18:$C$18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test1_offline_online!$D$18:$M$18</c:f>
              <c:numCache>
                <c:formatCode>0.00E+00</c:formatCode>
                <c:ptCount val="10"/>
                <c:pt idx="0">
                  <c:v>21271</c:v>
                </c:pt>
                <c:pt idx="1">
                  <c:v>786429</c:v>
                </c:pt>
                <c:pt idx="2">
                  <c:v>1251402</c:v>
                </c:pt>
                <c:pt idx="3">
                  <c:v>1892375</c:v>
                </c:pt>
                <c:pt idx="4">
                  <c:v>2461026</c:v>
                </c:pt>
                <c:pt idx="5">
                  <c:v>3055915</c:v>
                </c:pt>
                <c:pt idx="6">
                  <c:v>3667104</c:v>
                </c:pt>
                <c:pt idx="7">
                  <c:v>4334347</c:v>
                </c:pt>
                <c:pt idx="8">
                  <c:v>4823988</c:v>
                </c:pt>
                <c:pt idx="9">
                  <c:v>5455424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9-2A42-AEE2-7CC560A3592B}"/>
            </c:ext>
          </c:extLst>
        </c:ser>
        <c:ser>
          <c:idx val="3"/>
          <c:order val="3"/>
          <c:tx>
            <c:strRef>
              <c:f>test1_offline_online!$A$19:$C$19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test1_offline_online!$D$19:$M$19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9-2A42-AEE2-7CC560A3592B}"/>
            </c:ext>
          </c:extLst>
        </c:ser>
        <c:ser>
          <c:idx val="4"/>
          <c:order val="4"/>
          <c:tx>
            <c:strRef>
              <c:f>test1_offline_online!$A$20:$C$20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test1_offline_online!$D$20:$M$20</c:f>
              <c:numCache>
                <c:formatCode>0.00E+00</c:formatCode>
                <c:ptCount val="10"/>
                <c:pt idx="0">
                  <c:v>525553</c:v>
                </c:pt>
                <c:pt idx="1">
                  <c:v>337468</c:v>
                </c:pt>
                <c:pt idx="2">
                  <c:v>318301</c:v>
                </c:pt>
                <c:pt idx="3">
                  <c:v>281524</c:v>
                </c:pt>
                <c:pt idx="4">
                  <c:v>249674</c:v>
                </c:pt>
                <c:pt idx="5">
                  <c:v>204971</c:v>
                </c:pt>
                <c:pt idx="6">
                  <c:v>186083</c:v>
                </c:pt>
                <c:pt idx="7">
                  <c:v>145273</c:v>
                </c:pt>
                <c:pt idx="8">
                  <c:v>98259</c:v>
                </c:pt>
                <c:pt idx="9">
                  <c:v>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9-2A42-AEE2-7CC560A3592B}"/>
            </c:ext>
          </c:extLst>
        </c:ser>
        <c:ser>
          <c:idx val="5"/>
          <c:order val="5"/>
          <c:tx>
            <c:strRef>
              <c:f>test1_offline_online!$A$21:$C$21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test1_offline_online!$D$21:$M$21</c:f>
              <c:numCache>
                <c:formatCode>0.00E+00</c:formatCode>
                <c:ptCount val="10"/>
                <c:pt idx="0">
                  <c:v>393</c:v>
                </c:pt>
                <c:pt idx="1">
                  <c:v>265</c:v>
                </c:pt>
                <c:pt idx="2">
                  <c:v>388</c:v>
                </c:pt>
                <c:pt idx="3">
                  <c:v>135</c:v>
                </c:pt>
                <c:pt idx="4">
                  <c:v>71</c:v>
                </c:pt>
                <c:pt idx="5">
                  <c:v>122</c:v>
                </c:pt>
                <c:pt idx="6">
                  <c:v>283</c:v>
                </c:pt>
                <c:pt idx="7">
                  <c:v>232</c:v>
                </c:pt>
                <c:pt idx="8">
                  <c:v>277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9-2A42-AEE2-7CC560A3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test1_offline_online!$A$22:$C$22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test1_offline_online!$D$22:$M$22</c:f>
              <c:numCache>
                <c:formatCode>0.00E+00</c:formatCode>
                <c:ptCount val="10"/>
                <c:pt idx="0">
                  <c:v>54626</c:v>
                </c:pt>
                <c:pt idx="1">
                  <c:v>48783</c:v>
                </c:pt>
                <c:pt idx="2">
                  <c:v>52497</c:v>
                </c:pt>
                <c:pt idx="3">
                  <c:v>61022</c:v>
                </c:pt>
                <c:pt idx="4">
                  <c:v>46077</c:v>
                </c:pt>
                <c:pt idx="5">
                  <c:v>59040</c:v>
                </c:pt>
                <c:pt idx="6">
                  <c:v>45761</c:v>
                </c:pt>
                <c:pt idx="7">
                  <c:v>59825</c:v>
                </c:pt>
                <c:pt idx="8">
                  <c:v>61074</c:v>
                </c:pt>
                <c:pt idx="9">
                  <c:v>51847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1-C043-B019-939C9D070A95}"/>
            </c:ext>
          </c:extLst>
        </c:ser>
        <c:ser>
          <c:idx val="1"/>
          <c:order val="1"/>
          <c:tx>
            <c:strRef>
              <c:f>test1_offline_online!$A$23:$C$23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test1_offline_online!$D$23:$M$23</c:f>
              <c:numCache>
                <c:formatCode>0.00E+00</c:formatCode>
                <c:ptCount val="10"/>
                <c:pt idx="0">
                  <c:v>1262</c:v>
                </c:pt>
                <c:pt idx="1">
                  <c:v>781</c:v>
                </c:pt>
                <c:pt idx="2">
                  <c:v>978</c:v>
                </c:pt>
                <c:pt idx="3">
                  <c:v>1277</c:v>
                </c:pt>
                <c:pt idx="4">
                  <c:v>1047</c:v>
                </c:pt>
                <c:pt idx="5">
                  <c:v>1107</c:v>
                </c:pt>
                <c:pt idx="6">
                  <c:v>1174</c:v>
                </c:pt>
                <c:pt idx="7">
                  <c:v>1133</c:v>
                </c:pt>
                <c:pt idx="8">
                  <c:v>1200</c:v>
                </c:pt>
                <c:pt idx="9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1-C043-B019-939C9D070A95}"/>
            </c:ext>
          </c:extLst>
        </c:ser>
        <c:ser>
          <c:idx val="2"/>
          <c:order val="2"/>
          <c:tx>
            <c:strRef>
              <c:f>test1_offline_online!$A$24:$C$24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test1_offline_online!$D$24:$M$24</c:f>
              <c:numCache>
                <c:formatCode>0.00E+00</c:formatCode>
                <c:ptCount val="10"/>
                <c:pt idx="0">
                  <c:v>23953</c:v>
                </c:pt>
                <c:pt idx="1">
                  <c:v>23075</c:v>
                </c:pt>
                <c:pt idx="2">
                  <c:v>37485</c:v>
                </c:pt>
                <c:pt idx="3">
                  <c:v>37309</c:v>
                </c:pt>
                <c:pt idx="4">
                  <c:v>22512</c:v>
                </c:pt>
                <c:pt idx="5">
                  <c:v>37444</c:v>
                </c:pt>
                <c:pt idx="6">
                  <c:v>37659</c:v>
                </c:pt>
                <c:pt idx="7">
                  <c:v>37858</c:v>
                </c:pt>
                <c:pt idx="8">
                  <c:v>33240</c:v>
                </c:pt>
                <c:pt idx="9">
                  <c:v>31862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1-C043-B019-939C9D070A95}"/>
            </c:ext>
          </c:extLst>
        </c:ser>
        <c:ser>
          <c:idx val="3"/>
          <c:order val="3"/>
          <c:tx>
            <c:strRef>
              <c:f>test1_offline_online!$A$25:$C$25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test1_offline_online!$D$25:$M$25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1-C043-B019-939C9D070A95}"/>
            </c:ext>
          </c:extLst>
        </c:ser>
        <c:ser>
          <c:idx val="4"/>
          <c:order val="4"/>
          <c:tx>
            <c:strRef>
              <c:f>test1_offline_online!$A$26:$C$26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test1_offline_online!$D$26:$M$26</c:f>
              <c:numCache>
                <c:formatCode>0.00E+00</c:formatCode>
                <c:ptCount val="10"/>
                <c:pt idx="0">
                  <c:v>525553</c:v>
                </c:pt>
                <c:pt idx="1">
                  <c:v>337468</c:v>
                </c:pt>
                <c:pt idx="2">
                  <c:v>318301</c:v>
                </c:pt>
                <c:pt idx="3">
                  <c:v>281524</c:v>
                </c:pt>
                <c:pt idx="4">
                  <c:v>249674</c:v>
                </c:pt>
                <c:pt idx="5">
                  <c:v>204971</c:v>
                </c:pt>
                <c:pt idx="6">
                  <c:v>186083</c:v>
                </c:pt>
                <c:pt idx="7">
                  <c:v>145273</c:v>
                </c:pt>
                <c:pt idx="8">
                  <c:v>98259</c:v>
                </c:pt>
                <c:pt idx="9">
                  <c:v>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1-C043-B019-939C9D070A95}"/>
            </c:ext>
          </c:extLst>
        </c:ser>
        <c:ser>
          <c:idx val="5"/>
          <c:order val="5"/>
          <c:tx>
            <c:strRef>
              <c:f>test1_offline_online!$A$27:$C$27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test1_offline_online!$D$27:$M$27</c:f>
              <c:numCache>
                <c:formatCode>0.00E+00</c:formatCode>
                <c:ptCount val="10"/>
                <c:pt idx="0">
                  <c:v>393</c:v>
                </c:pt>
                <c:pt idx="1">
                  <c:v>265</c:v>
                </c:pt>
                <c:pt idx="2">
                  <c:v>388</c:v>
                </c:pt>
                <c:pt idx="3">
                  <c:v>135</c:v>
                </c:pt>
                <c:pt idx="4">
                  <c:v>71</c:v>
                </c:pt>
                <c:pt idx="5">
                  <c:v>122</c:v>
                </c:pt>
                <c:pt idx="6">
                  <c:v>283</c:v>
                </c:pt>
                <c:pt idx="7">
                  <c:v>232</c:v>
                </c:pt>
                <c:pt idx="8">
                  <c:v>277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1-C043-B019-939C9D07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test1_offline_online!$A$28:$C$28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test1_offline_online!$D$28:$M$28</c:f>
              <c:numCache>
                <c:formatCode>0.00E+00</c:formatCode>
                <c:ptCount val="10"/>
                <c:pt idx="0">
                  <c:v>58627</c:v>
                </c:pt>
                <c:pt idx="1">
                  <c:v>45096</c:v>
                </c:pt>
                <c:pt idx="2">
                  <c:v>58641</c:v>
                </c:pt>
                <c:pt idx="3">
                  <c:v>58496</c:v>
                </c:pt>
                <c:pt idx="4">
                  <c:v>47549</c:v>
                </c:pt>
                <c:pt idx="5">
                  <c:v>83123</c:v>
                </c:pt>
                <c:pt idx="6">
                  <c:v>45580</c:v>
                </c:pt>
                <c:pt idx="7">
                  <c:v>58958</c:v>
                </c:pt>
                <c:pt idx="8">
                  <c:v>60815</c:v>
                </c:pt>
                <c:pt idx="9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E-BE4B-88CB-5E6A42AEE50A}"/>
            </c:ext>
          </c:extLst>
        </c:ser>
        <c:ser>
          <c:idx val="1"/>
          <c:order val="1"/>
          <c:tx>
            <c:strRef>
              <c:f>test1_offline_online!$A$29:$C$29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test1_offline_online!$D$29:$M$29</c:f>
              <c:numCache>
                <c:formatCode>0.00E+00</c:formatCode>
                <c:ptCount val="10"/>
                <c:pt idx="0">
                  <c:v>1227</c:v>
                </c:pt>
                <c:pt idx="1">
                  <c:v>774</c:v>
                </c:pt>
                <c:pt idx="2">
                  <c:v>1369</c:v>
                </c:pt>
                <c:pt idx="3">
                  <c:v>1487</c:v>
                </c:pt>
                <c:pt idx="4">
                  <c:v>884</c:v>
                </c:pt>
                <c:pt idx="5">
                  <c:v>1443</c:v>
                </c:pt>
                <c:pt idx="6">
                  <c:v>1060</c:v>
                </c:pt>
                <c:pt idx="7">
                  <c:v>969</c:v>
                </c:pt>
                <c:pt idx="8">
                  <c:v>1488</c:v>
                </c:pt>
                <c:pt idx="9">
                  <c:v>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E-BE4B-88CB-5E6A42AEE50A}"/>
            </c:ext>
          </c:extLst>
        </c:ser>
        <c:ser>
          <c:idx val="2"/>
          <c:order val="2"/>
          <c:tx>
            <c:strRef>
              <c:f>test1_offline_online!$A$30:$C$30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test1_offline_online!$D$30:$M$30</c:f>
              <c:numCache>
                <c:formatCode>0.00E+00</c:formatCode>
                <c:ptCount val="10"/>
                <c:pt idx="0">
                  <c:v>27118</c:v>
                </c:pt>
                <c:pt idx="1">
                  <c:v>23077</c:v>
                </c:pt>
                <c:pt idx="2">
                  <c:v>36422</c:v>
                </c:pt>
                <c:pt idx="3">
                  <c:v>37509</c:v>
                </c:pt>
                <c:pt idx="4">
                  <c:v>24715</c:v>
                </c:pt>
                <c:pt idx="5">
                  <c:v>43867</c:v>
                </c:pt>
                <c:pt idx="6">
                  <c:v>37895</c:v>
                </c:pt>
                <c:pt idx="7">
                  <c:v>32227</c:v>
                </c:pt>
                <c:pt idx="8">
                  <c:v>40021</c:v>
                </c:pt>
                <c:pt idx="9">
                  <c:v>24459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E-BE4B-88CB-5E6A42AEE50A}"/>
            </c:ext>
          </c:extLst>
        </c:ser>
        <c:ser>
          <c:idx val="3"/>
          <c:order val="3"/>
          <c:tx>
            <c:strRef>
              <c:f>test1_offline_online!$A$31:$C$31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test1_offline_online!$D$31:$M$31</c:f>
              <c:numCache>
                <c:formatCode>0.00E+00</c:formatCode>
                <c:ptCount val="10"/>
                <c:pt idx="0">
                  <c:v>479252</c:v>
                </c:pt>
                <c:pt idx="1">
                  <c:v>445458</c:v>
                </c:pt>
                <c:pt idx="2">
                  <c:v>462623</c:v>
                </c:pt>
                <c:pt idx="3">
                  <c:v>689458</c:v>
                </c:pt>
                <c:pt idx="4">
                  <c:v>468878</c:v>
                </c:pt>
                <c:pt idx="5">
                  <c:v>876549</c:v>
                </c:pt>
                <c:pt idx="6">
                  <c:v>590202</c:v>
                </c:pt>
                <c:pt idx="7">
                  <c:v>468088</c:v>
                </c:pt>
                <c:pt idx="8">
                  <c:v>887605</c:v>
                </c:pt>
                <c:pt idx="9">
                  <c:v>459730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E-BE4B-88CB-5E6A42AEE50A}"/>
            </c:ext>
          </c:extLst>
        </c:ser>
        <c:ser>
          <c:idx val="4"/>
          <c:order val="4"/>
          <c:tx>
            <c:strRef>
              <c:f>test1_offline_online!$A$32:$C$32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test1_offline_online!$D$32:$M$32</c:f>
              <c:numCache>
                <c:formatCode>0.00E+00</c:formatCode>
                <c:ptCount val="10"/>
                <c:pt idx="0">
                  <c:v>251345</c:v>
                </c:pt>
                <c:pt idx="1">
                  <c:v>275929</c:v>
                </c:pt>
                <c:pt idx="2">
                  <c:v>304577</c:v>
                </c:pt>
                <c:pt idx="3">
                  <c:v>342128</c:v>
                </c:pt>
                <c:pt idx="4">
                  <c:v>341132</c:v>
                </c:pt>
                <c:pt idx="5">
                  <c:v>291398</c:v>
                </c:pt>
                <c:pt idx="6">
                  <c:v>576599</c:v>
                </c:pt>
                <c:pt idx="7">
                  <c:v>456805</c:v>
                </c:pt>
                <c:pt idx="8">
                  <c:v>342181</c:v>
                </c:pt>
                <c:pt idx="9">
                  <c:v>285773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E-BE4B-88CB-5E6A42AEE50A}"/>
            </c:ext>
          </c:extLst>
        </c:ser>
        <c:ser>
          <c:idx val="5"/>
          <c:order val="5"/>
          <c:tx>
            <c:strRef>
              <c:f>test1_offline_online!$A$33:$C$33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test1_offline_online!$D$33:$M$33</c:f>
              <c:numCache>
                <c:formatCode>0.00E+00</c:formatCode>
                <c:ptCount val="10"/>
                <c:pt idx="0">
                  <c:v>47</c:v>
                </c:pt>
                <c:pt idx="1">
                  <c:v>99</c:v>
                </c:pt>
                <c:pt idx="2">
                  <c:v>199</c:v>
                </c:pt>
                <c:pt idx="3">
                  <c:v>113</c:v>
                </c:pt>
                <c:pt idx="4">
                  <c:v>367</c:v>
                </c:pt>
                <c:pt idx="5">
                  <c:v>95</c:v>
                </c:pt>
                <c:pt idx="6">
                  <c:v>181</c:v>
                </c:pt>
                <c:pt idx="7">
                  <c:v>360</c:v>
                </c:pt>
                <c:pt idx="8">
                  <c:v>256</c:v>
                </c:pt>
                <c:pt idx="9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E-BE4B-88CB-5E6A42AE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phase vs increasing ratio</a:t>
            </a:r>
            <a:r>
              <a:rPr lang="en-US" baseline="0"/>
              <a:t> of n:m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test1_offline_online!$B$42:$C$42</c:f>
              <c:strCache>
                <c:ptCount val="2"/>
                <c:pt idx="0">
                  <c:v>wpes13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test1_offline_online!$D$42:$M$42</c:f>
              <c:numCache>
                <c:formatCode>0.00E+00</c:formatCode>
                <c:ptCount val="10"/>
                <c:pt idx="0">
                  <c:v>63280405</c:v>
                </c:pt>
                <c:pt idx="1">
                  <c:v>67464256</c:v>
                </c:pt>
                <c:pt idx="2">
                  <c:v>72761304</c:v>
                </c:pt>
                <c:pt idx="3">
                  <c:v>79118956</c:v>
                </c:pt>
                <c:pt idx="4">
                  <c:v>84932629</c:v>
                </c:pt>
                <c:pt idx="5">
                  <c:v>91320889</c:v>
                </c:pt>
                <c:pt idx="6">
                  <c:v>98095794</c:v>
                </c:pt>
                <c:pt idx="7">
                  <c:v>103623075</c:v>
                </c:pt>
                <c:pt idx="8">
                  <c:v>109982492</c:v>
                </c:pt>
                <c:pt idx="9">
                  <c:v>115780884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1-5841-9564-2C3BE300A791}"/>
            </c:ext>
          </c:extLst>
        </c:ser>
        <c:ser>
          <c:idx val="1"/>
          <c:order val="1"/>
          <c:tx>
            <c:strRef>
              <c:f>test1_offline_online!$B$43:$C$43</c:f>
              <c:strCache>
                <c:ptCount val="2"/>
                <c:pt idx="0">
                  <c:v>secure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test1_offline_online!$D$43:$M$43</c:f>
              <c:numCache>
                <c:formatCode>0.00E+00</c:formatCode>
                <c:ptCount val="10"/>
                <c:pt idx="0">
                  <c:v>61739729</c:v>
                </c:pt>
                <c:pt idx="1">
                  <c:v>67022593</c:v>
                </c:pt>
                <c:pt idx="2">
                  <c:v>73409732</c:v>
                </c:pt>
                <c:pt idx="3">
                  <c:v>79340618</c:v>
                </c:pt>
                <c:pt idx="4">
                  <c:v>85507222</c:v>
                </c:pt>
                <c:pt idx="5">
                  <c:v>92718376</c:v>
                </c:pt>
                <c:pt idx="6">
                  <c:v>97639840</c:v>
                </c:pt>
                <c:pt idx="7">
                  <c:v>104232992</c:v>
                </c:pt>
                <c:pt idx="8">
                  <c:v>109518729</c:v>
                </c:pt>
                <c:pt idx="9">
                  <c:v>117395017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1-5841-9564-2C3BE300A791}"/>
            </c:ext>
          </c:extLst>
        </c:ser>
        <c:ser>
          <c:idx val="2"/>
          <c:order val="2"/>
          <c:tx>
            <c:strRef>
              <c:f>test1_offline_online!$B$44:$C$44</c:f>
              <c:strCache>
                <c:ptCount val="2"/>
                <c:pt idx="0">
                  <c:v>sae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test1_offline_online!$D$44:$M$44</c:f>
              <c:numCache>
                <c:formatCode>0.00E+00</c:formatCode>
                <c:ptCount val="10"/>
                <c:pt idx="0">
                  <c:v>131794</c:v>
                </c:pt>
                <c:pt idx="1">
                  <c:v>148481</c:v>
                </c:pt>
                <c:pt idx="2">
                  <c:v>142213</c:v>
                </c:pt>
                <c:pt idx="3">
                  <c:v>147896</c:v>
                </c:pt>
                <c:pt idx="4">
                  <c:v>164023</c:v>
                </c:pt>
                <c:pt idx="5">
                  <c:v>144938</c:v>
                </c:pt>
                <c:pt idx="6">
                  <c:v>169004</c:v>
                </c:pt>
                <c:pt idx="7">
                  <c:v>175043</c:v>
                </c:pt>
                <c:pt idx="8">
                  <c:v>183024</c:v>
                </c:pt>
                <c:pt idx="9">
                  <c:v>197445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1-5841-9564-2C3BE300A791}"/>
            </c:ext>
          </c:extLst>
        </c:ser>
        <c:ser>
          <c:idx val="3"/>
          <c:order val="3"/>
          <c:tx>
            <c:strRef>
              <c:f>test1_offline_online!$B$45:$C$45</c:f>
              <c:strCache>
                <c:ptCount val="2"/>
                <c:pt idx="0">
                  <c:v>mes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test1_offline_online!$D$45:$M$45</c:f>
              <c:numCache>
                <c:formatCode>0.00E+00</c:formatCode>
                <c:ptCount val="10"/>
                <c:pt idx="0">
                  <c:v>129684</c:v>
                </c:pt>
                <c:pt idx="1">
                  <c:v>151403</c:v>
                </c:pt>
                <c:pt idx="2">
                  <c:v>165959</c:v>
                </c:pt>
                <c:pt idx="3">
                  <c:v>168640</c:v>
                </c:pt>
                <c:pt idx="4">
                  <c:v>152498</c:v>
                </c:pt>
                <c:pt idx="5">
                  <c:v>142411</c:v>
                </c:pt>
                <c:pt idx="6">
                  <c:v>156164</c:v>
                </c:pt>
                <c:pt idx="7">
                  <c:v>190297</c:v>
                </c:pt>
                <c:pt idx="8">
                  <c:v>205738</c:v>
                </c:pt>
                <c:pt idx="9">
                  <c:v>171786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1-5841-9564-2C3BE300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88800"/>
        <c:axId val="1882211312"/>
      </c:lineChart>
      <c:catAx>
        <c:axId val="1836388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1312"/>
        <c:crosses val="autoZero"/>
        <c:auto val="1"/>
        <c:lblAlgn val="ctr"/>
        <c:lblOffset val="100"/>
        <c:noMultiLvlLbl val="0"/>
      </c:catAx>
      <c:valAx>
        <c:axId val="18822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phase vs increasing ratio of n:m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test1_offline_online!$P$42:$Q$42</c:f>
              <c:strCache>
                <c:ptCount val="2"/>
                <c:pt idx="0">
                  <c:v>wpes13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test1_offline_online!$R$42:$AA$42</c:f>
              <c:numCache>
                <c:formatCode>0.00E+00</c:formatCode>
                <c:ptCount val="10"/>
                <c:pt idx="0">
                  <c:v>35509</c:v>
                </c:pt>
                <c:pt idx="1">
                  <c:v>65122</c:v>
                </c:pt>
                <c:pt idx="2">
                  <c:v>84404</c:v>
                </c:pt>
                <c:pt idx="3">
                  <c:v>182460</c:v>
                </c:pt>
                <c:pt idx="4">
                  <c:v>232379</c:v>
                </c:pt>
                <c:pt idx="5">
                  <c:v>230034</c:v>
                </c:pt>
                <c:pt idx="6">
                  <c:v>261757</c:v>
                </c:pt>
                <c:pt idx="7">
                  <c:v>402972</c:v>
                </c:pt>
                <c:pt idx="8">
                  <c:v>557615</c:v>
                </c:pt>
                <c:pt idx="9">
                  <c:v>326391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5-0146-A460-55D47C155B18}"/>
            </c:ext>
          </c:extLst>
        </c:ser>
        <c:ser>
          <c:idx val="1"/>
          <c:order val="1"/>
          <c:tx>
            <c:strRef>
              <c:f>test1_offline_online!$P$43:$Q$43</c:f>
              <c:strCache>
                <c:ptCount val="2"/>
                <c:pt idx="0">
                  <c:v>secure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test1_offline_online!$R$43:$AA$43</c:f>
              <c:numCache>
                <c:formatCode>0.00E+00</c:formatCode>
                <c:ptCount val="10"/>
                <c:pt idx="0">
                  <c:v>36753</c:v>
                </c:pt>
                <c:pt idx="1">
                  <c:v>111262</c:v>
                </c:pt>
                <c:pt idx="2">
                  <c:v>215926</c:v>
                </c:pt>
                <c:pt idx="3">
                  <c:v>311806</c:v>
                </c:pt>
                <c:pt idx="4">
                  <c:v>368579</c:v>
                </c:pt>
                <c:pt idx="5">
                  <c:v>518675</c:v>
                </c:pt>
                <c:pt idx="6">
                  <c:v>659412</c:v>
                </c:pt>
                <c:pt idx="7">
                  <c:v>689985</c:v>
                </c:pt>
                <c:pt idx="8">
                  <c:v>784027</c:v>
                </c:pt>
                <c:pt idx="9">
                  <c:v>821432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5-0146-A460-55D47C155B18}"/>
            </c:ext>
          </c:extLst>
        </c:ser>
        <c:ser>
          <c:idx val="2"/>
          <c:order val="2"/>
          <c:tx>
            <c:strRef>
              <c:f>test1_offline_online!$P$44:$Q$44</c:f>
              <c:strCache>
                <c:ptCount val="2"/>
                <c:pt idx="0">
                  <c:v>sae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test1_offline_online!$R$44:$AA$44</c:f>
              <c:numCache>
                <c:formatCode>0.00E+00</c:formatCode>
                <c:ptCount val="10"/>
                <c:pt idx="0">
                  <c:v>3685018</c:v>
                </c:pt>
                <c:pt idx="1">
                  <c:v>3418458</c:v>
                </c:pt>
                <c:pt idx="2">
                  <c:v>3097892</c:v>
                </c:pt>
                <c:pt idx="3">
                  <c:v>2845733</c:v>
                </c:pt>
                <c:pt idx="4">
                  <c:v>2292487</c:v>
                </c:pt>
                <c:pt idx="5">
                  <c:v>1889692</c:v>
                </c:pt>
                <c:pt idx="6">
                  <c:v>1740511</c:v>
                </c:pt>
                <c:pt idx="7">
                  <c:v>1457810</c:v>
                </c:pt>
                <c:pt idx="8">
                  <c:v>795103</c:v>
                </c:pt>
                <c:pt idx="9">
                  <c:v>661626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5-0146-A460-55D47C155B18}"/>
            </c:ext>
          </c:extLst>
        </c:ser>
        <c:ser>
          <c:idx val="3"/>
          <c:order val="3"/>
          <c:tx>
            <c:strRef>
              <c:f>test1_offline_online!$P$45:$Q$45</c:f>
              <c:strCache>
                <c:ptCount val="2"/>
                <c:pt idx="0">
                  <c:v>mes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test1_offline_online!$R$45:$AA$45</c:f>
              <c:numCache>
                <c:formatCode>0.00E+00</c:formatCode>
                <c:ptCount val="10"/>
                <c:pt idx="0">
                  <c:v>973455</c:v>
                </c:pt>
                <c:pt idx="1">
                  <c:v>1114049</c:v>
                </c:pt>
                <c:pt idx="2">
                  <c:v>952676</c:v>
                </c:pt>
                <c:pt idx="3">
                  <c:v>1052244</c:v>
                </c:pt>
                <c:pt idx="4">
                  <c:v>1029823</c:v>
                </c:pt>
                <c:pt idx="5">
                  <c:v>780233</c:v>
                </c:pt>
                <c:pt idx="6">
                  <c:v>1079962</c:v>
                </c:pt>
                <c:pt idx="7">
                  <c:v>1034128</c:v>
                </c:pt>
                <c:pt idx="8">
                  <c:v>1059697</c:v>
                </c:pt>
                <c:pt idx="9">
                  <c:v>1299406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5-0146-A460-55D47C15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831760"/>
        <c:axId val="1881424672"/>
      </c:lineChart>
      <c:catAx>
        <c:axId val="192583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24672"/>
        <c:crosses val="autoZero"/>
        <c:auto val="1"/>
        <c:lblAlgn val="ctr"/>
        <c:lblOffset val="100"/>
        <c:noMultiLvlLbl val="0"/>
      </c:catAx>
      <c:valAx>
        <c:axId val="1881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test1_offline_online!$A$50:$C$50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test1_offline_online!$D$50:$M$50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0-8741-BFA1-2625BF968D0E}"/>
            </c:ext>
          </c:extLst>
        </c:ser>
        <c:ser>
          <c:idx val="1"/>
          <c:order val="1"/>
          <c:tx>
            <c:strRef>
              <c:f>test1_offline_online!$A$51:$C$51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test1_offline_online!$D$51:$M$51</c:f>
              <c:numCache>
                <c:formatCode>0.00E+00</c:formatCode>
                <c:ptCount val="10"/>
                <c:pt idx="0">
                  <c:v>63259435</c:v>
                </c:pt>
                <c:pt idx="1">
                  <c:v>61340849</c:v>
                </c:pt>
                <c:pt idx="2">
                  <c:v>60636961</c:v>
                </c:pt>
                <c:pt idx="3">
                  <c:v>60911421</c:v>
                </c:pt>
                <c:pt idx="4">
                  <c:v>60543962</c:v>
                </c:pt>
                <c:pt idx="5">
                  <c:v>60768351</c:v>
                </c:pt>
                <c:pt idx="6">
                  <c:v>61510762</c:v>
                </c:pt>
                <c:pt idx="7">
                  <c:v>60772027</c:v>
                </c:pt>
                <c:pt idx="8">
                  <c:v>61016346</c:v>
                </c:pt>
                <c:pt idx="9">
                  <c:v>60762099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0-8741-BFA1-2625BF968D0E}"/>
            </c:ext>
          </c:extLst>
        </c:ser>
        <c:ser>
          <c:idx val="2"/>
          <c:order val="2"/>
          <c:tx>
            <c:strRef>
              <c:f>test1_offline_online!$A$52:$C$52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test1_offline_online!$D$52:$M$52</c:f>
              <c:numCache>
                <c:formatCode>0.00E+00</c:formatCode>
                <c:ptCount val="10"/>
                <c:pt idx="0">
                  <c:v>20970</c:v>
                </c:pt>
                <c:pt idx="1">
                  <c:v>6123407</c:v>
                </c:pt>
                <c:pt idx="2">
                  <c:v>12124343</c:v>
                </c:pt>
                <c:pt idx="3">
                  <c:v>18207535</c:v>
                </c:pt>
                <c:pt idx="4">
                  <c:v>24388667</c:v>
                </c:pt>
                <c:pt idx="5">
                  <c:v>30552538</c:v>
                </c:pt>
                <c:pt idx="6">
                  <c:v>36585032</c:v>
                </c:pt>
                <c:pt idx="7">
                  <c:v>42851048</c:v>
                </c:pt>
                <c:pt idx="8">
                  <c:v>48966146</c:v>
                </c:pt>
                <c:pt idx="9">
                  <c:v>55018785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0-8741-BFA1-2625BF968D0E}"/>
            </c:ext>
          </c:extLst>
        </c:ser>
        <c:ser>
          <c:idx val="3"/>
          <c:order val="3"/>
          <c:tx>
            <c:strRef>
              <c:f>test1_offline_online!$A$53:$C$53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test1_offline_online!$D$53:$M$53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0-8741-BFA1-2625BF968D0E}"/>
            </c:ext>
          </c:extLst>
        </c:ser>
        <c:ser>
          <c:idx val="4"/>
          <c:order val="4"/>
          <c:tx>
            <c:strRef>
              <c:f>test1_offline_online!$A$54:$C$54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test1_offline_online!$D$54:$M$54</c:f>
              <c:numCache>
                <c:formatCode>0.00E+00</c:formatCode>
                <c:ptCount val="10"/>
                <c:pt idx="0">
                  <c:v>35422</c:v>
                </c:pt>
                <c:pt idx="1">
                  <c:v>65067</c:v>
                </c:pt>
                <c:pt idx="2">
                  <c:v>84348</c:v>
                </c:pt>
                <c:pt idx="3">
                  <c:v>182378</c:v>
                </c:pt>
                <c:pt idx="4">
                  <c:v>232322</c:v>
                </c:pt>
                <c:pt idx="5">
                  <c:v>229977</c:v>
                </c:pt>
                <c:pt idx="6">
                  <c:v>261704</c:v>
                </c:pt>
                <c:pt idx="7">
                  <c:v>402901</c:v>
                </c:pt>
                <c:pt idx="8">
                  <c:v>557496</c:v>
                </c:pt>
                <c:pt idx="9">
                  <c:v>326300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0-8741-BFA1-2625BF968D0E}"/>
            </c:ext>
          </c:extLst>
        </c:ser>
        <c:ser>
          <c:idx val="5"/>
          <c:order val="5"/>
          <c:tx>
            <c:strRef>
              <c:f>test1_offline_online!$A$55:$C$55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test1_offline_online!$D$55:$M$55</c:f>
              <c:numCache>
                <c:formatCode>0.00E+00</c:formatCode>
                <c:ptCount val="10"/>
                <c:pt idx="0">
                  <c:v>87</c:v>
                </c:pt>
                <c:pt idx="1">
                  <c:v>55</c:v>
                </c:pt>
                <c:pt idx="2">
                  <c:v>56</c:v>
                </c:pt>
                <c:pt idx="3">
                  <c:v>82</c:v>
                </c:pt>
                <c:pt idx="4">
                  <c:v>57</c:v>
                </c:pt>
                <c:pt idx="5">
                  <c:v>57</c:v>
                </c:pt>
                <c:pt idx="6">
                  <c:v>53</c:v>
                </c:pt>
                <c:pt idx="7">
                  <c:v>71</c:v>
                </c:pt>
                <c:pt idx="8">
                  <c:v>119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A0-8741-BFA1-2625BF96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test1_offline_online!$A$56:$C$56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test1_offline_online!$D$56:$M$56</c:f>
              <c:numCache>
                <c:formatCode>0.00E+00</c:formatCode>
                <c:ptCount val="10"/>
                <c:pt idx="0">
                  <c:v>61719214</c:v>
                </c:pt>
                <c:pt idx="1">
                  <c:v>60855497</c:v>
                </c:pt>
                <c:pt idx="2">
                  <c:v>61114155</c:v>
                </c:pt>
                <c:pt idx="3">
                  <c:v>61142320</c:v>
                </c:pt>
                <c:pt idx="4">
                  <c:v>60984067</c:v>
                </c:pt>
                <c:pt idx="5">
                  <c:v>62196858</c:v>
                </c:pt>
                <c:pt idx="6">
                  <c:v>61150511</c:v>
                </c:pt>
                <c:pt idx="7">
                  <c:v>61470029</c:v>
                </c:pt>
                <c:pt idx="8">
                  <c:v>60818034</c:v>
                </c:pt>
                <c:pt idx="9">
                  <c:v>61936586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F-AC4B-8AE3-E07A7AD508E1}"/>
            </c:ext>
          </c:extLst>
        </c:ser>
        <c:ser>
          <c:idx val="1"/>
          <c:order val="1"/>
          <c:tx>
            <c:strRef>
              <c:f>test1_offline_online!$A$57:$C$57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test1_offline_online!$D$57:$M$57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F-AC4B-8AE3-E07A7AD508E1}"/>
            </c:ext>
          </c:extLst>
        </c:ser>
        <c:ser>
          <c:idx val="2"/>
          <c:order val="2"/>
          <c:tx>
            <c:strRef>
              <c:f>test1_offline_online!$A$58:$C$58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test1_offline_online!$D$58:$M$58</c:f>
              <c:numCache>
                <c:formatCode>0.00E+00</c:formatCode>
                <c:ptCount val="10"/>
                <c:pt idx="0">
                  <c:v>20515</c:v>
                </c:pt>
                <c:pt idx="1">
                  <c:v>6167096</c:v>
                </c:pt>
                <c:pt idx="2">
                  <c:v>12295577</c:v>
                </c:pt>
                <c:pt idx="3">
                  <c:v>18198298</c:v>
                </c:pt>
                <c:pt idx="4">
                  <c:v>24523155</c:v>
                </c:pt>
                <c:pt idx="5">
                  <c:v>30521518</c:v>
                </c:pt>
                <c:pt idx="6">
                  <c:v>36489329</c:v>
                </c:pt>
                <c:pt idx="7">
                  <c:v>42762963</c:v>
                </c:pt>
                <c:pt idx="8">
                  <c:v>48700695</c:v>
                </c:pt>
                <c:pt idx="9">
                  <c:v>55458431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F-AC4B-8AE3-E07A7AD508E1}"/>
            </c:ext>
          </c:extLst>
        </c:ser>
        <c:ser>
          <c:idx val="3"/>
          <c:order val="3"/>
          <c:tx>
            <c:strRef>
              <c:f>test1_offline_online!$A$59:$C$59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test1_offline_online!$D$59:$M$59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F-AC4B-8AE3-E07A7AD508E1}"/>
            </c:ext>
          </c:extLst>
        </c:ser>
        <c:ser>
          <c:idx val="4"/>
          <c:order val="4"/>
          <c:tx>
            <c:strRef>
              <c:f>test1_offline_online!$A$60:$C$60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test1_offline_online!$D$60:$M$60</c:f>
              <c:numCache>
                <c:formatCode>0.00E+00</c:formatCode>
                <c:ptCount val="10"/>
                <c:pt idx="0">
                  <c:v>36690</c:v>
                </c:pt>
                <c:pt idx="1">
                  <c:v>111211</c:v>
                </c:pt>
                <c:pt idx="2">
                  <c:v>215869</c:v>
                </c:pt>
                <c:pt idx="3">
                  <c:v>311754</c:v>
                </c:pt>
                <c:pt idx="4">
                  <c:v>368532</c:v>
                </c:pt>
                <c:pt idx="5">
                  <c:v>518623</c:v>
                </c:pt>
                <c:pt idx="6">
                  <c:v>659355</c:v>
                </c:pt>
                <c:pt idx="7">
                  <c:v>689912</c:v>
                </c:pt>
                <c:pt idx="8">
                  <c:v>783979</c:v>
                </c:pt>
                <c:pt idx="9">
                  <c:v>821382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4F-AC4B-8AE3-E07A7AD508E1}"/>
            </c:ext>
          </c:extLst>
        </c:ser>
        <c:ser>
          <c:idx val="5"/>
          <c:order val="5"/>
          <c:tx>
            <c:strRef>
              <c:f>test1_offline_online!$A$61:$C$61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test1_offline_online!$D$61:$M$61</c:f>
              <c:numCache>
                <c:formatCode>0.00E+00</c:formatCode>
                <c:ptCount val="10"/>
                <c:pt idx="0">
                  <c:v>63</c:v>
                </c:pt>
                <c:pt idx="1">
                  <c:v>51</c:v>
                </c:pt>
                <c:pt idx="2">
                  <c:v>57</c:v>
                </c:pt>
                <c:pt idx="3">
                  <c:v>52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73</c:v>
                </c:pt>
                <c:pt idx="8">
                  <c:v>48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4F-AC4B-8AE3-E07A7AD5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test1_offline_online!$A$62:$C$62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test1_offline_online!$D$62:$M$62</c:f>
              <c:numCache>
                <c:formatCode>0.00E+00</c:formatCode>
                <c:ptCount val="10"/>
                <c:pt idx="0">
                  <c:v>106569</c:v>
                </c:pt>
                <c:pt idx="1">
                  <c:v>107451</c:v>
                </c:pt>
                <c:pt idx="2">
                  <c:v>101180</c:v>
                </c:pt>
                <c:pt idx="3">
                  <c:v>106671</c:v>
                </c:pt>
                <c:pt idx="4">
                  <c:v>121615</c:v>
                </c:pt>
                <c:pt idx="5">
                  <c:v>102586</c:v>
                </c:pt>
                <c:pt idx="6">
                  <c:v>108773</c:v>
                </c:pt>
                <c:pt idx="7">
                  <c:v>113866</c:v>
                </c:pt>
                <c:pt idx="8">
                  <c:v>104022</c:v>
                </c:pt>
                <c:pt idx="9">
                  <c:v>107526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3942-B9C3-AB0B265078B8}"/>
            </c:ext>
          </c:extLst>
        </c:ser>
        <c:ser>
          <c:idx val="1"/>
          <c:order val="1"/>
          <c:tx>
            <c:strRef>
              <c:f>test1_offline_online!$A$63:$C$63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test1_offline_online!$D$63:$M$63</c:f>
              <c:numCache>
                <c:formatCode>0.00E+00</c:formatCode>
                <c:ptCount val="10"/>
                <c:pt idx="0">
                  <c:v>2577</c:v>
                </c:pt>
                <c:pt idx="1">
                  <c:v>2924</c:v>
                </c:pt>
                <c:pt idx="2">
                  <c:v>2596</c:v>
                </c:pt>
                <c:pt idx="3">
                  <c:v>2520</c:v>
                </c:pt>
                <c:pt idx="4">
                  <c:v>2690</c:v>
                </c:pt>
                <c:pt idx="5">
                  <c:v>2313</c:v>
                </c:pt>
                <c:pt idx="6">
                  <c:v>2624</c:v>
                </c:pt>
                <c:pt idx="7">
                  <c:v>2533</c:v>
                </c:pt>
                <c:pt idx="8">
                  <c:v>2736</c:v>
                </c:pt>
                <c:pt idx="9">
                  <c:v>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3942-B9C3-AB0B265078B8}"/>
            </c:ext>
          </c:extLst>
        </c:ser>
        <c:ser>
          <c:idx val="2"/>
          <c:order val="2"/>
          <c:tx>
            <c:strRef>
              <c:f>test1_offline_online!$A$64:$C$64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test1_offline_online!$D$64:$M$64</c:f>
              <c:numCache>
                <c:formatCode>0.00E+00</c:formatCode>
                <c:ptCount val="10"/>
                <c:pt idx="0">
                  <c:v>22648</c:v>
                </c:pt>
                <c:pt idx="1">
                  <c:v>38106</c:v>
                </c:pt>
                <c:pt idx="2">
                  <c:v>38437</c:v>
                </c:pt>
                <c:pt idx="3">
                  <c:v>38705</c:v>
                </c:pt>
                <c:pt idx="4">
                  <c:v>39718</c:v>
                </c:pt>
                <c:pt idx="5">
                  <c:v>40039</c:v>
                </c:pt>
                <c:pt idx="6">
                  <c:v>57607</c:v>
                </c:pt>
                <c:pt idx="7">
                  <c:v>58644</c:v>
                </c:pt>
                <c:pt idx="8">
                  <c:v>76266</c:v>
                </c:pt>
                <c:pt idx="9">
                  <c:v>87533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3942-B9C3-AB0B265078B8}"/>
            </c:ext>
          </c:extLst>
        </c:ser>
        <c:ser>
          <c:idx val="3"/>
          <c:order val="3"/>
          <c:tx>
            <c:strRef>
              <c:f>test1_offline_online!$A$65:$C$65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test1_offline_online!$D$65:$M$65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3942-B9C3-AB0B265078B8}"/>
            </c:ext>
          </c:extLst>
        </c:ser>
        <c:ser>
          <c:idx val="4"/>
          <c:order val="4"/>
          <c:tx>
            <c:strRef>
              <c:f>test1_offline_online!$A$66:$C$66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test1_offline_online!$D$66:$M$66</c:f>
              <c:numCache>
                <c:formatCode>0.00E+00</c:formatCode>
                <c:ptCount val="10"/>
                <c:pt idx="0">
                  <c:v>3682935</c:v>
                </c:pt>
                <c:pt idx="1">
                  <c:v>3416481</c:v>
                </c:pt>
                <c:pt idx="2">
                  <c:v>3094469</c:v>
                </c:pt>
                <c:pt idx="3">
                  <c:v>2839464</c:v>
                </c:pt>
                <c:pt idx="4">
                  <c:v>2291031</c:v>
                </c:pt>
                <c:pt idx="5">
                  <c:v>1889331</c:v>
                </c:pt>
                <c:pt idx="6">
                  <c:v>1740462</c:v>
                </c:pt>
                <c:pt idx="7">
                  <c:v>1451551</c:v>
                </c:pt>
                <c:pt idx="8">
                  <c:v>793354</c:v>
                </c:pt>
                <c:pt idx="9">
                  <c:v>660164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3942-B9C3-AB0B265078B8}"/>
            </c:ext>
          </c:extLst>
        </c:ser>
        <c:ser>
          <c:idx val="5"/>
          <c:order val="5"/>
          <c:tx>
            <c:strRef>
              <c:f>test1_offline_online!$A$67:$C$67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test1_offline_online!$D$67:$M$67</c:f>
              <c:numCache>
                <c:formatCode>0.00E+00</c:formatCode>
                <c:ptCount val="10"/>
                <c:pt idx="0">
                  <c:v>2083</c:v>
                </c:pt>
                <c:pt idx="1">
                  <c:v>1977</c:v>
                </c:pt>
                <c:pt idx="2">
                  <c:v>3423</c:v>
                </c:pt>
                <c:pt idx="3">
                  <c:v>6269</c:v>
                </c:pt>
                <c:pt idx="4">
                  <c:v>1456</c:v>
                </c:pt>
                <c:pt idx="5">
                  <c:v>361</c:v>
                </c:pt>
                <c:pt idx="6">
                  <c:v>49</c:v>
                </c:pt>
                <c:pt idx="7">
                  <c:v>6259</c:v>
                </c:pt>
                <c:pt idx="8">
                  <c:v>1749</c:v>
                </c:pt>
                <c:pt idx="9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3942-B9C3-AB0B2650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test1_offline_online!$A$68:$C$68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test1_offline_online!$D$68:$M$68</c:f>
              <c:numCache>
                <c:formatCode>0.00E+00</c:formatCode>
                <c:ptCount val="10"/>
                <c:pt idx="0">
                  <c:v>107842</c:v>
                </c:pt>
                <c:pt idx="1">
                  <c:v>104859</c:v>
                </c:pt>
                <c:pt idx="2">
                  <c:v>124392</c:v>
                </c:pt>
                <c:pt idx="3">
                  <c:v>127114</c:v>
                </c:pt>
                <c:pt idx="4">
                  <c:v>110755</c:v>
                </c:pt>
                <c:pt idx="5">
                  <c:v>98220</c:v>
                </c:pt>
                <c:pt idx="6">
                  <c:v>113479</c:v>
                </c:pt>
                <c:pt idx="7">
                  <c:v>131433</c:v>
                </c:pt>
                <c:pt idx="8">
                  <c:v>131409</c:v>
                </c:pt>
                <c:pt idx="9">
                  <c:v>101643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D-2D4E-BE6E-1CACAEC5D163}"/>
            </c:ext>
          </c:extLst>
        </c:ser>
        <c:ser>
          <c:idx val="1"/>
          <c:order val="1"/>
          <c:tx>
            <c:strRef>
              <c:f>test1_offline_online!$A$69:$C$69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test1_offline_online!$D$69:$M$69</c:f>
              <c:numCache>
                <c:formatCode>0.00E+00</c:formatCode>
                <c:ptCount val="10"/>
                <c:pt idx="0">
                  <c:v>2511</c:v>
                </c:pt>
                <c:pt idx="1">
                  <c:v>2489</c:v>
                </c:pt>
                <c:pt idx="2">
                  <c:v>3037</c:v>
                </c:pt>
                <c:pt idx="3">
                  <c:v>2385</c:v>
                </c:pt>
                <c:pt idx="4">
                  <c:v>2484</c:v>
                </c:pt>
                <c:pt idx="5">
                  <c:v>2617</c:v>
                </c:pt>
                <c:pt idx="6">
                  <c:v>2543</c:v>
                </c:pt>
                <c:pt idx="7">
                  <c:v>2462</c:v>
                </c:pt>
                <c:pt idx="8">
                  <c:v>2693</c:v>
                </c:pt>
                <c:pt idx="9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D-2D4E-BE6E-1CACAEC5D163}"/>
            </c:ext>
          </c:extLst>
        </c:ser>
        <c:ser>
          <c:idx val="2"/>
          <c:order val="2"/>
          <c:tx>
            <c:strRef>
              <c:f>test1_offline_online!$A$70:$C$70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test1_offline_online!$D$70:$M$70</c:f>
              <c:numCache>
                <c:formatCode>0.00E+00</c:formatCode>
                <c:ptCount val="10"/>
                <c:pt idx="0">
                  <c:v>19331</c:v>
                </c:pt>
                <c:pt idx="1">
                  <c:v>44055</c:v>
                </c:pt>
                <c:pt idx="2">
                  <c:v>38530</c:v>
                </c:pt>
                <c:pt idx="3">
                  <c:v>39141</c:v>
                </c:pt>
                <c:pt idx="4">
                  <c:v>39259</c:v>
                </c:pt>
                <c:pt idx="5">
                  <c:v>41574</c:v>
                </c:pt>
                <c:pt idx="6">
                  <c:v>40142</c:v>
                </c:pt>
                <c:pt idx="7">
                  <c:v>56402</c:v>
                </c:pt>
                <c:pt idx="8">
                  <c:v>71636</c:v>
                </c:pt>
                <c:pt idx="9">
                  <c:v>67586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D-2D4E-BE6E-1CACAEC5D163}"/>
            </c:ext>
          </c:extLst>
        </c:ser>
        <c:ser>
          <c:idx val="3"/>
          <c:order val="3"/>
          <c:tx>
            <c:strRef>
              <c:f>test1_offline_online!$A$71:$C$71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test1_offline_online!$D$71:$M$71</c:f>
              <c:numCache>
                <c:formatCode>0.00E+00</c:formatCode>
                <c:ptCount val="10"/>
                <c:pt idx="0">
                  <c:v>722753</c:v>
                </c:pt>
                <c:pt idx="1">
                  <c:v>775734</c:v>
                </c:pt>
                <c:pt idx="2">
                  <c:v>654791</c:v>
                </c:pt>
                <c:pt idx="3">
                  <c:v>722295</c:v>
                </c:pt>
                <c:pt idx="4">
                  <c:v>733384</c:v>
                </c:pt>
                <c:pt idx="5">
                  <c:v>457246</c:v>
                </c:pt>
                <c:pt idx="6">
                  <c:v>692644</c:v>
                </c:pt>
                <c:pt idx="7">
                  <c:v>722223</c:v>
                </c:pt>
                <c:pt idx="8">
                  <c:v>675366</c:v>
                </c:pt>
                <c:pt idx="9">
                  <c:v>800457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D-2D4E-BE6E-1CACAEC5D163}"/>
            </c:ext>
          </c:extLst>
        </c:ser>
        <c:ser>
          <c:idx val="4"/>
          <c:order val="4"/>
          <c:tx>
            <c:strRef>
              <c:f>test1_offline_online!$A$72:$C$72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test1_offline_online!$D$72:$M$72</c:f>
              <c:numCache>
                <c:formatCode>0.00E+00</c:formatCode>
                <c:ptCount val="10"/>
                <c:pt idx="0">
                  <c:v>250652</c:v>
                </c:pt>
                <c:pt idx="1">
                  <c:v>337341</c:v>
                </c:pt>
                <c:pt idx="2">
                  <c:v>297127</c:v>
                </c:pt>
                <c:pt idx="3">
                  <c:v>328953</c:v>
                </c:pt>
                <c:pt idx="4">
                  <c:v>295541</c:v>
                </c:pt>
                <c:pt idx="5">
                  <c:v>322592</c:v>
                </c:pt>
                <c:pt idx="6">
                  <c:v>386772</c:v>
                </c:pt>
                <c:pt idx="7">
                  <c:v>309768</c:v>
                </c:pt>
                <c:pt idx="8">
                  <c:v>383256</c:v>
                </c:pt>
                <c:pt idx="9">
                  <c:v>498362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D-2D4E-BE6E-1CACAEC5D163}"/>
            </c:ext>
          </c:extLst>
        </c:ser>
        <c:ser>
          <c:idx val="5"/>
          <c:order val="5"/>
          <c:tx>
            <c:strRef>
              <c:f>test1_offline_online!$A$73:$C$73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test1_offline_online!$D$49:$M$49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test1_offline_online!$D$73:$M$73</c:f>
              <c:numCache>
                <c:formatCode>0.00E+00</c:formatCode>
                <c:ptCount val="10"/>
                <c:pt idx="0">
                  <c:v>50</c:v>
                </c:pt>
                <c:pt idx="1">
                  <c:v>974</c:v>
                </c:pt>
                <c:pt idx="2">
                  <c:v>758</c:v>
                </c:pt>
                <c:pt idx="3">
                  <c:v>996</c:v>
                </c:pt>
                <c:pt idx="4">
                  <c:v>898</c:v>
                </c:pt>
                <c:pt idx="5">
                  <c:v>395</c:v>
                </c:pt>
                <c:pt idx="6">
                  <c:v>546</c:v>
                </c:pt>
                <c:pt idx="7">
                  <c:v>2137</c:v>
                </c:pt>
                <c:pt idx="8">
                  <c:v>1075</c:v>
                </c:pt>
                <c:pt idx="9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D-2D4E-BE6E-1CACAEC5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</a:t>
            </a:r>
            <a:r>
              <a:rPr lang="en-US" baseline="0"/>
              <a:t> 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test0_compareElGamalandPaillier!$C$40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test0_compareElGamalandPaillier!$C$41:$C$48</c:f>
              <c:numCache>
                <c:formatCode>0</c:formatCode>
                <c:ptCount val="8"/>
                <c:pt idx="0">
                  <c:v>922317037</c:v>
                </c:pt>
                <c:pt idx="1">
                  <c:v>3450796</c:v>
                </c:pt>
                <c:pt idx="2">
                  <c:v>918209314</c:v>
                </c:pt>
                <c:pt idx="3">
                  <c:v>4709583</c:v>
                </c:pt>
                <c:pt idx="4">
                  <c:v>1019048</c:v>
                </c:pt>
                <c:pt idx="5">
                  <c:v>20143812</c:v>
                </c:pt>
                <c:pt idx="6">
                  <c:v>1077129</c:v>
                </c:pt>
                <c:pt idx="7">
                  <c:v>1124748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E-EE48-BFA3-109C00F981F5}"/>
            </c:ext>
          </c:extLst>
        </c:ser>
        <c:ser>
          <c:idx val="1"/>
          <c:order val="1"/>
          <c:tx>
            <c:strRef>
              <c:f>test0_compareElGamalandPaillier!$D$40</c:f>
              <c:strCache>
                <c:ptCount val="1"/>
                <c:pt idx="0">
                  <c:v>Paillier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test0_compareElGamalandPaillier!$D$41:$D$48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1628354833</c:v>
                </c:pt>
                <c:pt idx="3">
                  <c:v>7881073</c:v>
                </c:pt>
                <c:pt idx="4">
                  <c:v>1823671</c:v>
                </c:pt>
                <c:pt idx="5">
                  <c:v>51416787</c:v>
                </c:pt>
                <c:pt idx="6">
                  <c:v>1864759</c:v>
                </c:pt>
                <c:pt idx="7">
                  <c:v>4997696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E-EE48-BFA3-109C00F9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7680"/>
        <c:axId val="1901420192"/>
      </c:barChart>
      <c:catAx>
        <c:axId val="1863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0192"/>
        <c:crosses val="autoZero"/>
        <c:auto val="1"/>
        <c:lblAlgn val="ctr"/>
        <c:lblOffset val="100"/>
        <c:noMultiLvlLbl val="0"/>
      </c:catAx>
      <c:valAx>
        <c:axId val="1901420192"/>
        <c:scaling>
          <c:orientation val="minMax"/>
          <c:max val="6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phase vs increasing ratio</a:t>
            </a:r>
            <a:r>
              <a:rPr lang="en-US" baseline="0"/>
              <a:t> of n:m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test1_offline_online!$B$83:$C$83</c:f>
              <c:strCache>
                <c:ptCount val="2"/>
                <c:pt idx="0">
                  <c:v>wpes13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test1_offline_online!$D$83:$M$83</c:f>
              <c:numCache>
                <c:formatCode>0.00E+00</c:formatCode>
                <c:ptCount val="10"/>
                <c:pt idx="0">
                  <c:v>620948222</c:v>
                </c:pt>
                <c:pt idx="1">
                  <c:v>665237072</c:v>
                </c:pt>
                <c:pt idx="2">
                  <c:v>725487912</c:v>
                </c:pt>
                <c:pt idx="3">
                  <c:v>787700428</c:v>
                </c:pt>
                <c:pt idx="4">
                  <c:v>848022677</c:v>
                </c:pt>
                <c:pt idx="5">
                  <c:v>916095857</c:v>
                </c:pt>
                <c:pt idx="6">
                  <c:v>967453190</c:v>
                </c:pt>
                <c:pt idx="7">
                  <c:v>1031164916</c:v>
                </c:pt>
                <c:pt idx="8">
                  <c:v>1093396411</c:v>
                </c:pt>
                <c:pt idx="9">
                  <c:v>1158776716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B34F-AA11-65458203599B}"/>
            </c:ext>
          </c:extLst>
        </c:ser>
        <c:ser>
          <c:idx val="1"/>
          <c:order val="1"/>
          <c:tx>
            <c:strRef>
              <c:f>test1_offline_online!$B$84:$C$84</c:f>
              <c:strCache>
                <c:ptCount val="2"/>
                <c:pt idx="0">
                  <c:v>secure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test1_offline_online!$D$84:$M$84</c:f>
              <c:numCache>
                <c:formatCode>0.00E+00</c:formatCode>
                <c:ptCount val="10"/>
                <c:pt idx="0">
                  <c:v>609348258</c:v>
                </c:pt>
                <c:pt idx="1">
                  <c:v>666701831</c:v>
                </c:pt>
                <c:pt idx="2">
                  <c:v>727001498</c:v>
                </c:pt>
                <c:pt idx="3">
                  <c:v>796034525</c:v>
                </c:pt>
                <c:pt idx="4">
                  <c:v>852212000</c:v>
                </c:pt>
                <c:pt idx="5">
                  <c:v>909339948</c:v>
                </c:pt>
                <c:pt idx="6">
                  <c:v>974902231</c:v>
                </c:pt>
                <c:pt idx="7">
                  <c:v>1039619351</c:v>
                </c:pt>
                <c:pt idx="8">
                  <c:v>1090141597</c:v>
                </c:pt>
                <c:pt idx="9">
                  <c:v>1155521197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8-B34F-AA11-65458203599B}"/>
            </c:ext>
          </c:extLst>
        </c:ser>
        <c:ser>
          <c:idx val="2"/>
          <c:order val="2"/>
          <c:tx>
            <c:strRef>
              <c:f>test1_offline_online!$B$85:$C$85</c:f>
              <c:strCache>
                <c:ptCount val="2"/>
                <c:pt idx="0">
                  <c:v>sae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test1_offline_online!$D$85:$M$85</c:f>
              <c:numCache>
                <c:formatCode>0.00E+00</c:formatCode>
                <c:ptCount val="10"/>
                <c:pt idx="0">
                  <c:v>721972</c:v>
                </c:pt>
                <c:pt idx="1">
                  <c:v>769000</c:v>
                </c:pt>
                <c:pt idx="2">
                  <c:v>858775</c:v>
                </c:pt>
                <c:pt idx="3">
                  <c:v>916887</c:v>
                </c:pt>
                <c:pt idx="4">
                  <c:v>1005479</c:v>
                </c:pt>
                <c:pt idx="5">
                  <c:v>992455</c:v>
                </c:pt>
                <c:pt idx="6">
                  <c:v>1071364</c:v>
                </c:pt>
                <c:pt idx="7">
                  <c:v>1151132</c:v>
                </c:pt>
                <c:pt idx="8">
                  <c:v>1238891</c:v>
                </c:pt>
                <c:pt idx="9">
                  <c:v>1325879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8-B34F-AA11-65458203599B}"/>
            </c:ext>
          </c:extLst>
        </c:ser>
        <c:ser>
          <c:idx val="3"/>
          <c:order val="3"/>
          <c:tx>
            <c:strRef>
              <c:f>test1_offline_online!$B$86:$C$86</c:f>
              <c:strCache>
                <c:ptCount val="2"/>
                <c:pt idx="0">
                  <c:v>mes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test1_offline_online!$D$86:$M$86</c:f>
              <c:numCache>
                <c:formatCode>0.00E+00</c:formatCode>
                <c:ptCount val="10"/>
                <c:pt idx="0">
                  <c:v>697164</c:v>
                </c:pt>
                <c:pt idx="1">
                  <c:v>898319</c:v>
                </c:pt>
                <c:pt idx="2">
                  <c:v>826666</c:v>
                </c:pt>
                <c:pt idx="3">
                  <c:v>900057</c:v>
                </c:pt>
                <c:pt idx="4">
                  <c:v>989360</c:v>
                </c:pt>
                <c:pt idx="5">
                  <c:v>1034067</c:v>
                </c:pt>
                <c:pt idx="6">
                  <c:v>1077741</c:v>
                </c:pt>
                <c:pt idx="7">
                  <c:v>1130288</c:v>
                </c:pt>
                <c:pt idx="8">
                  <c:v>1210696</c:v>
                </c:pt>
                <c:pt idx="9">
                  <c:v>1274705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8-B34F-AA11-65458203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88800"/>
        <c:axId val="1882211312"/>
      </c:lineChart>
      <c:catAx>
        <c:axId val="1836388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1312"/>
        <c:crosses val="autoZero"/>
        <c:auto val="1"/>
        <c:lblAlgn val="ctr"/>
        <c:lblOffset val="100"/>
        <c:noMultiLvlLbl val="0"/>
      </c:catAx>
      <c:valAx>
        <c:axId val="18822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phase vs increasing ratio of n:m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test1_offline_online!$P$83:$Q$83</c:f>
              <c:strCache>
                <c:ptCount val="2"/>
                <c:pt idx="0">
                  <c:v>wpes13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test1_offline_online!$R$83:$AA$83</c:f>
              <c:numCache>
                <c:formatCode>0.00E+00</c:formatCode>
                <c:ptCount val="10"/>
                <c:pt idx="0">
                  <c:v>36085</c:v>
                </c:pt>
                <c:pt idx="1">
                  <c:v>285388</c:v>
                </c:pt>
                <c:pt idx="2">
                  <c:v>962367</c:v>
                </c:pt>
                <c:pt idx="3">
                  <c:v>3018545</c:v>
                </c:pt>
                <c:pt idx="4">
                  <c:v>2401339</c:v>
                </c:pt>
                <c:pt idx="5">
                  <c:v>1903556</c:v>
                </c:pt>
                <c:pt idx="6">
                  <c:v>4972078</c:v>
                </c:pt>
                <c:pt idx="7">
                  <c:v>2567555</c:v>
                </c:pt>
                <c:pt idx="8">
                  <c:v>2500369</c:v>
                </c:pt>
                <c:pt idx="9">
                  <c:v>5342172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A-0C46-BD20-620D1C3433FF}"/>
            </c:ext>
          </c:extLst>
        </c:ser>
        <c:ser>
          <c:idx val="1"/>
          <c:order val="1"/>
          <c:tx>
            <c:strRef>
              <c:f>test1_offline_online!$P$84:$Q$84</c:f>
              <c:strCache>
                <c:ptCount val="2"/>
                <c:pt idx="0">
                  <c:v>secure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test1_offline_online!$R$84:$AA$84</c:f>
              <c:numCache>
                <c:formatCode>0.00E+00</c:formatCode>
                <c:ptCount val="10"/>
                <c:pt idx="0">
                  <c:v>36746</c:v>
                </c:pt>
                <c:pt idx="1">
                  <c:v>740254</c:v>
                </c:pt>
                <c:pt idx="2">
                  <c:v>1959681</c:v>
                </c:pt>
                <c:pt idx="3">
                  <c:v>2844413</c:v>
                </c:pt>
                <c:pt idx="4">
                  <c:v>3881566</c:v>
                </c:pt>
                <c:pt idx="5">
                  <c:v>4609388</c:v>
                </c:pt>
                <c:pt idx="6">
                  <c:v>7558373</c:v>
                </c:pt>
                <c:pt idx="7">
                  <c:v>6382264</c:v>
                </c:pt>
                <c:pt idx="8">
                  <c:v>8563923</c:v>
                </c:pt>
                <c:pt idx="9">
                  <c:v>8037737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A-0C46-BD20-620D1C3433FF}"/>
            </c:ext>
          </c:extLst>
        </c:ser>
        <c:ser>
          <c:idx val="2"/>
          <c:order val="2"/>
          <c:tx>
            <c:strRef>
              <c:f>test1_offline_online!$P$85:$Q$85</c:f>
              <c:strCache>
                <c:ptCount val="2"/>
                <c:pt idx="0">
                  <c:v>sae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test1_offline_online!$R$85:$AA$85</c:f>
              <c:numCache>
                <c:formatCode>0.00E+00</c:formatCode>
                <c:ptCount val="10"/>
                <c:pt idx="0">
                  <c:v>37069862</c:v>
                </c:pt>
                <c:pt idx="1">
                  <c:v>34608897</c:v>
                </c:pt>
                <c:pt idx="2">
                  <c:v>30519292</c:v>
                </c:pt>
                <c:pt idx="3">
                  <c:v>27001323</c:v>
                </c:pt>
                <c:pt idx="4">
                  <c:v>22893470</c:v>
                </c:pt>
                <c:pt idx="5">
                  <c:v>19609096</c:v>
                </c:pt>
                <c:pt idx="6">
                  <c:v>16278610</c:v>
                </c:pt>
                <c:pt idx="7">
                  <c:v>12671772</c:v>
                </c:pt>
                <c:pt idx="8">
                  <c:v>8118746</c:v>
                </c:pt>
                <c:pt idx="9">
                  <c:v>4179780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A-0C46-BD20-620D1C3433FF}"/>
            </c:ext>
          </c:extLst>
        </c:ser>
        <c:ser>
          <c:idx val="3"/>
          <c:order val="3"/>
          <c:tx>
            <c:strRef>
              <c:f>test1_offline_online!$P$86:$Q$86</c:f>
              <c:strCache>
                <c:ptCount val="2"/>
                <c:pt idx="0">
                  <c:v>mes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test1_offline_online!$R$86:$AA$86</c:f>
              <c:numCache>
                <c:formatCode>0.00E+00</c:formatCode>
                <c:ptCount val="10"/>
                <c:pt idx="0">
                  <c:v>701970</c:v>
                </c:pt>
                <c:pt idx="1">
                  <c:v>1018411</c:v>
                </c:pt>
                <c:pt idx="2">
                  <c:v>956362</c:v>
                </c:pt>
                <c:pt idx="3">
                  <c:v>1117747</c:v>
                </c:pt>
                <c:pt idx="4">
                  <c:v>1159572</c:v>
                </c:pt>
                <c:pt idx="5">
                  <c:v>1255224</c:v>
                </c:pt>
                <c:pt idx="6">
                  <c:v>1449187</c:v>
                </c:pt>
                <c:pt idx="7">
                  <c:v>1402813</c:v>
                </c:pt>
                <c:pt idx="8">
                  <c:v>1541337</c:v>
                </c:pt>
                <c:pt idx="9">
                  <c:v>1499243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A-0C46-BD20-620D1C34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831760"/>
        <c:axId val="1881424672"/>
      </c:lineChart>
      <c:catAx>
        <c:axId val="192583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24672"/>
        <c:crosses val="autoZero"/>
        <c:auto val="1"/>
        <c:lblAlgn val="ctr"/>
        <c:lblOffset val="100"/>
        <c:noMultiLvlLbl val="0"/>
      </c:catAx>
      <c:valAx>
        <c:axId val="1881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test1_offline_online!$A$91:$C$91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test1_offline_online!$D$91:$M$91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5-A14D-8A43-AFBDD235A7A0}"/>
            </c:ext>
          </c:extLst>
        </c:ser>
        <c:ser>
          <c:idx val="1"/>
          <c:order val="1"/>
          <c:tx>
            <c:strRef>
              <c:f>test1_offline_online!$A$92:$C$92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test1_offline_online!$D$92:$M$92</c:f>
              <c:numCache>
                <c:formatCode>0.00E+00</c:formatCode>
                <c:ptCount val="10"/>
                <c:pt idx="0">
                  <c:v>620927410</c:v>
                </c:pt>
                <c:pt idx="1">
                  <c:v>604714075</c:v>
                </c:pt>
                <c:pt idx="2">
                  <c:v>603984307</c:v>
                </c:pt>
                <c:pt idx="3">
                  <c:v>604837700</c:v>
                </c:pt>
                <c:pt idx="4">
                  <c:v>605479544</c:v>
                </c:pt>
                <c:pt idx="5">
                  <c:v>611046705</c:v>
                </c:pt>
                <c:pt idx="6">
                  <c:v>603432370</c:v>
                </c:pt>
                <c:pt idx="7">
                  <c:v>605443032</c:v>
                </c:pt>
                <c:pt idx="8">
                  <c:v>606146397</c:v>
                </c:pt>
                <c:pt idx="9">
                  <c:v>610544774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5-A14D-8A43-AFBDD235A7A0}"/>
            </c:ext>
          </c:extLst>
        </c:ser>
        <c:ser>
          <c:idx val="2"/>
          <c:order val="2"/>
          <c:tx>
            <c:strRef>
              <c:f>test1_offline_online!$A$93:$C$93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test1_offline_online!$D$93:$M$93</c:f>
              <c:numCache>
                <c:formatCode>0.00E+00</c:formatCode>
                <c:ptCount val="10"/>
                <c:pt idx="0">
                  <c:v>20812</c:v>
                </c:pt>
                <c:pt idx="1">
                  <c:v>60522997</c:v>
                </c:pt>
                <c:pt idx="2">
                  <c:v>121503605</c:v>
                </c:pt>
                <c:pt idx="3">
                  <c:v>182862728</c:v>
                </c:pt>
                <c:pt idx="4">
                  <c:v>242543133</c:v>
                </c:pt>
                <c:pt idx="5">
                  <c:v>305049152</c:v>
                </c:pt>
                <c:pt idx="6">
                  <c:v>364020820</c:v>
                </c:pt>
                <c:pt idx="7">
                  <c:v>425721884</c:v>
                </c:pt>
                <c:pt idx="8">
                  <c:v>487250014</c:v>
                </c:pt>
                <c:pt idx="9">
                  <c:v>548231942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5-A14D-8A43-AFBDD235A7A0}"/>
            </c:ext>
          </c:extLst>
        </c:ser>
        <c:ser>
          <c:idx val="3"/>
          <c:order val="3"/>
          <c:tx>
            <c:strRef>
              <c:f>test1_offline_online!$A$94:$C$94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test1_offline_online!$D$94:$M$94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5-A14D-8A43-AFBDD235A7A0}"/>
            </c:ext>
          </c:extLst>
        </c:ser>
        <c:ser>
          <c:idx val="4"/>
          <c:order val="4"/>
          <c:tx>
            <c:strRef>
              <c:f>test1_offline_online!$A$95:$C$95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test1_offline_online!$D$95:$M$95</c:f>
              <c:numCache>
                <c:formatCode>0.00E+00</c:formatCode>
                <c:ptCount val="10"/>
                <c:pt idx="0">
                  <c:v>36020</c:v>
                </c:pt>
                <c:pt idx="1">
                  <c:v>285339</c:v>
                </c:pt>
                <c:pt idx="2">
                  <c:v>962306</c:v>
                </c:pt>
                <c:pt idx="3">
                  <c:v>3018489</c:v>
                </c:pt>
                <c:pt idx="4">
                  <c:v>2401280</c:v>
                </c:pt>
                <c:pt idx="5">
                  <c:v>1903505</c:v>
                </c:pt>
                <c:pt idx="6">
                  <c:v>4972005</c:v>
                </c:pt>
                <c:pt idx="7">
                  <c:v>2567507</c:v>
                </c:pt>
                <c:pt idx="8">
                  <c:v>2500319</c:v>
                </c:pt>
                <c:pt idx="9">
                  <c:v>5342081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5-A14D-8A43-AFBDD235A7A0}"/>
            </c:ext>
          </c:extLst>
        </c:ser>
        <c:ser>
          <c:idx val="5"/>
          <c:order val="5"/>
          <c:tx>
            <c:strRef>
              <c:f>test1_offline_online!$A$96:$C$96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test1_offline_online!$D$96:$M$96</c:f>
              <c:numCache>
                <c:formatCode>0.00E+00</c:formatCode>
                <c:ptCount val="10"/>
                <c:pt idx="0">
                  <c:v>65</c:v>
                </c:pt>
                <c:pt idx="1">
                  <c:v>49</c:v>
                </c:pt>
                <c:pt idx="2">
                  <c:v>61</c:v>
                </c:pt>
                <c:pt idx="3">
                  <c:v>56</c:v>
                </c:pt>
                <c:pt idx="4">
                  <c:v>59</c:v>
                </c:pt>
                <c:pt idx="5">
                  <c:v>51</c:v>
                </c:pt>
                <c:pt idx="6">
                  <c:v>73</c:v>
                </c:pt>
                <c:pt idx="7">
                  <c:v>48</c:v>
                </c:pt>
                <c:pt idx="8">
                  <c:v>50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5-A14D-8A43-AFBDD235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test1_offline_online!$A$97:$C$97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test1_offline_online!$D$97:$M$97</c:f>
              <c:numCache>
                <c:formatCode>0.00E+00</c:formatCode>
                <c:ptCount val="10"/>
                <c:pt idx="0">
                  <c:v>609327050</c:v>
                </c:pt>
                <c:pt idx="1">
                  <c:v>605992206</c:v>
                </c:pt>
                <c:pt idx="2">
                  <c:v>605278935</c:v>
                </c:pt>
                <c:pt idx="3">
                  <c:v>613523099</c:v>
                </c:pt>
                <c:pt idx="4">
                  <c:v>609739678</c:v>
                </c:pt>
                <c:pt idx="5">
                  <c:v>604519512</c:v>
                </c:pt>
                <c:pt idx="6">
                  <c:v>608104210</c:v>
                </c:pt>
                <c:pt idx="7">
                  <c:v>614423783</c:v>
                </c:pt>
                <c:pt idx="8">
                  <c:v>606980374</c:v>
                </c:pt>
                <c:pt idx="9">
                  <c:v>607511706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1-904D-9DBF-9DD83AB1ED0E}"/>
            </c:ext>
          </c:extLst>
        </c:ser>
        <c:ser>
          <c:idx val="1"/>
          <c:order val="1"/>
          <c:tx>
            <c:strRef>
              <c:f>test1_offline_online!$A$98:$C$98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test1_offline_online!$D$98:$M$98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1-904D-9DBF-9DD83AB1ED0E}"/>
            </c:ext>
          </c:extLst>
        </c:ser>
        <c:ser>
          <c:idx val="2"/>
          <c:order val="2"/>
          <c:tx>
            <c:strRef>
              <c:f>test1_offline_online!$A$99:$C$99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test1_offline_online!$D$99:$M$99</c:f>
              <c:numCache>
                <c:formatCode>0.00E+00</c:formatCode>
                <c:ptCount val="10"/>
                <c:pt idx="0">
                  <c:v>21208</c:v>
                </c:pt>
                <c:pt idx="1">
                  <c:v>60709625</c:v>
                </c:pt>
                <c:pt idx="2">
                  <c:v>121722563</c:v>
                </c:pt>
                <c:pt idx="3">
                  <c:v>182511426</c:v>
                </c:pt>
                <c:pt idx="4">
                  <c:v>242472322</c:v>
                </c:pt>
                <c:pt idx="5">
                  <c:v>304820436</c:v>
                </c:pt>
                <c:pt idx="6">
                  <c:v>366798021</c:v>
                </c:pt>
                <c:pt idx="7">
                  <c:v>425195568</c:v>
                </c:pt>
                <c:pt idx="8">
                  <c:v>483161223</c:v>
                </c:pt>
                <c:pt idx="9">
                  <c:v>548009491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1-904D-9DBF-9DD83AB1ED0E}"/>
            </c:ext>
          </c:extLst>
        </c:ser>
        <c:ser>
          <c:idx val="3"/>
          <c:order val="3"/>
          <c:tx>
            <c:strRef>
              <c:f>test1_offline_online!$A$100:$C$100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test1_offline_online!$D$100:$M$100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1-904D-9DBF-9DD83AB1ED0E}"/>
            </c:ext>
          </c:extLst>
        </c:ser>
        <c:ser>
          <c:idx val="4"/>
          <c:order val="4"/>
          <c:tx>
            <c:strRef>
              <c:f>test1_offline_online!$A$101:$C$101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test1_offline_online!$D$101:$M$101</c:f>
              <c:numCache>
                <c:formatCode>0.00E+00</c:formatCode>
                <c:ptCount val="10"/>
                <c:pt idx="0">
                  <c:v>36684</c:v>
                </c:pt>
                <c:pt idx="1">
                  <c:v>740198</c:v>
                </c:pt>
                <c:pt idx="2">
                  <c:v>1959618</c:v>
                </c:pt>
                <c:pt idx="3">
                  <c:v>2844358</c:v>
                </c:pt>
                <c:pt idx="4">
                  <c:v>3881498</c:v>
                </c:pt>
                <c:pt idx="5">
                  <c:v>4609335</c:v>
                </c:pt>
                <c:pt idx="6">
                  <c:v>7558315</c:v>
                </c:pt>
                <c:pt idx="7">
                  <c:v>6382205</c:v>
                </c:pt>
                <c:pt idx="8">
                  <c:v>8563870</c:v>
                </c:pt>
                <c:pt idx="9">
                  <c:v>8037663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1-904D-9DBF-9DD83AB1ED0E}"/>
            </c:ext>
          </c:extLst>
        </c:ser>
        <c:ser>
          <c:idx val="5"/>
          <c:order val="5"/>
          <c:tx>
            <c:strRef>
              <c:f>test1_offline_online!$A$102:$C$102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test1_offline_online!$D$102:$M$102</c:f>
              <c:numCache>
                <c:formatCode>0.00E+00</c:formatCode>
                <c:ptCount val="10"/>
                <c:pt idx="0">
                  <c:v>62</c:v>
                </c:pt>
                <c:pt idx="1">
                  <c:v>56</c:v>
                </c:pt>
                <c:pt idx="2">
                  <c:v>63</c:v>
                </c:pt>
                <c:pt idx="3">
                  <c:v>55</c:v>
                </c:pt>
                <c:pt idx="4">
                  <c:v>68</c:v>
                </c:pt>
                <c:pt idx="5">
                  <c:v>53</c:v>
                </c:pt>
                <c:pt idx="6">
                  <c:v>58</c:v>
                </c:pt>
                <c:pt idx="7">
                  <c:v>59</c:v>
                </c:pt>
                <c:pt idx="8">
                  <c:v>53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1-904D-9DBF-9DD83AB1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test1_offline_online!$A$103:$C$103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test1_offline_online!$D$103:$M$103</c:f>
              <c:numCache>
                <c:formatCode>0.00E+00</c:formatCode>
                <c:ptCount val="10"/>
                <c:pt idx="0">
                  <c:v>688301</c:v>
                </c:pt>
                <c:pt idx="1">
                  <c:v>676233</c:v>
                </c:pt>
                <c:pt idx="2">
                  <c:v>706097</c:v>
                </c:pt>
                <c:pt idx="3">
                  <c:v>687681</c:v>
                </c:pt>
                <c:pt idx="4">
                  <c:v>732127</c:v>
                </c:pt>
                <c:pt idx="5">
                  <c:v>666686</c:v>
                </c:pt>
                <c:pt idx="6">
                  <c:v>665061</c:v>
                </c:pt>
                <c:pt idx="7">
                  <c:v>672531</c:v>
                </c:pt>
                <c:pt idx="8">
                  <c:v>717115</c:v>
                </c:pt>
                <c:pt idx="9">
                  <c:v>749647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2-DC4F-8D90-1E5A4C4CCA8C}"/>
            </c:ext>
          </c:extLst>
        </c:ser>
        <c:ser>
          <c:idx val="1"/>
          <c:order val="1"/>
          <c:tx>
            <c:strRef>
              <c:f>test1_offline_online!$A$104:$C$104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test1_offline_online!$D$104:$M$104</c:f>
              <c:numCache>
                <c:formatCode>0.00E+00</c:formatCode>
                <c:ptCount val="10"/>
                <c:pt idx="0">
                  <c:v>14181</c:v>
                </c:pt>
                <c:pt idx="1">
                  <c:v>15297</c:v>
                </c:pt>
                <c:pt idx="2">
                  <c:v>14817</c:v>
                </c:pt>
                <c:pt idx="3">
                  <c:v>14657</c:v>
                </c:pt>
                <c:pt idx="4">
                  <c:v>14505</c:v>
                </c:pt>
                <c:pt idx="5">
                  <c:v>14304</c:v>
                </c:pt>
                <c:pt idx="6">
                  <c:v>14776</c:v>
                </c:pt>
                <c:pt idx="7">
                  <c:v>14297</c:v>
                </c:pt>
                <c:pt idx="8">
                  <c:v>14394</c:v>
                </c:pt>
                <c:pt idx="9">
                  <c:v>14423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2-DC4F-8D90-1E5A4C4CCA8C}"/>
            </c:ext>
          </c:extLst>
        </c:ser>
        <c:ser>
          <c:idx val="2"/>
          <c:order val="2"/>
          <c:tx>
            <c:strRef>
              <c:f>test1_offline_online!$A$105:$C$105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test1_offline_online!$D$105:$M$105</c:f>
              <c:numCache>
                <c:formatCode>0.00E+00</c:formatCode>
                <c:ptCount val="10"/>
                <c:pt idx="0">
                  <c:v>19490</c:v>
                </c:pt>
                <c:pt idx="1">
                  <c:v>77470</c:v>
                </c:pt>
                <c:pt idx="2">
                  <c:v>137861</c:v>
                </c:pt>
                <c:pt idx="3">
                  <c:v>214549</c:v>
                </c:pt>
                <c:pt idx="4">
                  <c:v>258847</c:v>
                </c:pt>
                <c:pt idx="5">
                  <c:v>311465</c:v>
                </c:pt>
                <c:pt idx="6">
                  <c:v>391527</c:v>
                </c:pt>
                <c:pt idx="7">
                  <c:v>464304</c:v>
                </c:pt>
                <c:pt idx="8">
                  <c:v>507382</c:v>
                </c:pt>
                <c:pt idx="9">
                  <c:v>561809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2-DC4F-8D90-1E5A4C4CCA8C}"/>
            </c:ext>
          </c:extLst>
        </c:ser>
        <c:ser>
          <c:idx val="3"/>
          <c:order val="3"/>
          <c:tx>
            <c:strRef>
              <c:f>test1_offline_online!$A$106:$C$106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test1_offline_online!$D$106:$M$106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2-DC4F-8D90-1E5A4C4CCA8C}"/>
            </c:ext>
          </c:extLst>
        </c:ser>
        <c:ser>
          <c:idx val="4"/>
          <c:order val="4"/>
          <c:tx>
            <c:strRef>
              <c:f>test1_offline_online!$A$107:$C$107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test1_offline_online!$D$107:$M$107</c:f>
              <c:numCache>
                <c:formatCode>0.00E+00</c:formatCode>
                <c:ptCount val="10"/>
                <c:pt idx="0">
                  <c:v>37055737</c:v>
                </c:pt>
                <c:pt idx="1">
                  <c:v>34592133</c:v>
                </c:pt>
                <c:pt idx="2">
                  <c:v>30484610</c:v>
                </c:pt>
                <c:pt idx="3">
                  <c:v>26990856</c:v>
                </c:pt>
                <c:pt idx="4">
                  <c:v>22841175</c:v>
                </c:pt>
                <c:pt idx="5">
                  <c:v>19605257</c:v>
                </c:pt>
                <c:pt idx="6">
                  <c:v>16212649</c:v>
                </c:pt>
                <c:pt idx="7">
                  <c:v>12630849</c:v>
                </c:pt>
                <c:pt idx="8">
                  <c:v>8114547</c:v>
                </c:pt>
                <c:pt idx="9">
                  <c:v>4153970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F2-DC4F-8D90-1E5A4C4CCA8C}"/>
            </c:ext>
          </c:extLst>
        </c:ser>
        <c:ser>
          <c:idx val="5"/>
          <c:order val="5"/>
          <c:tx>
            <c:strRef>
              <c:f>test1_offline_online!$A$108:$C$108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test1_offline_online!$D$108:$M$108</c:f>
              <c:numCache>
                <c:formatCode>0.00E+00</c:formatCode>
                <c:ptCount val="10"/>
                <c:pt idx="0">
                  <c:v>14125</c:v>
                </c:pt>
                <c:pt idx="1">
                  <c:v>16764</c:v>
                </c:pt>
                <c:pt idx="2">
                  <c:v>34682</c:v>
                </c:pt>
                <c:pt idx="3">
                  <c:v>10467</c:v>
                </c:pt>
                <c:pt idx="4">
                  <c:v>52295</c:v>
                </c:pt>
                <c:pt idx="5">
                  <c:v>3839</c:v>
                </c:pt>
                <c:pt idx="6">
                  <c:v>65961</c:v>
                </c:pt>
                <c:pt idx="7">
                  <c:v>40923</c:v>
                </c:pt>
                <c:pt idx="8">
                  <c:v>4199</c:v>
                </c:pt>
                <c:pt idx="9">
                  <c:v>25810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F2-DC4F-8D90-1E5A4C4C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test1_offline_online!$A$109:$C$109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test1_offline_online!$D$109:$M$109</c:f>
              <c:numCache>
                <c:formatCode>0.00E+00</c:formatCode>
                <c:ptCount val="10"/>
                <c:pt idx="0">
                  <c:v>661647</c:v>
                </c:pt>
                <c:pt idx="1">
                  <c:v>802709</c:v>
                </c:pt>
                <c:pt idx="2">
                  <c:v>673686</c:v>
                </c:pt>
                <c:pt idx="3">
                  <c:v>682759</c:v>
                </c:pt>
                <c:pt idx="4">
                  <c:v>710429</c:v>
                </c:pt>
                <c:pt idx="5">
                  <c:v>689735</c:v>
                </c:pt>
                <c:pt idx="6">
                  <c:v>688131</c:v>
                </c:pt>
                <c:pt idx="7">
                  <c:v>666641</c:v>
                </c:pt>
                <c:pt idx="8">
                  <c:v>675969</c:v>
                </c:pt>
                <c:pt idx="9">
                  <c:v>666543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D-714B-B1B5-4147E2EBADCF}"/>
            </c:ext>
          </c:extLst>
        </c:ser>
        <c:ser>
          <c:idx val="1"/>
          <c:order val="1"/>
          <c:tx>
            <c:strRef>
              <c:f>test1_offline_online!$A$110:$C$110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test1_offline_online!$D$110:$M$110</c:f>
              <c:numCache>
                <c:formatCode>0.00E+00</c:formatCode>
                <c:ptCount val="10"/>
                <c:pt idx="0">
                  <c:v>15695</c:v>
                </c:pt>
                <c:pt idx="1">
                  <c:v>14431</c:v>
                </c:pt>
                <c:pt idx="2">
                  <c:v>14754</c:v>
                </c:pt>
                <c:pt idx="3">
                  <c:v>14487</c:v>
                </c:pt>
                <c:pt idx="4">
                  <c:v>15133</c:v>
                </c:pt>
                <c:pt idx="5">
                  <c:v>14375</c:v>
                </c:pt>
                <c:pt idx="6">
                  <c:v>14283</c:v>
                </c:pt>
                <c:pt idx="7">
                  <c:v>14294</c:v>
                </c:pt>
                <c:pt idx="8">
                  <c:v>14644</c:v>
                </c:pt>
                <c:pt idx="9">
                  <c:v>14171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D-714B-B1B5-4147E2EBADCF}"/>
            </c:ext>
          </c:extLst>
        </c:ser>
        <c:ser>
          <c:idx val="2"/>
          <c:order val="2"/>
          <c:tx>
            <c:strRef>
              <c:f>test1_offline_online!$A$111:$C$111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test1_offline_online!$D$111:$M$111</c:f>
              <c:numCache>
                <c:formatCode>0.00E+00</c:formatCode>
                <c:ptCount val="10"/>
                <c:pt idx="0">
                  <c:v>19822</c:v>
                </c:pt>
                <c:pt idx="1">
                  <c:v>81179</c:v>
                </c:pt>
                <c:pt idx="2">
                  <c:v>138226</c:v>
                </c:pt>
                <c:pt idx="3">
                  <c:v>202811</c:v>
                </c:pt>
                <c:pt idx="4">
                  <c:v>263798</c:v>
                </c:pt>
                <c:pt idx="5">
                  <c:v>329957</c:v>
                </c:pt>
                <c:pt idx="6">
                  <c:v>375327</c:v>
                </c:pt>
                <c:pt idx="7">
                  <c:v>449353</c:v>
                </c:pt>
                <c:pt idx="8">
                  <c:v>520083</c:v>
                </c:pt>
                <c:pt idx="9">
                  <c:v>593991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D-714B-B1B5-4147E2EBADCF}"/>
            </c:ext>
          </c:extLst>
        </c:ser>
        <c:ser>
          <c:idx val="3"/>
          <c:order val="3"/>
          <c:tx>
            <c:strRef>
              <c:f>test1_offline_online!$A$112:$C$112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test1_offline_online!$D$112:$M$112</c:f>
              <c:numCache>
                <c:formatCode>0.00E+00</c:formatCode>
                <c:ptCount val="10"/>
                <c:pt idx="0">
                  <c:v>448771</c:v>
                </c:pt>
                <c:pt idx="1">
                  <c:v>612854</c:v>
                </c:pt>
                <c:pt idx="2">
                  <c:v>525209</c:v>
                </c:pt>
                <c:pt idx="3">
                  <c:v>523988</c:v>
                </c:pt>
                <c:pt idx="4">
                  <c:v>597323</c:v>
                </c:pt>
                <c:pt idx="5">
                  <c:v>499944</c:v>
                </c:pt>
                <c:pt idx="6">
                  <c:v>516254</c:v>
                </c:pt>
                <c:pt idx="7">
                  <c:v>468562</c:v>
                </c:pt>
                <c:pt idx="8">
                  <c:v>537624</c:v>
                </c:pt>
                <c:pt idx="9">
                  <c:v>465656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D-714B-B1B5-4147E2EBADCF}"/>
            </c:ext>
          </c:extLst>
        </c:ser>
        <c:ser>
          <c:idx val="4"/>
          <c:order val="4"/>
          <c:tx>
            <c:strRef>
              <c:f>test1_offline_online!$A$113:$C$113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test1_offline_online!$D$113:$M$113</c:f>
              <c:numCache>
                <c:formatCode>0.00E+00</c:formatCode>
                <c:ptCount val="10"/>
                <c:pt idx="0">
                  <c:v>253148</c:v>
                </c:pt>
                <c:pt idx="1">
                  <c:v>401818</c:v>
                </c:pt>
                <c:pt idx="2">
                  <c:v>425981</c:v>
                </c:pt>
                <c:pt idx="3">
                  <c:v>574454</c:v>
                </c:pt>
                <c:pt idx="4">
                  <c:v>561901</c:v>
                </c:pt>
                <c:pt idx="5">
                  <c:v>739083</c:v>
                </c:pt>
                <c:pt idx="6">
                  <c:v>910240</c:v>
                </c:pt>
                <c:pt idx="7">
                  <c:v>916684</c:v>
                </c:pt>
                <c:pt idx="8">
                  <c:v>969060</c:v>
                </c:pt>
                <c:pt idx="9">
                  <c:v>1018580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D-714B-B1B5-4147E2EBADCF}"/>
            </c:ext>
          </c:extLst>
        </c:ser>
        <c:ser>
          <c:idx val="5"/>
          <c:order val="5"/>
          <c:tx>
            <c:strRef>
              <c:f>test1_offline_online!$A$114:$C$114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test1_offline_online!$D$90:$M$90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test1_offline_online!$D$114:$M$114</c:f>
              <c:numCache>
                <c:formatCode>0.00E+00</c:formatCode>
                <c:ptCount val="10"/>
                <c:pt idx="0">
                  <c:v>51</c:v>
                </c:pt>
                <c:pt idx="1">
                  <c:v>3739</c:v>
                </c:pt>
                <c:pt idx="2">
                  <c:v>5172</c:v>
                </c:pt>
                <c:pt idx="3">
                  <c:v>19305</c:v>
                </c:pt>
                <c:pt idx="4">
                  <c:v>348</c:v>
                </c:pt>
                <c:pt idx="5">
                  <c:v>16197</c:v>
                </c:pt>
                <c:pt idx="6">
                  <c:v>22693</c:v>
                </c:pt>
                <c:pt idx="7">
                  <c:v>17567</c:v>
                </c:pt>
                <c:pt idx="8">
                  <c:v>34653</c:v>
                </c:pt>
                <c:pt idx="9">
                  <c:v>15007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D-714B-B1B5-4147E2EB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(ms) vs whole</a:t>
            </a:r>
            <a:r>
              <a:rPr lang="en-US" baseline="0"/>
              <a:t> genome size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test2_offline_online!$C$2:$D$2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test2_offline_online!$E$2:$I$2</c:f>
              <c:numCache>
                <c:formatCode>0.00E+00</c:formatCode>
                <c:ptCount val="5"/>
                <c:pt idx="0">
                  <c:v>9423084.0999999996</c:v>
                </c:pt>
                <c:pt idx="1">
                  <c:v>92014491.099999994</c:v>
                </c:pt>
                <c:pt idx="2">
                  <c:v>910824652.10000002</c:v>
                </c:pt>
                <c:pt idx="3">
                  <c:v>9177069261.1000004</c:v>
                </c:pt>
                <c:pt idx="4">
                  <c:v>91768476261.100006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E94-B349-9099-2D63613EED1E}"/>
            </c:ext>
          </c:extLst>
        </c:ser>
        <c:ser>
          <c:idx val="3"/>
          <c:order val="1"/>
          <c:tx>
            <c:strRef>
              <c:f>test2_offline_online!$C$3:$D$3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test2_offline_online!$E$3:$I$3</c:f>
              <c:numCache>
                <c:formatCode>0.00E+00</c:formatCode>
                <c:ptCount val="5"/>
                <c:pt idx="0">
                  <c:v>9298212.0999999996</c:v>
                </c:pt>
                <c:pt idx="1">
                  <c:v>91836430.099999994</c:v>
                </c:pt>
                <c:pt idx="2">
                  <c:v>914326236.10000002</c:v>
                </c:pt>
                <c:pt idx="3">
                  <c:v>9171040410.1000004</c:v>
                </c:pt>
                <c:pt idx="4">
                  <c:v>91709258410.100006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E94-B349-9099-2D63613EED1E}"/>
            </c:ext>
          </c:extLst>
        </c:ser>
        <c:ser>
          <c:idx val="4"/>
          <c:order val="2"/>
          <c:tx>
            <c:strRef>
              <c:f>test2_offline_online!$C$4:$D$4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test2_offline_online!$E$4:$I$4</c:f>
              <c:numCache>
                <c:formatCode>0.E+00</c:formatCode>
                <c:ptCount val="5"/>
                <c:pt idx="0">
                  <c:v>70580</c:v>
                </c:pt>
                <c:pt idx="1">
                  <c:v>149143</c:v>
                </c:pt>
                <c:pt idx="2">
                  <c:v>1022345</c:v>
                </c:pt>
                <c:pt idx="3">
                  <c:v>9577128</c:v>
                </c:pt>
                <c:pt idx="4">
                  <c:v>96992825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7E94-B349-9099-2D63613EED1E}"/>
            </c:ext>
          </c:extLst>
        </c:ser>
        <c:ser>
          <c:idx val="0"/>
          <c:order val="3"/>
          <c:tx>
            <c:strRef>
              <c:f>test2_offline_online!$C$5:$D$5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test2_offline_online!$E$5:$I$5</c:f>
              <c:numCache>
                <c:formatCode>0.E+00</c:formatCode>
                <c:ptCount val="5"/>
                <c:pt idx="0">
                  <c:v>96762</c:v>
                </c:pt>
                <c:pt idx="1">
                  <c:v>165879</c:v>
                </c:pt>
                <c:pt idx="2">
                  <c:v>1170795</c:v>
                </c:pt>
                <c:pt idx="3">
                  <c:v>9662067</c:v>
                </c:pt>
                <c:pt idx="4">
                  <c:v>96887517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C-3144-BB0C-0BD0BA94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252208"/>
        <c:axId val="1475253856"/>
      </c:lineChart>
      <c:catAx>
        <c:axId val="1475252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3856"/>
        <c:crosses val="autoZero"/>
        <c:auto val="1"/>
        <c:lblAlgn val="ctr"/>
        <c:lblOffset val="100"/>
        <c:noMultiLvlLbl val="0"/>
      </c:catAx>
      <c:valAx>
        <c:axId val="1475253856"/>
        <c:scaling>
          <c:logBase val="10"/>
          <c:orientation val="minMax"/>
          <c:max val="300000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Online (ms) vs whole genome size (n)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test2_offline_online!$Q$2:$R$2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test2_offline_online!$S$2:$W$2</c:f>
              <c:numCache>
                <c:formatCode>0.E+00</c:formatCode>
                <c:ptCount val="5"/>
                <c:pt idx="0">
                  <c:v>49541.1</c:v>
                </c:pt>
                <c:pt idx="1">
                  <c:v>162949.1</c:v>
                </c:pt>
                <c:pt idx="2">
                  <c:v>3558106.1</c:v>
                </c:pt>
                <c:pt idx="3">
                  <c:v>12639930.1</c:v>
                </c:pt>
                <c:pt idx="4">
                  <c:v>126066930.09999999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F-1148-B4FD-FBF4D5E3B442}"/>
            </c:ext>
          </c:extLst>
        </c:ser>
        <c:ser>
          <c:idx val="1"/>
          <c:order val="1"/>
          <c:tx>
            <c:strRef>
              <c:f>test2_offline_online!$Q$3:$R$3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test2_offline_online!$S$3:$W$3</c:f>
              <c:numCache>
                <c:formatCode>0.E+00</c:formatCode>
                <c:ptCount val="5"/>
                <c:pt idx="0">
                  <c:v>71721.100000000006</c:v>
                </c:pt>
                <c:pt idx="1">
                  <c:v>893261.1</c:v>
                </c:pt>
                <c:pt idx="2">
                  <c:v>4652099.0999999996</c:v>
                </c:pt>
                <c:pt idx="3">
                  <c:v>91262445.433333322</c:v>
                </c:pt>
                <c:pt idx="4">
                  <c:v>912800445.4333334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F-1148-B4FD-FBF4D5E3B442}"/>
            </c:ext>
          </c:extLst>
        </c:ser>
        <c:ser>
          <c:idx val="2"/>
          <c:order val="2"/>
          <c:tx>
            <c:strRef>
              <c:f>test2_offline_online!$Q$4:$R$4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test2_offline_online!$S$4:$W$4</c:f>
              <c:numCache>
                <c:formatCode>0.E+00</c:formatCode>
                <c:ptCount val="5"/>
                <c:pt idx="0">
                  <c:v>206296.1</c:v>
                </c:pt>
                <c:pt idx="1">
                  <c:v>1894600.1</c:v>
                </c:pt>
                <c:pt idx="2">
                  <c:v>19101307.100000001</c:v>
                </c:pt>
                <c:pt idx="3">
                  <c:v>191283893.09999999</c:v>
                </c:pt>
                <c:pt idx="4">
                  <c:v>1910879674.0999999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EF-1148-B4FD-FBF4D5E3B442}"/>
            </c:ext>
          </c:extLst>
        </c:ser>
        <c:ser>
          <c:idx val="3"/>
          <c:order val="3"/>
          <c:tx>
            <c:strRef>
              <c:f>test2_offline_online!$Q$5:$R$5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test2_offline_online!$S$5:$W$5</c:f>
              <c:numCache>
                <c:formatCode>0.E+00</c:formatCode>
                <c:ptCount val="5"/>
                <c:pt idx="0">
                  <c:v>856433</c:v>
                </c:pt>
                <c:pt idx="1">
                  <c:v>1058192</c:v>
                </c:pt>
                <c:pt idx="2">
                  <c:v>1341720</c:v>
                </c:pt>
                <c:pt idx="3">
                  <c:v>3870881</c:v>
                </c:pt>
                <c:pt idx="4">
                  <c:v>31381755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4-BC45-A5C7-34721B4A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43312"/>
        <c:axId val="1517502272"/>
      </c:scatterChart>
      <c:valAx>
        <c:axId val="1537243312"/>
        <c:scaling>
          <c:logBase val="10"/>
          <c:orientation val="minMax"/>
          <c:max val="100000000"/>
          <c:min val="100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02272"/>
        <c:crosses val="autoZero"/>
        <c:crossBetween val="midCat"/>
      </c:valAx>
      <c:valAx>
        <c:axId val="1517502272"/>
        <c:scaling>
          <c:logBase val="10"/>
          <c:orientation val="minMax"/>
          <c:max val="10000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test2_offline_online!$K$51:$M$51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test2_offline_online!$N$51:$S$51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3-3745-ABC1-BFAE129E3F15}"/>
            </c:ext>
          </c:extLst>
        </c:ser>
        <c:ser>
          <c:idx val="1"/>
          <c:order val="1"/>
          <c:tx>
            <c:strRef>
              <c:f>test2_offline_online!$K$52:$M$52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test2_offline_online!$N$52:$S$52</c:f>
              <c:numCache>
                <c:formatCode>0.E+00</c:formatCode>
                <c:ptCount val="6"/>
                <c:pt idx="0">
                  <c:v>6347016</c:v>
                </c:pt>
                <c:pt idx="1">
                  <c:v>61226754</c:v>
                </c:pt>
                <c:pt idx="2">
                  <c:v>605570184</c:v>
                </c:pt>
                <c:pt idx="3">
                  <c:v>6097997934</c:v>
                </c:pt>
                <c:pt idx="4">
                  <c:v>60977735934</c:v>
                </c:pt>
                <c:pt idx="5">
                  <c:v>609775115934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3-3745-ABC1-BFAE129E3F15}"/>
            </c:ext>
          </c:extLst>
        </c:ser>
        <c:ser>
          <c:idx val="2"/>
          <c:order val="2"/>
          <c:tx>
            <c:strRef>
              <c:f>test2_offline_online!$K$53:$M$53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test2_offline_online!$N$53:$S$53</c:f>
              <c:numCache>
                <c:formatCode>0.E+00</c:formatCode>
                <c:ptCount val="6"/>
                <c:pt idx="0">
                  <c:v>3076068</c:v>
                </c:pt>
                <c:pt idx="1">
                  <c:v>30787737</c:v>
                </c:pt>
                <c:pt idx="2">
                  <c:v>305254468</c:v>
                </c:pt>
                <c:pt idx="3">
                  <c:v>3079071327.0000005</c:v>
                </c:pt>
                <c:pt idx="4">
                  <c:v>30790740327.000004</c:v>
                </c:pt>
                <c:pt idx="5">
                  <c:v>307907430327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3-3745-ABC1-BFAE129E3F15}"/>
            </c:ext>
          </c:extLst>
        </c:ser>
        <c:ser>
          <c:idx val="3"/>
          <c:order val="3"/>
          <c:tx>
            <c:strRef>
              <c:f>test2_offline_online!$K$54:$M$54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test2_offline_online!$N$54:$S$54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3-3745-ABC1-BFAE129E3F15}"/>
            </c:ext>
          </c:extLst>
        </c:ser>
        <c:ser>
          <c:idx val="4"/>
          <c:order val="4"/>
          <c:tx>
            <c:strRef>
              <c:f>test2_offline_online!$K$55:$M$55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test2_offline_online!$N$55:$S$55</c:f>
              <c:numCache>
                <c:formatCode>0.E+00</c:formatCode>
                <c:ptCount val="6"/>
                <c:pt idx="0">
                  <c:v>49471</c:v>
                </c:pt>
                <c:pt idx="1">
                  <c:v>162898</c:v>
                </c:pt>
                <c:pt idx="2">
                  <c:v>3558041</c:v>
                </c:pt>
                <c:pt idx="3">
                  <c:v>12639868</c:v>
                </c:pt>
                <c:pt idx="4">
                  <c:v>126066868</c:v>
                </c:pt>
                <c:pt idx="5">
                  <c:v>1260336868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3-3745-ABC1-BFAE129E3F15}"/>
            </c:ext>
          </c:extLst>
        </c:ser>
        <c:ser>
          <c:idx val="5"/>
          <c:order val="5"/>
          <c:tx>
            <c:strRef>
              <c:f>test2_offline_online!$K$56:$M$56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test2_offline_online!$N$56:$S$56</c:f>
              <c:numCache>
                <c:formatCode>0.E+00</c:formatCode>
                <c:ptCount val="6"/>
                <c:pt idx="0">
                  <c:v>70</c:v>
                </c:pt>
                <c:pt idx="1">
                  <c:v>51</c:v>
                </c:pt>
                <c:pt idx="2">
                  <c:v>65</c:v>
                </c:pt>
                <c:pt idx="3">
                  <c:v>62</c:v>
                </c:pt>
                <c:pt idx="4">
                  <c:v>62</c:v>
                </c:pt>
                <c:pt idx="5">
                  <c:v>59.333333333333336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83-3745-ABC1-BFAE129E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test2_offline_online!$K$57:$M$57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test2_offline_online!$N$57:$S$57</c:f>
              <c:numCache>
                <c:formatCode>0.E+00</c:formatCode>
                <c:ptCount val="6"/>
                <c:pt idx="0">
                  <c:v>6206417</c:v>
                </c:pt>
                <c:pt idx="1">
                  <c:v>61199327</c:v>
                </c:pt>
                <c:pt idx="2">
                  <c:v>610557591</c:v>
                </c:pt>
                <c:pt idx="3">
                  <c:v>6110419427</c:v>
                </c:pt>
                <c:pt idx="4">
                  <c:v>61103329427</c:v>
                </c:pt>
                <c:pt idx="5">
                  <c:v>611032429427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8-A743-ABB1-2BB5CB0853A0}"/>
            </c:ext>
          </c:extLst>
        </c:ser>
        <c:ser>
          <c:idx val="1"/>
          <c:order val="1"/>
          <c:tx>
            <c:strRef>
              <c:f>test2_offline_online!$K$58:$M$58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test2_offline_online!$N$58:$S$58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8-A743-ABB1-2BB5CB0853A0}"/>
            </c:ext>
          </c:extLst>
        </c:ser>
        <c:ser>
          <c:idx val="2"/>
          <c:order val="2"/>
          <c:tx>
            <c:strRef>
              <c:f>test2_offline_online!$K$59:$M$59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test2_offline_online!$N$59:$S$59</c:f>
              <c:numCache>
                <c:formatCode>0.E+00</c:formatCode>
                <c:ptCount val="6"/>
                <c:pt idx="0">
                  <c:v>3091795</c:v>
                </c:pt>
                <c:pt idx="1">
                  <c:v>30637103</c:v>
                </c:pt>
                <c:pt idx="2">
                  <c:v>303768645</c:v>
                </c:pt>
                <c:pt idx="3">
                  <c:v>3060620983</c:v>
                </c:pt>
                <c:pt idx="4">
                  <c:v>30605928983</c:v>
                </c:pt>
                <c:pt idx="5">
                  <c:v>306059008983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8-A743-ABB1-2BB5CB0853A0}"/>
            </c:ext>
          </c:extLst>
        </c:ser>
        <c:ser>
          <c:idx val="3"/>
          <c:order val="3"/>
          <c:tx>
            <c:strRef>
              <c:f>test2_offline_online!$K$60:$M$60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test2_offline_online!$N$60:$S$60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8-A743-ABB1-2BB5CB0853A0}"/>
            </c:ext>
          </c:extLst>
        </c:ser>
        <c:ser>
          <c:idx val="4"/>
          <c:order val="4"/>
          <c:tx>
            <c:strRef>
              <c:f>test2_offline_online!$K$61:$M$61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test2_offline_online!$N$61:$S$61</c:f>
              <c:numCache>
                <c:formatCode>0.E+00</c:formatCode>
                <c:ptCount val="6"/>
                <c:pt idx="0">
                  <c:v>71674</c:v>
                </c:pt>
                <c:pt idx="1">
                  <c:v>893212</c:v>
                </c:pt>
                <c:pt idx="2">
                  <c:v>4652035</c:v>
                </c:pt>
                <c:pt idx="3">
                  <c:v>91262392</c:v>
                </c:pt>
                <c:pt idx="4">
                  <c:v>912800392</c:v>
                </c:pt>
                <c:pt idx="5">
                  <c:v>9128180392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8-A743-ABB1-2BB5CB0853A0}"/>
            </c:ext>
          </c:extLst>
        </c:ser>
        <c:ser>
          <c:idx val="5"/>
          <c:order val="5"/>
          <c:tx>
            <c:strRef>
              <c:f>test2_offline_online!$K$62:$M$62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test2_offline_online!$N$62:$S$62</c:f>
              <c:numCache>
                <c:formatCode>0.E+00</c:formatCode>
                <c:ptCount val="6"/>
                <c:pt idx="0">
                  <c:v>47</c:v>
                </c:pt>
                <c:pt idx="1">
                  <c:v>49</c:v>
                </c:pt>
                <c:pt idx="2">
                  <c:v>64</c:v>
                </c:pt>
                <c:pt idx="3">
                  <c:v>53.333333333333336</c:v>
                </c:pt>
                <c:pt idx="4">
                  <c:v>53.333333333333336</c:v>
                </c:pt>
                <c:pt idx="5">
                  <c:v>54.916666666666671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8-A743-ABB1-2BB5CB08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test0_compareElGamalandPaillier!$A$3:$C$3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test0_compareElGamalandPaillier!$D$3:$E$3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B-FB42-94A5-BF2E06DB22D3}"/>
            </c:ext>
          </c:extLst>
        </c:ser>
        <c:ser>
          <c:idx val="1"/>
          <c:order val="1"/>
          <c:tx>
            <c:strRef>
              <c:f>test0_compareElGamalandPaillier!$A$4:$C$4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test0_compareElGamalandPaillier!$D$4:$E$4</c:f>
              <c:numCache>
                <c:formatCode>General</c:formatCode>
                <c:ptCount val="2"/>
                <c:pt idx="0" formatCode="0.00E+00">
                  <c:v>616934850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B-FB42-94A5-BF2E06DB22D3}"/>
            </c:ext>
          </c:extLst>
        </c:ser>
        <c:ser>
          <c:idx val="2"/>
          <c:order val="2"/>
          <c:tx>
            <c:strRef>
              <c:f>test0_compareElGamalandPaillier!$A$5:$C$5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test0_compareElGamalandPaillier!$D$5:$E$5</c:f>
              <c:numCache>
                <c:formatCode>General</c:formatCode>
                <c:ptCount val="2"/>
                <c:pt idx="0" formatCode="0.00E+00">
                  <c:v>305382187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B-FB42-94A5-BF2E06DB22D3}"/>
            </c:ext>
          </c:extLst>
        </c:ser>
        <c:ser>
          <c:idx val="3"/>
          <c:order val="3"/>
          <c:tx>
            <c:strRef>
              <c:f>test0_compareElGamalandPaillier!$A$6:$C$6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test0_compareElGamalandPaillier!$D$6:$E$6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B-FB42-94A5-BF2E06DB22D3}"/>
            </c:ext>
          </c:extLst>
        </c:ser>
        <c:ser>
          <c:idx val="4"/>
          <c:order val="4"/>
          <c:tx>
            <c:strRef>
              <c:f>test0_compareElGamalandPaillier!$A$7:$C$7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test0_compareElGamalandPaillier!$D$7:$E$7</c:f>
              <c:numCache>
                <c:formatCode>General</c:formatCode>
                <c:ptCount val="2"/>
                <c:pt idx="0" formatCode="0.00E+00">
                  <c:v>3450731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B-FB42-94A5-BF2E06DB22D3}"/>
            </c:ext>
          </c:extLst>
        </c:ser>
        <c:ser>
          <c:idx val="5"/>
          <c:order val="5"/>
          <c:tx>
            <c:strRef>
              <c:f>test0_compareElGamalandPaillier!$A$8:$C$8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test0_compareElGamalandPaillier!$D$8:$E$8</c:f>
              <c:numCache>
                <c:formatCode>General</c:formatCode>
                <c:ptCount val="2"/>
                <c:pt idx="0" formatCode="0.00E+00">
                  <c:v>65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B-FB42-94A5-BF2E06DB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992752"/>
        <c:axId val="1934693296"/>
      </c:barChart>
      <c:catAx>
        <c:axId val="19219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93296"/>
        <c:crosses val="autoZero"/>
        <c:auto val="1"/>
        <c:lblAlgn val="ctr"/>
        <c:lblOffset val="100"/>
        <c:noMultiLvlLbl val="0"/>
      </c:catAx>
      <c:valAx>
        <c:axId val="19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test2_offline_online!$K$63:$M$63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test2_offline_online!$N$63:$S$63</c:f>
              <c:numCache>
                <c:formatCode>0.E+00</c:formatCode>
                <c:ptCount val="6"/>
                <c:pt idx="0">
                  <c:v>44550</c:v>
                </c:pt>
                <c:pt idx="1">
                  <c:v>106450</c:v>
                </c:pt>
                <c:pt idx="2">
                  <c:v>666060</c:v>
                </c:pt>
                <c:pt idx="3">
                  <c:v>6384635</c:v>
                </c:pt>
                <c:pt idx="4">
                  <c:v>64664548</c:v>
                </c:pt>
                <c:pt idx="5">
                  <c:v>640421011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BF45-BE24-2385B308874C}"/>
            </c:ext>
          </c:extLst>
        </c:ser>
        <c:ser>
          <c:idx val="1"/>
          <c:order val="1"/>
          <c:tx>
            <c:strRef>
              <c:f>test2_offline_online!$K$64:$M$64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test2_offline_online!$N$64:$S$64</c:f>
              <c:numCache>
                <c:formatCode>0.E+00</c:formatCode>
                <c:ptCount val="6"/>
                <c:pt idx="0">
                  <c:v>1437</c:v>
                </c:pt>
                <c:pt idx="1">
                  <c:v>2541</c:v>
                </c:pt>
                <c:pt idx="2">
                  <c:v>14347</c:v>
                </c:pt>
                <c:pt idx="3">
                  <c:v>150802</c:v>
                </c:pt>
                <c:pt idx="4">
                  <c:v>1532824</c:v>
                </c:pt>
                <c:pt idx="5">
                  <c:v>14404469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BF45-BE24-2385B308874C}"/>
            </c:ext>
          </c:extLst>
        </c:ser>
        <c:ser>
          <c:idx val="2"/>
          <c:order val="2"/>
          <c:tx>
            <c:strRef>
              <c:f>test2_offline_online!$K$65:$M$65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test2_offline_online!$N$65:$S$65</c:f>
              <c:numCache>
                <c:formatCode>0.E+00</c:formatCode>
                <c:ptCount val="6"/>
                <c:pt idx="0">
                  <c:v>24593</c:v>
                </c:pt>
                <c:pt idx="1">
                  <c:v>40152</c:v>
                </c:pt>
                <c:pt idx="2">
                  <c:v>341938</c:v>
                </c:pt>
                <c:pt idx="3">
                  <c:v>3041691</c:v>
                </c:pt>
                <c:pt idx="4">
                  <c:v>30795453</c:v>
                </c:pt>
                <c:pt idx="5">
                  <c:v>304058067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D-BF45-BE24-2385B308874C}"/>
            </c:ext>
          </c:extLst>
        </c:ser>
        <c:ser>
          <c:idx val="3"/>
          <c:order val="3"/>
          <c:tx>
            <c:strRef>
              <c:f>test2_offline_online!$K$66:$M$66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test2_offline_online!$N$66:$S$66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D-BF45-BE24-2385B308874C}"/>
            </c:ext>
          </c:extLst>
        </c:ser>
        <c:ser>
          <c:idx val="4"/>
          <c:order val="4"/>
          <c:tx>
            <c:strRef>
              <c:f>test2_offline_online!$K$67:$M$67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test2_offline_online!$N$67:$S$67</c:f>
              <c:numCache>
                <c:formatCode>0.E+00</c:formatCode>
                <c:ptCount val="6"/>
                <c:pt idx="0">
                  <c:v>206128</c:v>
                </c:pt>
                <c:pt idx="1">
                  <c:v>1894134</c:v>
                </c:pt>
                <c:pt idx="2">
                  <c:v>19085419</c:v>
                </c:pt>
                <c:pt idx="3">
                  <c:v>191194597</c:v>
                </c:pt>
                <c:pt idx="4">
                  <c:v>1907052409</c:v>
                </c:pt>
                <c:pt idx="5">
                  <c:v>18112369700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D-BF45-BE24-2385B308874C}"/>
            </c:ext>
          </c:extLst>
        </c:ser>
        <c:ser>
          <c:idx val="5"/>
          <c:order val="5"/>
          <c:tx>
            <c:strRef>
              <c:f>test2_offline_online!$K$68:$M$68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test2_offline_online!$N$68:$S$68</c:f>
              <c:numCache>
                <c:formatCode>0.E+00</c:formatCode>
                <c:ptCount val="6"/>
                <c:pt idx="0">
                  <c:v>168</c:v>
                </c:pt>
                <c:pt idx="1">
                  <c:v>466</c:v>
                </c:pt>
                <c:pt idx="2">
                  <c:v>15888</c:v>
                </c:pt>
                <c:pt idx="3">
                  <c:v>89296</c:v>
                </c:pt>
                <c:pt idx="4">
                  <c:v>3827265</c:v>
                </c:pt>
                <c:pt idx="5">
                  <c:v>7187555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D-BF45-BE24-2385B308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mes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test2_offline_online!$K$69:$M$69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test2_offline_online!$N$69:$S$69</c:f>
              <c:numCache>
                <c:formatCode>0.E+00</c:formatCode>
                <c:ptCount val="6"/>
                <c:pt idx="0">
                  <c:v>58830</c:v>
                </c:pt>
                <c:pt idx="1">
                  <c:v>123153</c:v>
                </c:pt>
                <c:pt idx="2">
                  <c:v>683529</c:v>
                </c:pt>
                <c:pt idx="3">
                  <c:v>6390805</c:v>
                </c:pt>
                <c:pt idx="4">
                  <c:v>64737889</c:v>
                </c:pt>
                <c:pt idx="5">
                  <c:v>639151246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D-5243-9C5C-A1D6858832CB}"/>
            </c:ext>
          </c:extLst>
        </c:ser>
        <c:ser>
          <c:idx val="1"/>
          <c:order val="1"/>
          <c:tx>
            <c:strRef>
              <c:f>test2_offline_online!$K$70:$M$70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test2_offline_online!$N$70:$S$70</c:f>
              <c:numCache>
                <c:formatCode>0.E+00</c:formatCode>
                <c:ptCount val="6"/>
                <c:pt idx="0">
                  <c:v>956</c:v>
                </c:pt>
                <c:pt idx="1">
                  <c:v>2559</c:v>
                </c:pt>
                <c:pt idx="2">
                  <c:v>14561</c:v>
                </c:pt>
                <c:pt idx="3">
                  <c:v>139856</c:v>
                </c:pt>
                <c:pt idx="4">
                  <c:v>1373007</c:v>
                </c:pt>
                <c:pt idx="5">
                  <c:v>14262527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D-5243-9C5C-A1D6858832CB}"/>
            </c:ext>
          </c:extLst>
        </c:ser>
        <c:ser>
          <c:idx val="2"/>
          <c:order val="2"/>
          <c:tx>
            <c:strRef>
              <c:f>test2_offline_online!$K$71:$M$71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test2_offline_online!$N$71:$S$71</c:f>
              <c:numCache>
                <c:formatCode>0.E+00</c:formatCode>
                <c:ptCount val="6"/>
                <c:pt idx="0">
                  <c:v>36976</c:v>
                </c:pt>
                <c:pt idx="1">
                  <c:v>40167</c:v>
                </c:pt>
                <c:pt idx="2">
                  <c:v>472705</c:v>
                </c:pt>
                <c:pt idx="3">
                  <c:v>3131406</c:v>
                </c:pt>
                <c:pt idx="4">
                  <c:v>30776621</c:v>
                </c:pt>
                <c:pt idx="5">
                  <c:v>305969387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D-5243-9C5C-A1D6858832CB}"/>
            </c:ext>
          </c:extLst>
        </c:ser>
        <c:ser>
          <c:idx val="3"/>
          <c:order val="3"/>
          <c:tx>
            <c:strRef>
              <c:f>test2_offline_online!$K$72:$M$72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test2_offline_online!$N$72:$S$72</c:f>
              <c:numCache>
                <c:formatCode>0.E+00</c:formatCode>
                <c:ptCount val="6"/>
                <c:pt idx="0">
                  <c:v>576203</c:v>
                </c:pt>
                <c:pt idx="1">
                  <c:v>613300</c:v>
                </c:pt>
                <c:pt idx="2">
                  <c:v>560703</c:v>
                </c:pt>
                <c:pt idx="3">
                  <c:v>492209</c:v>
                </c:pt>
                <c:pt idx="4">
                  <c:v>615152</c:v>
                </c:pt>
                <c:pt idx="5">
                  <c:v>461794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D-5243-9C5C-A1D6858832CB}"/>
            </c:ext>
          </c:extLst>
        </c:ser>
        <c:ser>
          <c:idx val="4"/>
          <c:order val="4"/>
          <c:tx>
            <c:strRef>
              <c:f>test2_offline_online!$K$73:$M$73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test2_offline_online!$N$73:$S$73</c:f>
              <c:numCache>
                <c:formatCode>0.E+00</c:formatCode>
                <c:ptCount val="6"/>
                <c:pt idx="0">
                  <c:v>280007</c:v>
                </c:pt>
                <c:pt idx="1">
                  <c:v>443992</c:v>
                </c:pt>
                <c:pt idx="2">
                  <c:v>762396</c:v>
                </c:pt>
                <c:pt idx="3">
                  <c:v>3315375</c:v>
                </c:pt>
                <c:pt idx="4">
                  <c:v>30597197</c:v>
                </c:pt>
                <c:pt idx="5">
                  <c:v>293939686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D-5243-9C5C-A1D6858832CB}"/>
            </c:ext>
          </c:extLst>
        </c:ser>
        <c:ser>
          <c:idx val="5"/>
          <c:order val="5"/>
          <c:tx>
            <c:strRef>
              <c:f>test2_offline_online!$K$74:$M$74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test2_offline_online!$N$74:$S$74</c:f>
              <c:numCache>
                <c:formatCode>0.E+00</c:formatCode>
                <c:ptCount val="6"/>
                <c:pt idx="0">
                  <c:v>223</c:v>
                </c:pt>
                <c:pt idx="1">
                  <c:v>900</c:v>
                </c:pt>
                <c:pt idx="2">
                  <c:v>18621</c:v>
                </c:pt>
                <c:pt idx="3">
                  <c:v>63297</c:v>
                </c:pt>
                <c:pt idx="4">
                  <c:v>169406</c:v>
                </c:pt>
                <c:pt idx="5">
                  <c:v>2364371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6D-5243-9C5C-A1D68588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test2_offline_online!$K$51:$M$51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test2_offline_online!$N$51:$S$51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8-9E4D-9252-2A908F2B12E6}"/>
            </c:ext>
          </c:extLst>
        </c:ser>
        <c:ser>
          <c:idx val="1"/>
          <c:order val="1"/>
          <c:tx>
            <c:strRef>
              <c:f>test2_offline_online!$K$52:$M$52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test2_offline_online!$N$52:$S$52</c:f>
              <c:numCache>
                <c:formatCode>0.E+00</c:formatCode>
                <c:ptCount val="6"/>
                <c:pt idx="0">
                  <c:v>6347016</c:v>
                </c:pt>
                <c:pt idx="1">
                  <c:v>61226754</c:v>
                </c:pt>
                <c:pt idx="2">
                  <c:v>605570184</c:v>
                </c:pt>
                <c:pt idx="3">
                  <c:v>6097997934</c:v>
                </c:pt>
                <c:pt idx="4">
                  <c:v>60977735934</c:v>
                </c:pt>
                <c:pt idx="5">
                  <c:v>609775115934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8-9E4D-9252-2A908F2B12E6}"/>
            </c:ext>
          </c:extLst>
        </c:ser>
        <c:ser>
          <c:idx val="2"/>
          <c:order val="2"/>
          <c:tx>
            <c:strRef>
              <c:f>test2_offline_online!$K$53:$M$53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test2_offline_online!$N$53:$S$53</c:f>
              <c:numCache>
                <c:formatCode>0.E+00</c:formatCode>
                <c:ptCount val="6"/>
                <c:pt idx="0">
                  <c:v>3076068</c:v>
                </c:pt>
                <c:pt idx="1">
                  <c:v>30787737</c:v>
                </c:pt>
                <c:pt idx="2">
                  <c:v>305254468</c:v>
                </c:pt>
                <c:pt idx="3">
                  <c:v>3079071327.0000005</c:v>
                </c:pt>
                <c:pt idx="4">
                  <c:v>30790740327.000004</c:v>
                </c:pt>
                <c:pt idx="5">
                  <c:v>307907430327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8-9E4D-9252-2A908F2B12E6}"/>
            </c:ext>
          </c:extLst>
        </c:ser>
        <c:ser>
          <c:idx val="3"/>
          <c:order val="3"/>
          <c:tx>
            <c:strRef>
              <c:f>test2_offline_online!$K$54:$M$54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test2_offline_online!$N$54:$S$54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08-9E4D-9252-2A908F2B12E6}"/>
            </c:ext>
          </c:extLst>
        </c:ser>
        <c:ser>
          <c:idx val="4"/>
          <c:order val="4"/>
          <c:tx>
            <c:strRef>
              <c:f>test2_offline_online!$K$55:$M$55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test2_offline_online!$N$55:$S$55</c:f>
              <c:numCache>
                <c:formatCode>0.E+00</c:formatCode>
                <c:ptCount val="6"/>
                <c:pt idx="0">
                  <c:v>49471</c:v>
                </c:pt>
                <c:pt idx="1">
                  <c:v>162898</c:v>
                </c:pt>
                <c:pt idx="2">
                  <c:v>3558041</c:v>
                </c:pt>
                <c:pt idx="3">
                  <c:v>12639868</c:v>
                </c:pt>
                <c:pt idx="4">
                  <c:v>126066868</c:v>
                </c:pt>
                <c:pt idx="5">
                  <c:v>1260336868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08-9E4D-9252-2A908F2B12E6}"/>
            </c:ext>
          </c:extLst>
        </c:ser>
        <c:ser>
          <c:idx val="5"/>
          <c:order val="5"/>
          <c:tx>
            <c:strRef>
              <c:f>test2_offline_online!$K$56:$M$56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test2_offline_online!$N$56:$S$56</c:f>
              <c:numCache>
                <c:formatCode>0.E+00</c:formatCode>
                <c:ptCount val="6"/>
                <c:pt idx="0">
                  <c:v>70</c:v>
                </c:pt>
                <c:pt idx="1">
                  <c:v>51</c:v>
                </c:pt>
                <c:pt idx="2">
                  <c:v>65</c:v>
                </c:pt>
                <c:pt idx="3">
                  <c:v>62</c:v>
                </c:pt>
                <c:pt idx="4">
                  <c:v>62</c:v>
                </c:pt>
                <c:pt idx="5">
                  <c:v>59.333333333333336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08-9E4D-9252-2A908F2B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test2_offline_online!$K$63:$M$63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test2_offline_online!$N$63:$S$63</c:f>
              <c:numCache>
                <c:formatCode>0.E+00</c:formatCode>
                <c:ptCount val="6"/>
                <c:pt idx="0">
                  <c:v>44550</c:v>
                </c:pt>
                <c:pt idx="1">
                  <c:v>106450</c:v>
                </c:pt>
                <c:pt idx="2">
                  <c:v>666060</c:v>
                </c:pt>
                <c:pt idx="3">
                  <c:v>6384635</c:v>
                </c:pt>
                <c:pt idx="4">
                  <c:v>64664548</c:v>
                </c:pt>
                <c:pt idx="5">
                  <c:v>640421011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D-D84D-A779-32241E498A0A}"/>
            </c:ext>
          </c:extLst>
        </c:ser>
        <c:ser>
          <c:idx val="1"/>
          <c:order val="1"/>
          <c:tx>
            <c:strRef>
              <c:f>test2_offline_online!$K$64:$M$64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test2_offline_online!$N$64:$S$64</c:f>
              <c:numCache>
                <c:formatCode>0.E+00</c:formatCode>
                <c:ptCount val="6"/>
                <c:pt idx="0">
                  <c:v>1437</c:v>
                </c:pt>
                <c:pt idx="1">
                  <c:v>2541</c:v>
                </c:pt>
                <c:pt idx="2">
                  <c:v>14347</c:v>
                </c:pt>
                <c:pt idx="3">
                  <c:v>150802</c:v>
                </c:pt>
                <c:pt idx="4">
                  <c:v>1532824</c:v>
                </c:pt>
                <c:pt idx="5">
                  <c:v>14404469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D-D84D-A779-32241E498A0A}"/>
            </c:ext>
          </c:extLst>
        </c:ser>
        <c:ser>
          <c:idx val="2"/>
          <c:order val="2"/>
          <c:tx>
            <c:strRef>
              <c:f>test2_offline_online!$K$65:$M$65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test2_offline_online!$N$65:$S$65</c:f>
              <c:numCache>
                <c:formatCode>0.E+00</c:formatCode>
                <c:ptCount val="6"/>
                <c:pt idx="0">
                  <c:v>24593</c:v>
                </c:pt>
                <c:pt idx="1">
                  <c:v>40152</c:v>
                </c:pt>
                <c:pt idx="2">
                  <c:v>341938</c:v>
                </c:pt>
                <c:pt idx="3">
                  <c:v>3041691</c:v>
                </c:pt>
                <c:pt idx="4">
                  <c:v>30795453</c:v>
                </c:pt>
                <c:pt idx="5">
                  <c:v>304058067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D-D84D-A779-32241E498A0A}"/>
            </c:ext>
          </c:extLst>
        </c:ser>
        <c:ser>
          <c:idx val="3"/>
          <c:order val="3"/>
          <c:tx>
            <c:strRef>
              <c:f>test2_offline_online!$K$66:$M$66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test2_offline_online!$N$66:$S$66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D-D84D-A779-32241E498A0A}"/>
            </c:ext>
          </c:extLst>
        </c:ser>
        <c:ser>
          <c:idx val="4"/>
          <c:order val="4"/>
          <c:tx>
            <c:strRef>
              <c:f>test2_offline_online!$K$67:$M$67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test2_offline_online!$N$67:$S$67</c:f>
              <c:numCache>
                <c:formatCode>0.E+00</c:formatCode>
                <c:ptCount val="6"/>
                <c:pt idx="0">
                  <c:v>206128</c:v>
                </c:pt>
                <c:pt idx="1">
                  <c:v>1894134</c:v>
                </c:pt>
                <c:pt idx="2">
                  <c:v>19085419</c:v>
                </c:pt>
                <c:pt idx="3">
                  <c:v>191194597</c:v>
                </c:pt>
                <c:pt idx="4">
                  <c:v>1907052409</c:v>
                </c:pt>
                <c:pt idx="5">
                  <c:v>18112369700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D-D84D-A779-32241E498A0A}"/>
            </c:ext>
          </c:extLst>
        </c:ser>
        <c:ser>
          <c:idx val="5"/>
          <c:order val="5"/>
          <c:tx>
            <c:strRef>
              <c:f>test2_offline_online!$K$68:$M$68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test2_offline_online!$N$68:$S$68</c:f>
              <c:numCache>
                <c:formatCode>0.E+00</c:formatCode>
                <c:ptCount val="6"/>
                <c:pt idx="0">
                  <c:v>168</c:v>
                </c:pt>
                <c:pt idx="1">
                  <c:v>466</c:v>
                </c:pt>
                <c:pt idx="2">
                  <c:v>15888</c:v>
                </c:pt>
                <c:pt idx="3">
                  <c:v>89296</c:v>
                </c:pt>
                <c:pt idx="4">
                  <c:v>3827265</c:v>
                </c:pt>
                <c:pt idx="5">
                  <c:v>7187555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6D-D84D-A779-32241E49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test2_offline_online!$K$57:$M$57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test2_offline_online!$N$57:$S$57</c:f>
              <c:numCache>
                <c:formatCode>0.E+00</c:formatCode>
                <c:ptCount val="6"/>
                <c:pt idx="0">
                  <c:v>6206417</c:v>
                </c:pt>
                <c:pt idx="1">
                  <c:v>61199327</c:v>
                </c:pt>
                <c:pt idx="2">
                  <c:v>610557591</c:v>
                </c:pt>
                <c:pt idx="3">
                  <c:v>6110419427</c:v>
                </c:pt>
                <c:pt idx="4">
                  <c:v>61103329427</c:v>
                </c:pt>
                <c:pt idx="5">
                  <c:v>611032429427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0-F24A-9BA6-EFEEDCE9452F}"/>
            </c:ext>
          </c:extLst>
        </c:ser>
        <c:ser>
          <c:idx val="1"/>
          <c:order val="1"/>
          <c:tx>
            <c:strRef>
              <c:f>test2_offline_online!$K$58:$M$58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test2_offline_online!$N$58:$S$58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0-F24A-9BA6-EFEEDCE9452F}"/>
            </c:ext>
          </c:extLst>
        </c:ser>
        <c:ser>
          <c:idx val="2"/>
          <c:order val="2"/>
          <c:tx>
            <c:strRef>
              <c:f>test2_offline_online!$K$59:$M$59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test2_offline_online!$N$59:$S$59</c:f>
              <c:numCache>
                <c:formatCode>0.E+00</c:formatCode>
                <c:ptCount val="6"/>
                <c:pt idx="0">
                  <c:v>3091795</c:v>
                </c:pt>
                <c:pt idx="1">
                  <c:v>30637103</c:v>
                </c:pt>
                <c:pt idx="2">
                  <c:v>303768645</c:v>
                </c:pt>
                <c:pt idx="3">
                  <c:v>3060620983</c:v>
                </c:pt>
                <c:pt idx="4">
                  <c:v>30605928983</c:v>
                </c:pt>
                <c:pt idx="5">
                  <c:v>306059008983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0-F24A-9BA6-EFEEDCE9452F}"/>
            </c:ext>
          </c:extLst>
        </c:ser>
        <c:ser>
          <c:idx val="3"/>
          <c:order val="3"/>
          <c:tx>
            <c:strRef>
              <c:f>test2_offline_online!$K$60:$M$60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test2_offline_online!$N$60:$S$60</c:f>
              <c:numCache>
                <c:formatCode>0.E+00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0-F24A-9BA6-EFEEDCE9452F}"/>
            </c:ext>
          </c:extLst>
        </c:ser>
        <c:ser>
          <c:idx val="4"/>
          <c:order val="4"/>
          <c:tx>
            <c:strRef>
              <c:f>test2_offline_online!$K$61:$M$61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test2_offline_online!$N$61:$S$61</c:f>
              <c:numCache>
                <c:formatCode>0.E+00</c:formatCode>
                <c:ptCount val="6"/>
                <c:pt idx="0">
                  <c:v>71674</c:v>
                </c:pt>
                <c:pt idx="1">
                  <c:v>893212</c:v>
                </c:pt>
                <c:pt idx="2">
                  <c:v>4652035</c:v>
                </c:pt>
                <c:pt idx="3">
                  <c:v>91262392</c:v>
                </c:pt>
                <c:pt idx="4">
                  <c:v>912800392</c:v>
                </c:pt>
                <c:pt idx="5">
                  <c:v>9128180392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0-F24A-9BA6-EFEEDCE9452F}"/>
            </c:ext>
          </c:extLst>
        </c:ser>
        <c:ser>
          <c:idx val="5"/>
          <c:order val="5"/>
          <c:tx>
            <c:strRef>
              <c:f>test2_offline_online!$K$62:$M$62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test2_offline_online!$N$62:$S$62</c:f>
              <c:numCache>
                <c:formatCode>0.E+00</c:formatCode>
                <c:ptCount val="6"/>
                <c:pt idx="0">
                  <c:v>47</c:v>
                </c:pt>
                <c:pt idx="1">
                  <c:v>49</c:v>
                </c:pt>
                <c:pt idx="2">
                  <c:v>64</c:v>
                </c:pt>
                <c:pt idx="3">
                  <c:v>53.333333333333336</c:v>
                </c:pt>
                <c:pt idx="4">
                  <c:v>53.333333333333336</c:v>
                </c:pt>
                <c:pt idx="5">
                  <c:v>54.916666666666671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70-F24A-9BA6-EFEEDCE9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mes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test2_offline_online!$K$69:$M$69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test2_offline_online!$N$69:$S$69</c:f>
              <c:numCache>
                <c:formatCode>0.E+00</c:formatCode>
                <c:ptCount val="6"/>
                <c:pt idx="0">
                  <c:v>58830</c:v>
                </c:pt>
                <c:pt idx="1">
                  <c:v>123153</c:v>
                </c:pt>
                <c:pt idx="2">
                  <c:v>683529</c:v>
                </c:pt>
                <c:pt idx="3">
                  <c:v>6390805</c:v>
                </c:pt>
                <c:pt idx="4">
                  <c:v>64737889</c:v>
                </c:pt>
                <c:pt idx="5">
                  <c:v>639151246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A-3A46-8E71-DA68D4B0ACCD}"/>
            </c:ext>
          </c:extLst>
        </c:ser>
        <c:ser>
          <c:idx val="1"/>
          <c:order val="1"/>
          <c:tx>
            <c:strRef>
              <c:f>test2_offline_online!$K$70:$M$70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test2_offline_online!$N$70:$S$70</c:f>
              <c:numCache>
                <c:formatCode>0.E+00</c:formatCode>
                <c:ptCount val="6"/>
                <c:pt idx="0">
                  <c:v>956</c:v>
                </c:pt>
                <c:pt idx="1">
                  <c:v>2559</c:v>
                </c:pt>
                <c:pt idx="2">
                  <c:v>14561</c:v>
                </c:pt>
                <c:pt idx="3">
                  <c:v>139856</c:v>
                </c:pt>
                <c:pt idx="4">
                  <c:v>1373007</c:v>
                </c:pt>
                <c:pt idx="5">
                  <c:v>14262527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A-3A46-8E71-DA68D4B0ACCD}"/>
            </c:ext>
          </c:extLst>
        </c:ser>
        <c:ser>
          <c:idx val="2"/>
          <c:order val="2"/>
          <c:tx>
            <c:strRef>
              <c:f>test2_offline_online!$K$71:$M$71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test2_offline_online!$N$71:$S$71</c:f>
              <c:numCache>
                <c:formatCode>0.E+00</c:formatCode>
                <c:ptCount val="6"/>
                <c:pt idx="0">
                  <c:v>36976</c:v>
                </c:pt>
                <c:pt idx="1">
                  <c:v>40167</c:v>
                </c:pt>
                <c:pt idx="2">
                  <c:v>472705</c:v>
                </c:pt>
                <c:pt idx="3">
                  <c:v>3131406</c:v>
                </c:pt>
                <c:pt idx="4">
                  <c:v>30776621</c:v>
                </c:pt>
                <c:pt idx="5">
                  <c:v>305969387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A-3A46-8E71-DA68D4B0ACCD}"/>
            </c:ext>
          </c:extLst>
        </c:ser>
        <c:ser>
          <c:idx val="3"/>
          <c:order val="3"/>
          <c:tx>
            <c:strRef>
              <c:f>test2_offline_online!$K$72:$M$72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test2_offline_online!$N$72:$S$72</c:f>
              <c:numCache>
                <c:formatCode>0.E+00</c:formatCode>
                <c:ptCount val="6"/>
                <c:pt idx="0">
                  <c:v>576203</c:v>
                </c:pt>
                <c:pt idx="1">
                  <c:v>613300</c:v>
                </c:pt>
                <c:pt idx="2">
                  <c:v>560703</c:v>
                </c:pt>
                <c:pt idx="3">
                  <c:v>492209</c:v>
                </c:pt>
                <c:pt idx="4">
                  <c:v>615152</c:v>
                </c:pt>
                <c:pt idx="5">
                  <c:v>461794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A-3A46-8E71-DA68D4B0ACCD}"/>
            </c:ext>
          </c:extLst>
        </c:ser>
        <c:ser>
          <c:idx val="4"/>
          <c:order val="4"/>
          <c:tx>
            <c:strRef>
              <c:f>test2_offline_online!$K$73:$M$73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test2_offline_online!$N$73:$S$73</c:f>
              <c:numCache>
                <c:formatCode>0.E+00</c:formatCode>
                <c:ptCount val="6"/>
                <c:pt idx="0">
                  <c:v>280007</c:v>
                </c:pt>
                <c:pt idx="1">
                  <c:v>443992</c:v>
                </c:pt>
                <c:pt idx="2">
                  <c:v>762396</c:v>
                </c:pt>
                <c:pt idx="3">
                  <c:v>3315375</c:v>
                </c:pt>
                <c:pt idx="4">
                  <c:v>30597197</c:v>
                </c:pt>
                <c:pt idx="5">
                  <c:v>293939686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A-3A46-8E71-DA68D4B0ACCD}"/>
            </c:ext>
          </c:extLst>
        </c:ser>
        <c:ser>
          <c:idx val="5"/>
          <c:order val="5"/>
          <c:tx>
            <c:strRef>
              <c:f>test2_offline_online!$K$74:$M$74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test2_offline_online!$N$50:$S$50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cat>
          <c:val>
            <c:numRef>
              <c:f>test2_offline_online!$N$74:$S$74</c:f>
              <c:numCache>
                <c:formatCode>0.E+00</c:formatCode>
                <c:ptCount val="6"/>
                <c:pt idx="0">
                  <c:v>223</c:v>
                </c:pt>
                <c:pt idx="1">
                  <c:v>900</c:v>
                </c:pt>
                <c:pt idx="2">
                  <c:v>18621</c:v>
                </c:pt>
                <c:pt idx="3">
                  <c:v>63297</c:v>
                </c:pt>
                <c:pt idx="4">
                  <c:v>169406</c:v>
                </c:pt>
                <c:pt idx="5">
                  <c:v>2364371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A-3A46-8E71-DA68D4B0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0.00E+00</c:formatCode>
                <c:ptCount val="5"/>
                <c:pt idx="0">
                  <c:v>9298212.0999999996</c:v>
                </c:pt>
                <c:pt idx="1">
                  <c:v>91836430.099999994</c:v>
                </c:pt>
                <c:pt idx="2">
                  <c:v>914326236.10000002</c:v>
                </c:pt>
                <c:pt idx="3">
                  <c:v>9171040410.1000004</c:v>
                </c:pt>
                <c:pt idx="4">
                  <c:v>91709258410.100006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F-4046-A3F7-48B7EF40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0.00E+00</c:formatCode>
                <c:ptCount val="5"/>
                <c:pt idx="0">
                  <c:v>9298212.0999999996</c:v>
                </c:pt>
                <c:pt idx="1">
                  <c:v>91836430.099999994</c:v>
                </c:pt>
                <c:pt idx="2">
                  <c:v>914326236.10000002</c:v>
                </c:pt>
                <c:pt idx="3">
                  <c:v>9171040410.1000004</c:v>
                </c:pt>
                <c:pt idx="4">
                  <c:v>91709258410.100006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C-A942-9FDD-632C0738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0.00E+00</c:formatCode>
                <c:ptCount val="5"/>
                <c:pt idx="0">
                  <c:v>70580</c:v>
                </c:pt>
                <c:pt idx="1">
                  <c:v>149143</c:v>
                </c:pt>
                <c:pt idx="2">
                  <c:v>1022345</c:v>
                </c:pt>
                <c:pt idx="3">
                  <c:v>9577128</c:v>
                </c:pt>
                <c:pt idx="4">
                  <c:v>96992825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A748-8D3A-01F622B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0.00E+00</c:formatCode>
                <c:ptCount val="5"/>
                <c:pt idx="0">
                  <c:v>70580</c:v>
                </c:pt>
                <c:pt idx="1">
                  <c:v>149143</c:v>
                </c:pt>
                <c:pt idx="2">
                  <c:v>1022345</c:v>
                </c:pt>
                <c:pt idx="3">
                  <c:v>9577128</c:v>
                </c:pt>
                <c:pt idx="4">
                  <c:v>96992825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FE48-B7D0-1A3EF943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test0_compareElGamalandPaillier!$A$9:$C$9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test0_compareElGamalandPaillier!$D$9:$E$9</c:f>
              <c:numCache>
                <c:formatCode>0.00E+00</c:formatCode>
                <c:ptCount val="2"/>
                <c:pt idx="0">
                  <c:v>612582656</c:v>
                </c:pt>
                <c:pt idx="1">
                  <c:v>1019692710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694D-8688-4A5B86B653D2}"/>
            </c:ext>
          </c:extLst>
        </c:ser>
        <c:ser>
          <c:idx val="1"/>
          <c:order val="1"/>
          <c:tx>
            <c:strRef>
              <c:f>test0_compareElGamalandPaillier!$A$10:$C$10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test0_compareElGamalandPaillier!$D$10:$E$10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7-694D-8688-4A5B86B653D2}"/>
            </c:ext>
          </c:extLst>
        </c:ser>
        <c:ser>
          <c:idx val="2"/>
          <c:order val="2"/>
          <c:tx>
            <c:strRef>
              <c:f>test0_compareElGamalandPaillier!$A$11:$C$11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test0_compareElGamalandPaillier!$D$11:$E$11</c:f>
              <c:numCache>
                <c:formatCode>0.00E+00</c:formatCode>
                <c:ptCount val="2"/>
                <c:pt idx="0">
                  <c:v>305626658</c:v>
                </c:pt>
                <c:pt idx="1">
                  <c:v>608662123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7-694D-8688-4A5B86B653D2}"/>
            </c:ext>
          </c:extLst>
        </c:ser>
        <c:ser>
          <c:idx val="3"/>
          <c:order val="3"/>
          <c:tx>
            <c:strRef>
              <c:f>test0_compareElGamalandPaillier!$A$12:$C$12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test0_compareElGamalandPaillier!$D$12:$E$12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B7-694D-8688-4A5B86B653D2}"/>
            </c:ext>
          </c:extLst>
        </c:ser>
        <c:ser>
          <c:idx val="4"/>
          <c:order val="4"/>
          <c:tx>
            <c:strRef>
              <c:f>test0_compareElGamalandPaillier!$A$13:$C$13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test0_compareElGamalandPaillier!$D$13:$E$13</c:f>
              <c:numCache>
                <c:formatCode>0.00E+00</c:formatCode>
                <c:ptCount val="2"/>
                <c:pt idx="0">
                  <c:v>4709529</c:v>
                </c:pt>
                <c:pt idx="1">
                  <c:v>7871790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B7-694D-8688-4A5B86B653D2}"/>
            </c:ext>
          </c:extLst>
        </c:ser>
        <c:ser>
          <c:idx val="5"/>
          <c:order val="5"/>
          <c:tx>
            <c:strRef>
              <c:f>test0_compareElGamalandPaillier!$A$14:$C$14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test0_compareElGamalandPaillier!$D$14:$E$14</c:f>
              <c:numCache>
                <c:formatCode>0.00E+00</c:formatCode>
                <c:ptCount val="2"/>
                <c:pt idx="0">
                  <c:v>54</c:v>
                </c:pt>
                <c:pt idx="1">
                  <c:v>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7-694D-8688-4A5B86B6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992480"/>
        <c:axId val="1925115584"/>
      </c:barChart>
      <c:catAx>
        <c:axId val="19249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15584"/>
        <c:crosses val="autoZero"/>
        <c:auto val="1"/>
        <c:lblAlgn val="ctr"/>
        <c:lblOffset val="100"/>
        <c:noMultiLvlLbl val="0"/>
      </c:catAx>
      <c:valAx>
        <c:axId val="19251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0.00E+00</c:formatCode>
                <c:ptCount val="5"/>
                <c:pt idx="0">
                  <c:v>96762</c:v>
                </c:pt>
                <c:pt idx="1">
                  <c:v>165879</c:v>
                </c:pt>
                <c:pt idx="2">
                  <c:v>1170795</c:v>
                </c:pt>
                <c:pt idx="3">
                  <c:v>9662067</c:v>
                </c:pt>
                <c:pt idx="4">
                  <c:v>96887517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3-4E4E-9CB3-306706F6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0.00E+00</c:formatCode>
                <c:ptCount val="5"/>
                <c:pt idx="0">
                  <c:v>96762</c:v>
                </c:pt>
                <c:pt idx="1">
                  <c:v>165879</c:v>
                </c:pt>
                <c:pt idx="2">
                  <c:v>1170795</c:v>
                </c:pt>
                <c:pt idx="3">
                  <c:v>9662067</c:v>
                </c:pt>
                <c:pt idx="4">
                  <c:v>96887517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F-FA4C-BFD4-F878F36A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0.E+00</c:formatCode>
                <c:ptCount val="5"/>
                <c:pt idx="0">
                  <c:v>49541.1</c:v>
                </c:pt>
                <c:pt idx="1">
                  <c:v>162949.1</c:v>
                </c:pt>
                <c:pt idx="2">
                  <c:v>3558106.1</c:v>
                </c:pt>
                <c:pt idx="3">
                  <c:v>12639930.1</c:v>
                </c:pt>
                <c:pt idx="4">
                  <c:v>126066930.09999999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2-464D-A6C7-77E030A1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0.00E+00</c:formatCode>
                <c:ptCount val="5"/>
                <c:pt idx="0">
                  <c:v>9423084.0999999996</c:v>
                </c:pt>
                <c:pt idx="1">
                  <c:v>92014491.099999994</c:v>
                </c:pt>
                <c:pt idx="2">
                  <c:v>910824652.10000002</c:v>
                </c:pt>
                <c:pt idx="3">
                  <c:v>9177069261.1000004</c:v>
                </c:pt>
                <c:pt idx="4">
                  <c:v>91768476261.100006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6-AA40-BB7F-4682F604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0.00E+00</c:formatCode>
                <c:ptCount val="5"/>
                <c:pt idx="0">
                  <c:v>9423084.0999999996</c:v>
                </c:pt>
                <c:pt idx="1">
                  <c:v>92014491.099999994</c:v>
                </c:pt>
                <c:pt idx="2">
                  <c:v>910824652.10000002</c:v>
                </c:pt>
                <c:pt idx="3">
                  <c:v>9177069261.1000004</c:v>
                </c:pt>
                <c:pt idx="4">
                  <c:v>91768476261.100006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8347-A5AD-8964D12D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0.E+00</c:formatCode>
                <c:ptCount val="5"/>
                <c:pt idx="0">
                  <c:v>49541.1</c:v>
                </c:pt>
                <c:pt idx="1">
                  <c:v>162949.1</c:v>
                </c:pt>
                <c:pt idx="2">
                  <c:v>3558106.1</c:v>
                </c:pt>
                <c:pt idx="3">
                  <c:v>12639930.1</c:v>
                </c:pt>
                <c:pt idx="4">
                  <c:v>126066930.09999999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BE4B-8266-FB28280D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0.E+00</c:formatCode>
                <c:ptCount val="5"/>
                <c:pt idx="0">
                  <c:v>71721.100000000006</c:v>
                </c:pt>
                <c:pt idx="1">
                  <c:v>893261.1</c:v>
                </c:pt>
                <c:pt idx="2">
                  <c:v>4652099.0999999996</c:v>
                </c:pt>
                <c:pt idx="3">
                  <c:v>91262445.433333322</c:v>
                </c:pt>
                <c:pt idx="4">
                  <c:v>912800445.4333334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B-C84F-BECC-B072D19D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0.E+00</c:formatCode>
                <c:ptCount val="5"/>
                <c:pt idx="0">
                  <c:v>71721.100000000006</c:v>
                </c:pt>
                <c:pt idx="1">
                  <c:v>893261.1</c:v>
                </c:pt>
                <c:pt idx="2">
                  <c:v>4652099.0999999996</c:v>
                </c:pt>
                <c:pt idx="3">
                  <c:v>91262445.433333322</c:v>
                </c:pt>
                <c:pt idx="4">
                  <c:v>912800445.4333334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7349-B8A5-657B1ACC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0.E+00</c:formatCode>
                <c:ptCount val="5"/>
                <c:pt idx="0">
                  <c:v>206296.1</c:v>
                </c:pt>
                <c:pt idx="1">
                  <c:v>1894600.1</c:v>
                </c:pt>
                <c:pt idx="2">
                  <c:v>19101307.100000001</c:v>
                </c:pt>
                <c:pt idx="3">
                  <c:v>191283893.09999999</c:v>
                </c:pt>
                <c:pt idx="4">
                  <c:v>1910879674.0999999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AD44-A827-302A9428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0.E+00</c:formatCode>
                <c:ptCount val="5"/>
                <c:pt idx="0">
                  <c:v>206296.1</c:v>
                </c:pt>
                <c:pt idx="1">
                  <c:v>1894600.1</c:v>
                </c:pt>
                <c:pt idx="2">
                  <c:v>19101307.100000001</c:v>
                </c:pt>
                <c:pt idx="3">
                  <c:v>191283893.09999999</c:v>
                </c:pt>
                <c:pt idx="4">
                  <c:v>1910879674.0999999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4-9744-88E6-E0D1309A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test0_compareElGamalandPaillier!$A$15:$C$15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test0_compareElGamalandPaillier!$D$15:$E$15</c:f>
              <c:numCache>
                <c:formatCode>0.00E+00</c:formatCode>
                <c:ptCount val="2"/>
                <c:pt idx="0">
                  <c:v>671870</c:v>
                </c:pt>
                <c:pt idx="1">
                  <c:v>1135628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2-E440-95EA-8C2E992DB9B0}"/>
            </c:ext>
          </c:extLst>
        </c:ser>
        <c:ser>
          <c:idx val="1"/>
          <c:order val="1"/>
          <c:tx>
            <c:strRef>
              <c:f>test0_compareElGamalandPaillier!$A$16:$C$16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test0_compareElGamalandPaillier!$D$16:$E$16</c:f>
              <c:numCache>
                <c:formatCode>0.00E+00</c:formatCode>
                <c:ptCount val="2"/>
                <c:pt idx="0">
                  <c:v>14395</c:v>
                </c:pt>
                <c:pt idx="1">
                  <c:v>14253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2-E440-95EA-8C2E992DB9B0}"/>
            </c:ext>
          </c:extLst>
        </c:ser>
        <c:ser>
          <c:idx val="2"/>
          <c:order val="2"/>
          <c:tx>
            <c:strRef>
              <c:f>test0_compareElGamalandPaillier!$A$17:$C$17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test0_compareElGamalandPaillier!$D$17:$E$17</c:f>
              <c:numCache>
                <c:formatCode>0.00E+00</c:formatCode>
                <c:ptCount val="2"/>
                <c:pt idx="0">
                  <c:v>332783</c:v>
                </c:pt>
                <c:pt idx="1">
                  <c:v>673790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2-E440-95EA-8C2E992DB9B0}"/>
            </c:ext>
          </c:extLst>
        </c:ser>
        <c:ser>
          <c:idx val="3"/>
          <c:order val="3"/>
          <c:tx>
            <c:strRef>
              <c:f>test0_compareElGamalandPaillier!$A$18:$C$18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test0_compareElGamalandPaillier!$D$18:$E$18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2-E440-95EA-8C2E992DB9B0}"/>
            </c:ext>
          </c:extLst>
        </c:ser>
        <c:ser>
          <c:idx val="4"/>
          <c:order val="4"/>
          <c:tx>
            <c:strRef>
              <c:f>test0_compareElGamalandPaillier!$A$19:$C$19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test0_compareElGamalandPaillier!$D$19:$E$19</c:f>
              <c:numCache>
                <c:formatCode>0.00E+00</c:formatCode>
                <c:ptCount val="2"/>
                <c:pt idx="0">
                  <c:v>20081306</c:v>
                </c:pt>
                <c:pt idx="1">
                  <c:v>51015659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2-E440-95EA-8C2E992DB9B0}"/>
            </c:ext>
          </c:extLst>
        </c:ser>
        <c:ser>
          <c:idx val="5"/>
          <c:order val="5"/>
          <c:tx>
            <c:strRef>
              <c:f>test0_compareElGamalandPaillier!$A$20:$C$20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test0_compareElGamalandPaillier!$D$20:$E$20</c:f>
              <c:numCache>
                <c:formatCode>0.00E+00</c:formatCode>
                <c:ptCount val="2"/>
                <c:pt idx="0">
                  <c:v>62506</c:v>
                </c:pt>
                <c:pt idx="1">
                  <c:v>401128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02-E440-95EA-8C2E992D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656048"/>
        <c:axId val="1901619376"/>
      </c:barChart>
      <c:catAx>
        <c:axId val="19016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19376"/>
        <c:crosses val="autoZero"/>
        <c:auto val="1"/>
        <c:lblAlgn val="ctr"/>
        <c:lblOffset val="100"/>
        <c:noMultiLvlLbl val="0"/>
      </c:catAx>
      <c:valAx>
        <c:axId val="19016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0.E+00</c:formatCode>
                <c:ptCount val="5"/>
                <c:pt idx="0">
                  <c:v>856433</c:v>
                </c:pt>
                <c:pt idx="1">
                  <c:v>1058192</c:v>
                </c:pt>
                <c:pt idx="2">
                  <c:v>1341720</c:v>
                </c:pt>
                <c:pt idx="3">
                  <c:v>3870881</c:v>
                </c:pt>
                <c:pt idx="4">
                  <c:v>31381755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D-7B46-8220-511D1C14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0.E+00</c:formatCode>
                <c:ptCount val="5"/>
                <c:pt idx="0">
                  <c:v>856433</c:v>
                </c:pt>
                <c:pt idx="1">
                  <c:v>1058192</c:v>
                </c:pt>
                <c:pt idx="2">
                  <c:v>1341720</c:v>
                </c:pt>
                <c:pt idx="3">
                  <c:v>3870881</c:v>
                </c:pt>
                <c:pt idx="4">
                  <c:v>31381755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4-2F4D-88E4-2A2178D4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test0_compareElGamalandPaillier!$A$21:$C$21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test0_compareElGamalandPaillier!$D$21:$E$21</c:f>
              <c:numCache>
                <c:formatCode>0.00E+00</c:formatCode>
                <c:ptCount val="2"/>
                <c:pt idx="0">
                  <c:v>740782</c:v>
                </c:pt>
                <c:pt idx="1">
                  <c:v>1178364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6-924E-AE3A-DF99B3A0594F}"/>
            </c:ext>
          </c:extLst>
        </c:ser>
        <c:ser>
          <c:idx val="1"/>
          <c:order val="1"/>
          <c:tx>
            <c:strRef>
              <c:f>test0_compareElGamalandPaillier!$A$22:$C$22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test0_compareElGamalandPaillier!$D$22:$E$22</c:f>
              <c:numCache>
                <c:formatCode>0.00E+00</c:formatCode>
                <c:ptCount val="2"/>
                <c:pt idx="0">
                  <c:v>14560</c:v>
                </c:pt>
                <c:pt idx="1">
                  <c:v>14426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6-924E-AE3A-DF99B3A0594F}"/>
            </c:ext>
          </c:extLst>
        </c:ser>
        <c:ser>
          <c:idx val="2"/>
          <c:order val="2"/>
          <c:tx>
            <c:strRef>
              <c:f>test0_compareElGamalandPaillier!$A$23:$C$23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test0_compareElGamalandPaillier!$D$23:$E$23</c:f>
              <c:numCache>
                <c:formatCode>0.00E+00</c:formatCode>
                <c:ptCount val="2"/>
                <c:pt idx="0">
                  <c:v>321787</c:v>
                </c:pt>
                <c:pt idx="1">
                  <c:v>671969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36-924E-AE3A-DF99B3A0594F}"/>
            </c:ext>
          </c:extLst>
        </c:ser>
        <c:ser>
          <c:idx val="3"/>
          <c:order val="3"/>
          <c:tx>
            <c:strRef>
              <c:f>test0_compareElGamalandPaillier!$A$24:$C$24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test0_compareElGamalandPaillier!$D$24:$E$24</c:f>
              <c:numCache>
                <c:formatCode>0.00E+00</c:formatCode>
                <c:ptCount val="2"/>
                <c:pt idx="0">
                  <c:v>465329</c:v>
                </c:pt>
                <c:pt idx="1">
                  <c:v>467042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36-924E-AE3A-DF99B3A0594F}"/>
            </c:ext>
          </c:extLst>
        </c:ser>
        <c:ser>
          <c:idx val="4"/>
          <c:order val="4"/>
          <c:tx>
            <c:strRef>
              <c:f>test0_compareElGamalandPaillier!$A$25:$C$25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test0_compareElGamalandPaillier!$D$25:$E$25</c:f>
              <c:numCache>
                <c:formatCode>0.00E+00</c:formatCode>
                <c:ptCount val="2"/>
                <c:pt idx="0">
                  <c:v>637302</c:v>
                </c:pt>
                <c:pt idx="1">
                  <c:v>1211776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36-924E-AE3A-DF99B3A0594F}"/>
            </c:ext>
          </c:extLst>
        </c:ser>
        <c:ser>
          <c:idx val="5"/>
          <c:order val="5"/>
          <c:tx>
            <c:strRef>
              <c:f>test0_compareElGamalandPaillier!$A$26:$C$26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test0_compareElGamalandPaillier!$D$26:$E$26</c:f>
              <c:numCache>
                <c:formatCode>0.00E+00</c:formatCode>
                <c:ptCount val="2"/>
                <c:pt idx="0">
                  <c:v>22117</c:v>
                </c:pt>
                <c:pt idx="1">
                  <c:v>3318878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36-924E-AE3A-DF99B3A0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498512"/>
        <c:axId val="1879719200"/>
      </c:barChart>
      <c:catAx>
        <c:axId val="18794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19200"/>
        <c:crosses val="autoZero"/>
        <c:auto val="1"/>
        <c:lblAlgn val="ctr"/>
        <c:lblOffset val="100"/>
        <c:noMultiLvlLbl val="0"/>
      </c:catAx>
      <c:valAx>
        <c:axId val="1879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</a:t>
            </a:r>
            <a:r>
              <a:rPr lang="en-US" baseline="0"/>
              <a:t> In 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test0_compareElGamalandPaillier!$C$40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test0_compareElGamalandPaillier!$C$41:$C$48</c:f>
              <c:numCache>
                <c:formatCode>0</c:formatCode>
                <c:ptCount val="8"/>
                <c:pt idx="0">
                  <c:v>922317037</c:v>
                </c:pt>
                <c:pt idx="1">
                  <c:v>3450796</c:v>
                </c:pt>
                <c:pt idx="2">
                  <c:v>918209314</c:v>
                </c:pt>
                <c:pt idx="3">
                  <c:v>4709583</c:v>
                </c:pt>
                <c:pt idx="4">
                  <c:v>1019048</c:v>
                </c:pt>
                <c:pt idx="5">
                  <c:v>20143812</c:v>
                </c:pt>
                <c:pt idx="6">
                  <c:v>1077129</c:v>
                </c:pt>
                <c:pt idx="7">
                  <c:v>1124748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4-BB44-ACDA-BBC126F2826B}"/>
            </c:ext>
          </c:extLst>
        </c:ser>
        <c:ser>
          <c:idx val="1"/>
          <c:order val="1"/>
          <c:tx>
            <c:strRef>
              <c:f>test0_compareElGamalandPaillier!$D$40</c:f>
              <c:strCache>
                <c:ptCount val="1"/>
                <c:pt idx="0">
                  <c:v>Paillier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test0_compareElGamalandPaillier!$D$41:$D$48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1628354833</c:v>
                </c:pt>
                <c:pt idx="3">
                  <c:v>7881073</c:v>
                </c:pt>
                <c:pt idx="4">
                  <c:v>1823671</c:v>
                </c:pt>
                <c:pt idx="5">
                  <c:v>51416787</c:v>
                </c:pt>
                <c:pt idx="6">
                  <c:v>1864759</c:v>
                </c:pt>
                <c:pt idx="7">
                  <c:v>4997696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4-BB44-ACDA-BBC126F2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7680"/>
        <c:axId val="1901420192"/>
      </c:barChart>
      <c:catAx>
        <c:axId val="1863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0192"/>
        <c:crosses val="autoZero"/>
        <c:auto val="1"/>
        <c:lblAlgn val="ctr"/>
        <c:lblOffset val="100"/>
        <c:noMultiLvlLbl val="0"/>
      </c:catAx>
      <c:valAx>
        <c:axId val="1901420192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phase vs increasing ratio</a:t>
            </a:r>
            <a:r>
              <a:rPr lang="en-US" baseline="0"/>
              <a:t> of n:m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test1_offline_online!$B$2:$C$2</c:f>
              <c:strCache>
                <c:ptCount val="2"/>
                <c:pt idx="0">
                  <c:v>wpes13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test1_offline_online!$D$2:$M$2</c:f>
              <c:numCache>
                <c:formatCode>0.00E+00</c:formatCode>
                <c:ptCount val="10"/>
                <c:pt idx="0">
                  <c:v>6304514</c:v>
                </c:pt>
                <c:pt idx="1">
                  <c:v>6606654</c:v>
                </c:pt>
                <c:pt idx="2">
                  <c:v>7427878</c:v>
                </c:pt>
                <c:pt idx="3">
                  <c:v>8023732</c:v>
                </c:pt>
                <c:pt idx="4">
                  <c:v>8669203</c:v>
                </c:pt>
                <c:pt idx="5">
                  <c:v>9331060</c:v>
                </c:pt>
                <c:pt idx="6">
                  <c:v>9913911</c:v>
                </c:pt>
                <c:pt idx="7">
                  <c:v>10507080</c:v>
                </c:pt>
                <c:pt idx="8">
                  <c:v>10939798</c:v>
                </c:pt>
                <c:pt idx="9">
                  <c:v>11745645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B-B449-BABC-EA8713B9F0BD}"/>
            </c:ext>
          </c:extLst>
        </c:ser>
        <c:ser>
          <c:idx val="1"/>
          <c:order val="1"/>
          <c:tx>
            <c:strRef>
              <c:f>test1_offline_online!$B$3:$C$3</c:f>
              <c:strCache>
                <c:ptCount val="2"/>
                <c:pt idx="0">
                  <c:v>secure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test1_offline_online!$D$3:$M$3</c:f>
              <c:numCache>
                <c:formatCode>0.00E+00</c:formatCode>
                <c:ptCount val="10"/>
                <c:pt idx="0">
                  <c:v>6385923</c:v>
                </c:pt>
                <c:pt idx="1">
                  <c:v>6834974</c:v>
                </c:pt>
                <c:pt idx="2">
                  <c:v>7446538</c:v>
                </c:pt>
                <c:pt idx="3">
                  <c:v>8019678</c:v>
                </c:pt>
                <c:pt idx="4">
                  <c:v>8626523</c:v>
                </c:pt>
                <c:pt idx="5">
                  <c:v>9240159</c:v>
                </c:pt>
                <c:pt idx="6">
                  <c:v>9825658</c:v>
                </c:pt>
                <c:pt idx="7">
                  <c:v>10475423</c:v>
                </c:pt>
                <c:pt idx="8">
                  <c:v>11015099</c:v>
                </c:pt>
                <c:pt idx="9">
                  <c:v>11578656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B-B449-BABC-EA8713B9F0BD}"/>
            </c:ext>
          </c:extLst>
        </c:ser>
        <c:ser>
          <c:idx val="2"/>
          <c:order val="2"/>
          <c:tx>
            <c:strRef>
              <c:f>test1_offline_online!$B$4:$C$4</c:f>
              <c:strCache>
                <c:ptCount val="2"/>
                <c:pt idx="0">
                  <c:v>sae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test1_offline_online!$D$4:$M$4</c:f>
              <c:numCache>
                <c:formatCode>0.00E+00</c:formatCode>
                <c:ptCount val="10"/>
                <c:pt idx="0">
                  <c:v>79841</c:v>
                </c:pt>
                <c:pt idx="1">
                  <c:v>72639</c:v>
                </c:pt>
                <c:pt idx="2">
                  <c:v>90960</c:v>
                </c:pt>
                <c:pt idx="3">
                  <c:v>99608</c:v>
                </c:pt>
                <c:pt idx="4">
                  <c:v>69636</c:v>
                </c:pt>
                <c:pt idx="5">
                  <c:v>97591</c:v>
                </c:pt>
                <c:pt idx="6">
                  <c:v>84594</c:v>
                </c:pt>
                <c:pt idx="7">
                  <c:v>98816</c:v>
                </c:pt>
                <c:pt idx="8">
                  <c:v>95514</c:v>
                </c:pt>
                <c:pt idx="9">
                  <c:v>84718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B-B449-BABC-EA8713B9F0BD}"/>
            </c:ext>
          </c:extLst>
        </c:ser>
        <c:ser>
          <c:idx val="3"/>
          <c:order val="3"/>
          <c:tx>
            <c:strRef>
              <c:f>test1_offline_online!$B$5:$C$5</c:f>
              <c:strCache>
                <c:ptCount val="2"/>
                <c:pt idx="0">
                  <c:v>mes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test1_offline_online!$D$5:$M$5</c:f>
              <c:numCache>
                <c:formatCode>0.00E+00</c:formatCode>
                <c:ptCount val="10"/>
                <c:pt idx="0">
                  <c:v>86972</c:v>
                </c:pt>
                <c:pt idx="1">
                  <c:v>68947</c:v>
                </c:pt>
                <c:pt idx="2">
                  <c:v>96432</c:v>
                </c:pt>
                <c:pt idx="3">
                  <c:v>97492</c:v>
                </c:pt>
                <c:pt idx="4">
                  <c:v>73148</c:v>
                </c:pt>
                <c:pt idx="5">
                  <c:v>128433</c:v>
                </c:pt>
                <c:pt idx="6">
                  <c:v>84535</c:v>
                </c:pt>
                <c:pt idx="7">
                  <c:v>92154</c:v>
                </c:pt>
                <c:pt idx="8">
                  <c:v>102324</c:v>
                </c:pt>
                <c:pt idx="9">
                  <c:v>84026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B-B449-BABC-EA8713B9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88800"/>
        <c:axId val="1882211312"/>
      </c:lineChart>
      <c:catAx>
        <c:axId val="1836388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1312"/>
        <c:crosses val="autoZero"/>
        <c:auto val="1"/>
        <c:lblAlgn val="ctr"/>
        <c:lblOffset val="100"/>
        <c:noMultiLvlLbl val="0"/>
      </c:catAx>
      <c:valAx>
        <c:axId val="18822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phase vs increasing ratio of n:m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test1_offline_online!$P$2:$Q$2</c:f>
              <c:strCache>
                <c:ptCount val="2"/>
                <c:pt idx="0">
                  <c:v>wpes13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test1_offline_online!$R$2:$AA$2</c:f>
              <c:numCache>
                <c:formatCode>0.00E+00</c:formatCode>
                <c:ptCount val="10"/>
                <c:pt idx="0">
                  <c:v>35921</c:v>
                </c:pt>
                <c:pt idx="1">
                  <c:v>40776</c:v>
                </c:pt>
                <c:pt idx="2">
                  <c:v>44142</c:v>
                </c:pt>
                <c:pt idx="3">
                  <c:v>45230</c:v>
                </c:pt>
                <c:pt idx="4">
                  <c:v>46199</c:v>
                </c:pt>
                <c:pt idx="5">
                  <c:v>48991</c:v>
                </c:pt>
                <c:pt idx="6">
                  <c:v>52310</c:v>
                </c:pt>
                <c:pt idx="7">
                  <c:v>55020</c:v>
                </c:pt>
                <c:pt idx="8">
                  <c:v>270308</c:v>
                </c:pt>
                <c:pt idx="9">
                  <c:v>330120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914D-9E5B-9164CA4E1AA8}"/>
            </c:ext>
          </c:extLst>
        </c:ser>
        <c:ser>
          <c:idx val="1"/>
          <c:order val="1"/>
          <c:tx>
            <c:strRef>
              <c:f>test1_offline_online!$P$3:$Q$3</c:f>
              <c:strCache>
                <c:ptCount val="2"/>
                <c:pt idx="0">
                  <c:v>secure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test1_offline_online!$R$3:$AA$3</c:f>
              <c:numCache>
                <c:formatCode>0.00E+00</c:formatCode>
                <c:ptCount val="10"/>
                <c:pt idx="0">
                  <c:v>525946</c:v>
                </c:pt>
                <c:pt idx="1">
                  <c:v>337733</c:v>
                </c:pt>
                <c:pt idx="2">
                  <c:v>318689</c:v>
                </c:pt>
                <c:pt idx="3">
                  <c:v>281659</c:v>
                </c:pt>
                <c:pt idx="4">
                  <c:v>249745</c:v>
                </c:pt>
                <c:pt idx="5">
                  <c:v>205093</c:v>
                </c:pt>
                <c:pt idx="6">
                  <c:v>186366</c:v>
                </c:pt>
                <c:pt idx="7">
                  <c:v>145505</c:v>
                </c:pt>
                <c:pt idx="8">
                  <c:v>98536</c:v>
                </c:pt>
                <c:pt idx="9">
                  <c:v>75845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914D-9E5B-9164CA4E1AA8}"/>
            </c:ext>
          </c:extLst>
        </c:ser>
        <c:ser>
          <c:idx val="2"/>
          <c:order val="2"/>
          <c:tx>
            <c:strRef>
              <c:f>test1_offline_online!$P$4:$Q$4</c:f>
              <c:strCache>
                <c:ptCount val="2"/>
                <c:pt idx="0">
                  <c:v>sae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test1_offline_online!$R$4:$AA$4</c:f>
              <c:numCache>
                <c:formatCode>0.00E+00</c:formatCode>
                <c:ptCount val="10"/>
                <c:pt idx="0">
                  <c:v>525946</c:v>
                </c:pt>
                <c:pt idx="1">
                  <c:v>337733</c:v>
                </c:pt>
                <c:pt idx="2">
                  <c:v>318689</c:v>
                </c:pt>
                <c:pt idx="3">
                  <c:v>281659</c:v>
                </c:pt>
                <c:pt idx="4">
                  <c:v>249745</c:v>
                </c:pt>
                <c:pt idx="5">
                  <c:v>205093</c:v>
                </c:pt>
                <c:pt idx="6">
                  <c:v>186366</c:v>
                </c:pt>
                <c:pt idx="7">
                  <c:v>145505</c:v>
                </c:pt>
                <c:pt idx="8">
                  <c:v>98536</c:v>
                </c:pt>
                <c:pt idx="9">
                  <c:v>75845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F-914D-9E5B-9164CA4E1AA8}"/>
            </c:ext>
          </c:extLst>
        </c:ser>
        <c:ser>
          <c:idx val="3"/>
          <c:order val="3"/>
          <c:tx>
            <c:strRef>
              <c:f>test1_offline_online!$P$5:$Q$5</c:f>
              <c:strCache>
                <c:ptCount val="2"/>
                <c:pt idx="0">
                  <c:v>mes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test1_offline_online!$R$5:$AA$5</c:f>
              <c:numCache>
                <c:formatCode>0.00E+00</c:formatCode>
                <c:ptCount val="10"/>
                <c:pt idx="0">
                  <c:v>730644</c:v>
                </c:pt>
                <c:pt idx="1">
                  <c:v>721486</c:v>
                </c:pt>
                <c:pt idx="2">
                  <c:v>767399</c:v>
                </c:pt>
                <c:pt idx="3">
                  <c:v>1031699</c:v>
                </c:pt>
                <c:pt idx="4">
                  <c:v>810377</c:v>
                </c:pt>
                <c:pt idx="5">
                  <c:v>1168042</c:v>
                </c:pt>
                <c:pt idx="6">
                  <c:v>1166982</c:v>
                </c:pt>
                <c:pt idx="7">
                  <c:v>925253</c:v>
                </c:pt>
                <c:pt idx="8">
                  <c:v>1230042</c:v>
                </c:pt>
                <c:pt idx="9">
                  <c:v>745684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F-914D-9E5B-9164CA4E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831760"/>
        <c:axId val="1881424672"/>
      </c:lineChart>
      <c:catAx>
        <c:axId val="192583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24672"/>
        <c:crosses val="autoZero"/>
        <c:auto val="1"/>
        <c:lblAlgn val="ctr"/>
        <c:lblOffset val="100"/>
        <c:noMultiLvlLbl val="0"/>
      </c:catAx>
      <c:valAx>
        <c:axId val="1881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50</xdr:row>
      <xdr:rowOff>152400</xdr:rowOff>
    </xdr:from>
    <xdr:to>
      <xdr:col>10</xdr:col>
      <xdr:colOff>127000</xdr:colOff>
      <xdr:row>76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2BCF4B-30B6-0542-8E08-1B0DF94B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50</xdr:row>
      <xdr:rowOff>139700</xdr:rowOff>
    </xdr:from>
    <xdr:to>
      <xdr:col>20</xdr:col>
      <xdr:colOff>819150</xdr:colOff>
      <xdr:row>76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3FA702-7D17-3E43-ACD3-9CAE064AE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0</xdr:row>
      <xdr:rowOff>184150</xdr:rowOff>
    </xdr:from>
    <xdr:to>
      <xdr:col>11</xdr:col>
      <xdr:colOff>469900</xdr:colOff>
      <xdr:row>14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E7AD13-959A-E646-8531-251F46B75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82550</xdr:rowOff>
    </xdr:from>
    <xdr:to>
      <xdr:col>11</xdr:col>
      <xdr:colOff>444500</xdr:colOff>
      <xdr:row>28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7D7D55-5F81-A64C-9BAD-BE2CA448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107950</xdr:rowOff>
    </xdr:from>
    <xdr:to>
      <xdr:col>17</xdr:col>
      <xdr:colOff>444500</xdr:colOff>
      <xdr:row>14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88A4DC-5648-0E4A-A7DD-47093AF10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15</xdr:row>
      <xdr:rowOff>69850</xdr:rowOff>
    </xdr:from>
    <xdr:to>
      <xdr:col>17</xdr:col>
      <xdr:colOff>444500</xdr:colOff>
      <xdr:row>28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8776C5-97FC-AD46-9A30-AF3C94BB0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393700</xdr:colOff>
      <xdr:row>50</xdr:row>
      <xdr:rowOff>127000</xdr:rowOff>
    </xdr:from>
    <xdr:to>
      <xdr:col>31</xdr:col>
      <xdr:colOff>717550</xdr:colOff>
      <xdr:row>76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0C3130-90EC-DF43-A749-5C5649F5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7</xdr:row>
      <xdr:rowOff>184150</xdr:rowOff>
    </xdr:from>
    <xdr:to>
      <xdr:col>19</xdr:col>
      <xdr:colOff>146050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AD66D-C42D-8640-8A54-4A88D20E0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412750</xdr:colOff>
      <xdr:row>7</xdr:row>
      <xdr:rowOff>171450</xdr:rowOff>
    </xdr:from>
    <xdr:to>
      <xdr:col>24</xdr:col>
      <xdr:colOff>539750</xdr:colOff>
      <xdr:row>21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DBED8-B441-0148-8691-FECC5F5A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527050</xdr:colOff>
      <xdr:row>22</xdr:row>
      <xdr:rowOff>57150</xdr:rowOff>
    </xdr:from>
    <xdr:to>
      <xdr:col>19</xdr:col>
      <xdr:colOff>158750</xdr:colOff>
      <xdr:row>35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DC4296-300D-9F44-BE49-C2F5E4B0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457200</xdr:colOff>
      <xdr:row>22</xdr:row>
      <xdr:rowOff>88900</xdr:rowOff>
    </xdr:from>
    <xdr:to>
      <xdr:col>24</xdr:col>
      <xdr:colOff>584200</xdr:colOff>
      <xdr:row>35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0E5973-B857-F54E-A1F8-403D7C86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838200</xdr:colOff>
      <xdr:row>22</xdr:row>
      <xdr:rowOff>76200</xdr:rowOff>
    </xdr:from>
    <xdr:to>
      <xdr:col>30</xdr:col>
      <xdr:colOff>266700</xdr:colOff>
      <xdr:row>35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F1A8C0-6B10-024C-B276-3961FF13C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431800</xdr:colOff>
      <xdr:row>22</xdr:row>
      <xdr:rowOff>88900</xdr:rowOff>
    </xdr:from>
    <xdr:to>
      <xdr:col>36</xdr:col>
      <xdr:colOff>50800</xdr:colOff>
      <xdr:row>35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E141A8-7991-5A4F-87E0-23A99BFFB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19</xdr:col>
      <xdr:colOff>457200</xdr:colOff>
      <xdr:row>61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24EDF7-4C56-0C4E-9037-85C2FE23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48</xdr:row>
      <xdr:rowOff>0</xdr:rowOff>
    </xdr:from>
    <xdr:to>
      <xdr:col>25</xdr:col>
      <xdr:colOff>127000</xdr:colOff>
      <xdr:row>61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E4D0CB-4D0F-9647-AC45-0276296B4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457200</xdr:colOff>
      <xdr:row>75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8697B6-297F-9843-8156-505FAD13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25</xdr:col>
      <xdr:colOff>127000</xdr:colOff>
      <xdr:row>75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7E806F-4A4A-6C48-BD78-3910E3C5B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368300</xdr:colOff>
      <xdr:row>61</xdr:row>
      <xdr:rowOff>177800</xdr:rowOff>
    </xdr:from>
    <xdr:to>
      <xdr:col>30</xdr:col>
      <xdr:colOff>685800</xdr:colOff>
      <xdr:row>75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94A64C1-C33C-3D4B-AE6A-994011F96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62</xdr:row>
      <xdr:rowOff>0</xdr:rowOff>
    </xdr:from>
    <xdr:to>
      <xdr:col>36</xdr:col>
      <xdr:colOff>444500</xdr:colOff>
      <xdr:row>75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36C460-23CC-4040-986E-707A56AEF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38100</xdr:colOff>
      <xdr:row>88</xdr:row>
      <xdr:rowOff>88900</xdr:rowOff>
    </xdr:from>
    <xdr:to>
      <xdr:col>19</xdr:col>
      <xdr:colOff>495300</xdr:colOff>
      <xdr:row>101</xdr:row>
      <xdr:rowOff>190500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5D9D87-365A-0B4E-B7BD-64A3F6B0A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38100</xdr:colOff>
      <xdr:row>88</xdr:row>
      <xdr:rowOff>88900</xdr:rowOff>
    </xdr:from>
    <xdr:to>
      <xdr:col>25</xdr:col>
      <xdr:colOff>165100</xdr:colOff>
      <xdr:row>101</xdr:row>
      <xdr:rowOff>190500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389B62E-158E-344F-A46C-457E0280A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38100</xdr:colOff>
      <xdr:row>102</xdr:row>
      <xdr:rowOff>88900</xdr:rowOff>
    </xdr:from>
    <xdr:to>
      <xdr:col>19</xdr:col>
      <xdr:colOff>495300</xdr:colOff>
      <xdr:row>115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8767EB7-4999-094D-8BE2-E27FF92F1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38100</xdr:colOff>
      <xdr:row>102</xdr:row>
      <xdr:rowOff>88900</xdr:rowOff>
    </xdr:from>
    <xdr:to>
      <xdr:col>25</xdr:col>
      <xdr:colOff>165100</xdr:colOff>
      <xdr:row>115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B957B0D-4112-A343-AB9D-B4A02FC4B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406400</xdr:colOff>
      <xdr:row>102</xdr:row>
      <xdr:rowOff>63500</xdr:rowOff>
    </xdr:from>
    <xdr:to>
      <xdr:col>30</xdr:col>
      <xdr:colOff>723900</xdr:colOff>
      <xdr:row>115</xdr:row>
      <xdr:rowOff>165100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FB5575B-7D31-FE43-970D-1E7FE4C9E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38100</xdr:colOff>
      <xdr:row>102</xdr:row>
      <xdr:rowOff>88900</xdr:rowOff>
    </xdr:from>
    <xdr:to>
      <xdr:col>36</xdr:col>
      <xdr:colOff>482600</xdr:colOff>
      <xdr:row>115</xdr:row>
      <xdr:rowOff>190500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DD135D6-F6A4-AB47-8FD0-E55E91685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7</xdr:row>
      <xdr:rowOff>127000</xdr:rowOff>
    </xdr:from>
    <xdr:to>
      <xdr:col>10</xdr:col>
      <xdr:colOff>342900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4AE59-772E-AE45-BF75-1CBBDD6D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7</xdr:row>
      <xdr:rowOff>12700</xdr:rowOff>
    </xdr:from>
    <xdr:to>
      <xdr:col>22</xdr:col>
      <xdr:colOff>876300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9BD54-6294-DD44-ABC8-3C31FF90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552450</xdr:colOff>
      <xdr:row>48</xdr:row>
      <xdr:rowOff>146050</xdr:rowOff>
    </xdr:from>
    <xdr:to>
      <xdr:col>24</xdr:col>
      <xdr:colOff>565150</xdr:colOff>
      <xdr:row>62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5A900-3AC6-7D45-9A57-E73180901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469900</xdr:colOff>
      <xdr:row>63</xdr:row>
      <xdr:rowOff>63500</xdr:rowOff>
    </xdr:from>
    <xdr:to>
      <xdr:col>24</xdr:col>
      <xdr:colOff>482600</xdr:colOff>
      <xdr:row>76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DB9C30-BF46-D04B-9942-A8FFA4937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330200</xdr:colOff>
      <xdr:row>48</xdr:row>
      <xdr:rowOff>139700</xdr:rowOff>
    </xdr:from>
    <xdr:to>
      <xdr:col>30</xdr:col>
      <xdr:colOff>774700</xdr:colOff>
      <xdr:row>62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CEA51E-AFD6-1F45-A25C-92189538C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393700</xdr:colOff>
      <xdr:row>63</xdr:row>
      <xdr:rowOff>25400</xdr:rowOff>
    </xdr:from>
    <xdr:to>
      <xdr:col>31</xdr:col>
      <xdr:colOff>12700</xdr:colOff>
      <xdr:row>76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05C5E9-5C18-434E-B3C4-0CF53A94F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584200</xdr:colOff>
      <xdr:row>78</xdr:row>
      <xdr:rowOff>114300</xdr:rowOff>
    </xdr:from>
    <xdr:to>
      <xdr:col>24</xdr:col>
      <xdr:colOff>596900</xdr:colOff>
      <xdr:row>92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E7F565-7DC4-8E46-AA83-C6FAACE88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431800</xdr:colOff>
      <xdr:row>78</xdr:row>
      <xdr:rowOff>88900</xdr:rowOff>
    </xdr:from>
    <xdr:to>
      <xdr:col>31</xdr:col>
      <xdr:colOff>50800</xdr:colOff>
      <xdr:row>91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E2DE25-CB97-E54B-A0E0-984A805D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622300</xdr:colOff>
      <xdr:row>93</xdr:row>
      <xdr:rowOff>127000</xdr:rowOff>
    </xdr:from>
    <xdr:to>
      <xdr:col>24</xdr:col>
      <xdr:colOff>635000</xdr:colOff>
      <xdr:row>107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DDD37F-B5B3-DB4C-9C44-1B448D707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546100</xdr:colOff>
      <xdr:row>93</xdr:row>
      <xdr:rowOff>88900</xdr:rowOff>
    </xdr:from>
    <xdr:to>
      <xdr:col>31</xdr:col>
      <xdr:colOff>165100</xdr:colOff>
      <xdr:row>106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3872A5-F6AE-234D-A5ED-BEA910599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9</xdr:row>
      <xdr:rowOff>38100</xdr:rowOff>
    </xdr:from>
    <xdr:to>
      <xdr:col>11</xdr:col>
      <xdr:colOff>647700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4AAAA-5AF4-3E43-B171-DA10CC4D1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25</xdr:row>
      <xdr:rowOff>190500</xdr:rowOff>
    </xdr:from>
    <xdr:to>
      <xdr:col>11</xdr:col>
      <xdr:colOff>698500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796A0-4D2B-CD43-A136-07420862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9</xdr:row>
      <xdr:rowOff>25400</xdr:rowOff>
    </xdr:from>
    <xdr:to>
      <xdr:col>18</xdr:col>
      <xdr:colOff>38100</xdr:colOff>
      <xdr:row>22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EC2DB-5CE8-724F-B746-29D033C5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444500</xdr:colOff>
      <xdr:row>25</xdr:row>
      <xdr:rowOff>177800</xdr:rowOff>
    </xdr:from>
    <xdr:to>
      <xdr:col>18</xdr:col>
      <xdr:colOff>63500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A51C-0513-444A-B315-768127C36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533400</xdr:colOff>
      <xdr:row>9</xdr:row>
      <xdr:rowOff>25400</xdr:rowOff>
    </xdr:from>
    <xdr:to>
      <xdr:col>24</xdr:col>
      <xdr:colOff>152400</xdr:colOff>
      <xdr:row>22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A72405-E8B7-534E-BE95-B6E155A0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584200</xdr:colOff>
      <xdr:row>25</xdr:row>
      <xdr:rowOff>177800</xdr:rowOff>
    </xdr:from>
    <xdr:to>
      <xdr:col>24</xdr:col>
      <xdr:colOff>203200</xdr:colOff>
      <xdr:row>39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2C6C88-25AB-A143-8BF8-5A7DB066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254000</xdr:colOff>
      <xdr:row>41</xdr:row>
      <xdr:rowOff>127000</xdr:rowOff>
    </xdr:from>
    <xdr:to>
      <xdr:col>5</xdr:col>
      <xdr:colOff>698500</xdr:colOff>
      <xdr:row>55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4E590-1CBB-F544-BC37-8763EC144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9</xdr:row>
      <xdr:rowOff>50800</xdr:rowOff>
    </xdr:from>
    <xdr:to>
      <xdr:col>5</xdr:col>
      <xdr:colOff>635000</xdr:colOff>
      <xdr:row>22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677AAE-5388-7548-BE69-FFE70A27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254000</xdr:colOff>
      <xdr:row>25</xdr:row>
      <xdr:rowOff>152400</xdr:rowOff>
    </xdr:from>
    <xdr:to>
      <xdr:col>5</xdr:col>
      <xdr:colOff>698500</xdr:colOff>
      <xdr:row>39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C29E3F-2B94-7C48-90D6-D30CDEBC8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56</xdr:row>
      <xdr:rowOff>127000</xdr:rowOff>
    </xdr:from>
    <xdr:to>
      <xdr:col>5</xdr:col>
      <xdr:colOff>711200</xdr:colOff>
      <xdr:row>70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F6DE9F-0D39-704E-97E4-8BBD09C4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228600</xdr:colOff>
      <xdr:row>41</xdr:row>
      <xdr:rowOff>127000</xdr:rowOff>
    </xdr:from>
    <xdr:to>
      <xdr:col>11</xdr:col>
      <xdr:colOff>673100</xdr:colOff>
      <xdr:row>55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D966CB-3269-784C-9A33-DCDE9F15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254000</xdr:colOff>
      <xdr:row>56</xdr:row>
      <xdr:rowOff>177800</xdr:rowOff>
    </xdr:from>
    <xdr:to>
      <xdr:col>11</xdr:col>
      <xdr:colOff>698500</xdr:colOff>
      <xdr:row>70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FF520B-79AE-5A40-A838-13E98249B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558800</xdr:colOff>
      <xdr:row>41</xdr:row>
      <xdr:rowOff>127000</xdr:rowOff>
    </xdr:from>
    <xdr:to>
      <xdr:col>18</xdr:col>
      <xdr:colOff>177800</xdr:colOff>
      <xdr:row>55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390BAE-66C5-6A4E-9BE0-9036AF79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584200</xdr:colOff>
      <xdr:row>56</xdr:row>
      <xdr:rowOff>152400</xdr:rowOff>
    </xdr:from>
    <xdr:to>
      <xdr:col>18</xdr:col>
      <xdr:colOff>203200</xdr:colOff>
      <xdr:row>70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A76634-CF98-2D4E-80C8-157F2FFBF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647700</xdr:colOff>
      <xdr:row>41</xdr:row>
      <xdr:rowOff>177800</xdr:rowOff>
    </xdr:from>
    <xdr:to>
      <xdr:col>24</xdr:col>
      <xdr:colOff>266700</xdr:colOff>
      <xdr:row>55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3F82BB-D245-074C-B36D-1182EA6D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685800</xdr:colOff>
      <xdr:row>56</xdr:row>
      <xdr:rowOff>177800</xdr:rowOff>
    </xdr:from>
    <xdr:to>
      <xdr:col>24</xdr:col>
      <xdr:colOff>304800</xdr:colOff>
      <xdr:row>70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FED6B9-D2A1-424B-B763-D91A4F6EC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E86D-BAF4-E045-9E7B-EE736AC44F80}">
  <dimension ref="A1:V332"/>
  <sheetViews>
    <sheetView topLeftCell="A68" workbookViewId="0">
      <selection activeCell="X115" sqref="X115"/>
    </sheetView>
  </sheetViews>
  <sheetFormatPr baseColWidth="10" defaultRowHeight="16" x14ac:dyDescent="0.2"/>
  <cols>
    <col min="5" max="5" width="13.5" bestFit="1" customWidth="1"/>
    <col min="10" max="14" width="16.33203125" bestFit="1" customWidth="1"/>
    <col min="15" max="15" width="19.33203125" bestFit="1" customWidth="1"/>
    <col min="16" max="16" width="18.33203125" bestFit="1" customWidth="1"/>
    <col min="17" max="21" width="16.33203125" bestFit="1" customWidth="1"/>
  </cols>
  <sheetData>
    <row r="1" spans="1:16" x14ac:dyDescent="0.2">
      <c r="A1">
        <v>616934850</v>
      </c>
      <c r="C1" s="14"/>
      <c r="E1" t="s">
        <v>0</v>
      </c>
      <c r="F1" t="s">
        <v>28</v>
      </c>
      <c r="G1" t="s">
        <v>30</v>
      </c>
      <c r="H1">
        <v>616934850</v>
      </c>
    </row>
    <row r="2" spans="1:16" x14ac:dyDescent="0.2">
      <c r="A2">
        <v>305382187</v>
      </c>
      <c r="C2" s="14"/>
      <c r="G2" t="s">
        <v>31</v>
      </c>
      <c r="H2">
        <v>305382187</v>
      </c>
      <c r="O2" t="s">
        <v>39</v>
      </c>
      <c r="P2" t="s">
        <v>40</v>
      </c>
    </row>
    <row r="3" spans="1:16" x14ac:dyDescent="0.2">
      <c r="A3">
        <v>3450731</v>
      </c>
      <c r="C3" s="14"/>
      <c r="F3" t="s">
        <v>29</v>
      </c>
      <c r="G3" t="s">
        <v>31</v>
      </c>
      <c r="H3">
        <v>3450731</v>
      </c>
      <c r="L3" t="s">
        <v>0</v>
      </c>
      <c r="M3" t="s">
        <v>28</v>
      </c>
      <c r="N3" t="s">
        <v>30</v>
      </c>
      <c r="O3" s="14">
        <f>H1</f>
        <v>616934850</v>
      </c>
      <c r="P3" t="s">
        <v>41</v>
      </c>
    </row>
    <row r="4" spans="1:16" x14ac:dyDescent="0.2">
      <c r="A4">
        <v>65</v>
      </c>
      <c r="G4" t="s">
        <v>30</v>
      </c>
      <c r="H4">
        <v>65</v>
      </c>
      <c r="N4" t="s">
        <v>31</v>
      </c>
      <c r="O4" s="14">
        <f t="shared" ref="O4:O6" si="0">H2</f>
        <v>305382187</v>
      </c>
      <c r="P4" t="s">
        <v>41</v>
      </c>
    </row>
    <row r="5" spans="1:16" x14ac:dyDescent="0.2">
      <c r="A5">
        <v>612582656</v>
      </c>
      <c r="C5" s="14"/>
      <c r="E5" t="s">
        <v>33</v>
      </c>
      <c r="F5" t="s">
        <v>28</v>
      </c>
      <c r="G5" t="s">
        <v>32</v>
      </c>
      <c r="H5">
        <v>612582656</v>
      </c>
      <c r="M5" t="s">
        <v>29</v>
      </c>
      <c r="N5" t="s">
        <v>31</v>
      </c>
      <c r="O5" s="14">
        <f t="shared" si="0"/>
        <v>3450731</v>
      </c>
      <c r="P5" t="s">
        <v>41</v>
      </c>
    </row>
    <row r="6" spans="1:16" x14ac:dyDescent="0.2">
      <c r="A6">
        <v>305626658</v>
      </c>
      <c r="C6" s="14"/>
      <c r="G6" t="s">
        <v>31</v>
      </c>
      <c r="H6">
        <v>305626658</v>
      </c>
      <c r="N6" t="s">
        <v>30</v>
      </c>
      <c r="O6" s="14">
        <f t="shared" si="0"/>
        <v>65</v>
      </c>
      <c r="P6" t="s">
        <v>41</v>
      </c>
    </row>
    <row r="7" spans="1:16" x14ac:dyDescent="0.2">
      <c r="A7">
        <v>4709529</v>
      </c>
      <c r="C7" s="14"/>
      <c r="F7" t="s">
        <v>29</v>
      </c>
      <c r="G7" t="s">
        <v>31</v>
      </c>
      <c r="H7">
        <v>4709529</v>
      </c>
      <c r="L7" t="s">
        <v>2</v>
      </c>
      <c r="M7" t="s">
        <v>28</v>
      </c>
      <c r="N7" t="s">
        <v>32</v>
      </c>
      <c r="O7" s="14">
        <f>H5</f>
        <v>612582656</v>
      </c>
      <c r="P7" s="14">
        <f>H9</f>
        <v>1019692710</v>
      </c>
    </row>
    <row r="8" spans="1:16" x14ac:dyDescent="0.2">
      <c r="A8">
        <v>54</v>
      </c>
      <c r="G8" t="s">
        <v>30</v>
      </c>
      <c r="H8">
        <v>54</v>
      </c>
      <c r="N8" t="s">
        <v>31</v>
      </c>
      <c r="O8" s="14">
        <f t="shared" ref="O8:O10" si="1">H6</f>
        <v>305626658</v>
      </c>
      <c r="P8" s="14">
        <f t="shared" ref="P8:P10" si="2">H10</f>
        <v>608662123</v>
      </c>
    </row>
    <row r="9" spans="1:16" x14ac:dyDescent="0.2">
      <c r="A9">
        <v>1019692710</v>
      </c>
      <c r="C9" s="14"/>
      <c r="E9" t="s">
        <v>34</v>
      </c>
      <c r="F9" t="s">
        <v>28</v>
      </c>
      <c r="G9" t="s">
        <v>32</v>
      </c>
      <c r="H9">
        <v>1019692710</v>
      </c>
      <c r="M9" t="s">
        <v>29</v>
      </c>
      <c r="N9" t="s">
        <v>31</v>
      </c>
      <c r="O9" s="14">
        <f t="shared" si="1"/>
        <v>4709529</v>
      </c>
      <c r="P9" s="14">
        <f t="shared" si="2"/>
        <v>7871790</v>
      </c>
    </row>
    <row r="10" spans="1:16" x14ac:dyDescent="0.2">
      <c r="A10">
        <v>608662123</v>
      </c>
      <c r="C10" s="14"/>
      <c r="G10" t="s">
        <v>31</v>
      </c>
      <c r="H10">
        <v>608662123</v>
      </c>
      <c r="N10" t="s">
        <v>30</v>
      </c>
      <c r="O10" s="14">
        <f t="shared" si="1"/>
        <v>54</v>
      </c>
      <c r="P10" s="14">
        <f t="shared" si="2"/>
        <v>9283</v>
      </c>
    </row>
    <row r="11" spans="1:16" x14ac:dyDescent="0.2">
      <c r="A11">
        <v>7871790</v>
      </c>
      <c r="C11" s="14"/>
      <c r="F11" t="s">
        <v>29</v>
      </c>
      <c r="G11" t="s">
        <v>31</v>
      </c>
      <c r="H11">
        <v>7871790</v>
      </c>
      <c r="L11" t="s">
        <v>3</v>
      </c>
      <c r="M11" t="s">
        <v>28</v>
      </c>
      <c r="N11" t="s">
        <v>32</v>
      </c>
      <c r="O11" s="14">
        <f>H13</f>
        <v>671870</v>
      </c>
      <c r="P11" s="14">
        <f>H18</f>
        <v>1135628</v>
      </c>
    </row>
    <row r="12" spans="1:16" x14ac:dyDescent="0.2">
      <c r="A12">
        <v>9283</v>
      </c>
      <c r="G12" t="s">
        <v>30</v>
      </c>
      <c r="H12">
        <v>9283</v>
      </c>
      <c r="N12" t="s">
        <v>30</v>
      </c>
      <c r="O12" s="14">
        <f t="shared" ref="O12:O15" si="3">H14</f>
        <v>14395</v>
      </c>
      <c r="P12" s="14">
        <f t="shared" ref="P12:P15" si="4">H19</f>
        <v>14253</v>
      </c>
    </row>
    <row r="13" spans="1:16" x14ac:dyDescent="0.2">
      <c r="A13">
        <v>671870</v>
      </c>
      <c r="C13" s="14"/>
      <c r="E13" t="s">
        <v>35</v>
      </c>
      <c r="F13" t="s">
        <v>28</v>
      </c>
      <c r="G13" t="s">
        <v>32</v>
      </c>
      <c r="H13">
        <v>671870</v>
      </c>
      <c r="J13" s="14"/>
      <c r="N13" t="s">
        <v>31</v>
      </c>
      <c r="O13" s="14">
        <f t="shared" si="3"/>
        <v>332783</v>
      </c>
      <c r="P13" s="14">
        <f t="shared" si="4"/>
        <v>673790</v>
      </c>
    </row>
    <row r="14" spans="1:16" x14ac:dyDescent="0.2">
      <c r="A14">
        <v>14395</v>
      </c>
      <c r="G14" t="s">
        <v>30</v>
      </c>
      <c r="H14">
        <v>14395</v>
      </c>
      <c r="M14" t="s">
        <v>29</v>
      </c>
      <c r="N14" t="s">
        <v>31</v>
      </c>
      <c r="O14" s="14">
        <f t="shared" si="3"/>
        <v>20081306</v>
      </c>
      <c r="P14" s="14">
        <f t="shared" si="4"/>
        <v>51015659</v>
      </c>
    </row>
    <row r="15" spans="1:16" x14ac:dyDescent="0.2">
      <c r="A15">
        <v>332783</v>
      </c>
      <c r="C15" s="14"/>
      <c r="G15" t="s">
        <v>31</v>
      </c>
      <c r="H15">
        <v>332783</v>
      </c>
      <c r="J15" s="14"/>
      <c r="N15" t="s">
        <v>30</v>
      </c>
      <c r="O15" s="14">
        <f t="shared" si="3"/>
        <v>62506</v>
      </c>
      <c r="P15" s="14">
        <f t="shared" si="4"/>
        <v>401128</v>
      </c>
    </row>
    <row r="16" spans="1:16" x14ac:dyDescent="0.2">
      <c r="A16">
        <v>20081306</v>
      </c>
      <c r="F16" t="s">
        <v>29</v>
      </c>
      <c r="G16" t="s">
        <v>31</v>
      </c>
      <c r="H16">
        <v>20081306</v>
      </c>
      <c r="L16" t="s">
        <v>4</v>
      </c>
      <c r="M16" t="s">
        <v>28</v>
      </c>
      <c r="N16" t="s">
        <v>32</v>
      </c>
      <c r="O16" s="14">
        <f>H23</f>
        <v>740782</v>
      </c>
      <c r="P16" s="14">
        <f>H29</f>
        <v>1178364</v>
      </c>
    </row>
    <row r="17" spans="1:16" x14ac:dyDescent="0.2">
      <c r="A17">
        <v>62506</v>
      </c>
      <c r="C17" s="14"/>
      <c r="G17" t="s">
        <v>30</v>
      </c>
      <c r="H17">
        <v>62506</v>
      </c>
      <c r="J17" s="14"/>
      <c r="N17" t="s">
        <v>30</v>
      </c>
      <c r="O17" s="14">
        <f t="shared" ref="O17:O21" si="5">H24</f>
        <v>14560</v>
      </c>
      <c r="P17" s="14">
        <f t="shared" ref="P17:P21" si="6">H30</f>
        <v>14426</v>
      </c>
    </row>
    <row r="18" spans="1:16" x14ac:dyDescent="0.2">
      <c r="A18">
        <v>1135628</v>
      </c>
      <c r="E18" t="s">
        <v>36</v>
      </c>
      <c r="F18" t="s">
        <v>28</v>
      </c>
      <c r="G18" t="s">
        <v>32</v>
      </c>
      <c r="H18">
        <v>1135628</v>
      </c>
      <c r="N18" t="s">
        <v>31</v>
      </c>
      <c r="O18" s="14">
        <f t="shared" si="5"/>
        <v>321787</v>
      </c>
      <c r="P18" s="14">
        <f t="shared" si="6"/>
        <v>671969</v>
      </c>
    </row>
    <row r="19" spans="1:16" x14ac:dyDescent="0.2">
      <c r="A19">
        <v>14253</v>
      </c>
      <c r="C19" s="14"/>
      <c r="G19" t="s">
        <v>30</v>
      </c>
      <c r="H19">
        <v>14253</v>
      </c>
      <c r="J19" s="14"/>
      <c r="M19" t="s">
        <v>29</v>
      </c>
      <c r="N19" t="s">
        <v>30</v>
      </c>
      <c r="O19" s="14">
        <f t="shared" si="5"/>
        <v>465329</v>
      </c>
      <c r="P19" s="14">
        <f t="shared" si="6"/>
        <v>467042</v>
      </c>
    </row>
    <row r="20" spans="1:16" x14ac:dyDescent="0.2">
      <c r="A20">
        <v>673790</v>
      </c>
      <c r="C20" s="14"/>
      <c r="G20" t="s">
        <v>31</v>
      </c>
      <c r="H20">
        <v>673790</v>
      </c>
      <c r="J20" s="14"/>
      <c r="N20" t="s">
        <v>31</v>
      </c>
      <c r="O20" s="14">
        <f t="shared" si="5"/>
        <v>637302</v>
      </c>
      <c r="P20" s="14">
        <f t="shared" si="6"/>
        <v>1211776</v>
      </c>
    </row>
    <row r="21" spans="1:16" x14ac:dyDescent="0.2">
      <c r="A21">
        <v>51015659</v>
      </c>
      <c r="C21" s="14"/>
      <c r="F21" t="s">
        <v>29</v>
      </c>
      <c r="G21" t="s">
        <v>31</v>
      </c>
      <c r="H21">
        <v>51015659</v>
      </c>
      <c r="N21" t="s">
        <v>30</v>
      </c>
      <c r="O21" s="14">
        <f t="shared" si="5"/>
        <v>22117</v>
      </c>
      <c r="P21" s="14">
        <f t="shared" si="6"/>
        <v>3318878</v>
      </c>
    </row>
    <row r="22" spans="1:16" x14ac:dyDescent="0.2">
      <c r="A22">
        <v>401128</v>
      </c>
      <c r="G22" t="s">
        <v>30</v>
      </c>
      <c r="H22">
        <v>401128</v>
      </c>
    </row>
    <row r="23" spans="1:16" x14ac:dyDescent="0.2">
      <c r="A23">
        <v>740782</v>
      </c>
      <c r="C23" s="14"/>
      <c r="E23" t="s">
        <v>37</v>
      </c>
      <c r="F23" t="s">
        <v>28</v>
      </c>
      <c r="G23" t="s">
        <v>32</v>
      </c>
      <c r="H23">
        <v>740782</v>
      </c>
    </row>
    <row r="24" spans="1:16" x14ac:dyDescent="0.2">
      <c r="A24">
        <v>14560</v>
      </c>
      <c r="G24" t="s">
        <v>30</v>
      </c>
      <c r="H24">
        <v>14560</v>
      </c>
    </row>
    <row r="25" spans="1:16" x14ac:dyDescent="0.2">
      <c r="A25">
        <v>321787</v>
      </c>
      <c r="C25" s="14"/>
      <c r="G25" t="s">
        <v>31</v>
      </c>
      <c r="H25">
        <v>321787</v>
      </c>
    </row>
    <row r="26" spans="1:16" x14ac:dyDescent="0.2">
      <c r="A26">
        <v>465329</v>
      </c>
      <c r="F26" t="s">
        <v>29</v>
      </c>
      <c r="G26" t="s">
        <v>30</v>
      </c>
      <c r="H26">
        <v>465329</v>
      </c>
    </row>
    <row r="27" spans="1:16" x14ac:dyDescent="0.2">
      <c r="A27">
        <v>637302</v>
      </c>
      <c r="C27" s="14"/>
      <c r="G27" t="s">
        <v>31</v>
      </c>
      <c r="H27">
        <v>637302</v>
      </c>
    </row>
    <row r="28" spans="1:16" x14ac:dyDescent="0.2">
      <c r="A28">
        <v>22117</v>
      </c>
      <c r="G28" t="s">
        <v>30</v>
      </c>
      <c r="H28">
        <v>22117</v>
      </c>
    </row>
    <row r="29" spans="1:16" x14ac:dyDescent="0.2">
      <c r="A29">
        <v>1178364</v>
      </c>
      <c r="C29" s="14"/>
      <c r="E29" t="s">
        <v>38</v>
      </c>
      <c r="F29" t="s">
        <v>28</v>
      </c>
      <c r="G29" t="s">
        <v>32</v>
      </c>
      <c r="H29">
        <v>1178364</v>
      </c>
    </row>
    <row r="30" spans="1:16" x14ac:dyDescent="0.2">
      <c r="A30">
        <v>14426</v>
      </c>
      <c r="G30" t="s">
        <v>30</v>
      </c>
      <c r="H30">
        <v>14426</v>
      </c>
    </row>
    <row r="31" spans="1:16" x14ac:dyDescent="0.2">
      <c r="A31">
        <v>671969</v>
      </c>
      <c r="C31" s="14"/>
      <c r="G31" t="s">
        <v>31</v>
      </c>
      <c r="H31">
        <v>671969</v>
      </c>
    </row>
    <row r="32" spans="1:16" x14ac:dyDescent="0.2">
      <c r="A32">
        <v>467042</v>
      </c>
      <c r="F32" t="s">
        <v>29</v>
      </c>
      <c r="G32" t="s">
        <v>30</v>
      </c>
      <c r="H32">
        <v>467042</v>
      </c>
    </row>
    <row r="33" spans="1:22" x14ac:dyDescent="0.2">
      <c r="A33">
        <v>1211776</v>
      </c>
      <c r="G33" t="s">
        <v>31</v>
      </c>
      <c r="H33">
        <v>1211776</v>
      </c>
      <c r="J33" t="s">
        <v>10</v>
      </c>
      <c r="M33" s="1">
        <v>0.41736111111111113</v>
      </c>
      <c r="N33" s="1">
        <v>0.41805555555555557</v>
      </c>
      <c r="O33" s="1">
        <v>0.41875000000000001</v>
      </c>
      <c r="P33" s="1">
        <v>0.41944444444444401</v>
      </c>
      <c r="Q33" s="1">
        <v>0.42013888888888901</v>
      </c>
      <c r="R33" s="1">
        <v>0.420833333333333</v>
      </c>
      <c r="S33" s="1">
        <v>0.421527777777778</v>
      </c>
      <c r="T33" s="1">
        <v>0.422222222222222</v>
      </c>
      <c r="U33" s="1">
        <v>0.422916666666667</v>
      </c>
      <c r="V33" s="1">
        <v>0.4236111111111111</v>
      </c>
    </row>
    <row r="34" spans="1:22" x14ac:dyDescent="0.2">
      <c r="A34">
        <v>3318878</v>
      </c>
      <c r="C34" s="14"/>
      <c r="G34" t="s">
        <v>30</v>
      </c>
      <c r="H34">
        <v>3318878</v>
      </c>
      <c r="J34" t="s">
        <v>0</v>
      </c>
      <c r="K34" t="s">
        <v>28</v>
      </c>
      <c r="L34" t="s">
        <v>30</v>
      </c>
      <c r="M34" s="14">
        <f>A36</f>
        <v>6284751</v>
      </c>
      <c r="N34" s="14">
        <f>A56</f>
        <v>5993250</v>
      </c>
      <c r="O34" s="14">
        <f>A76</f>
        <v>6163460</v>
      </c>
      <c r="P34" s="14">
        <f>A96</f>
        <v>6118510</v>
      </c>
      <c r="Q34" s="14">
        <f>A116</f>
        <v>6216905</v>
      </c>
      <c r="R34" s="14">
        <f>A136</f>
        <v>6294212</v>
      </c>
      <c r="S34" s="14">
        <f>A156</f>
        <v>6191845</v>
      </c>
      <c r="T34" s="14">
        <f>A176</f>
        <v>6270611</v>
      </c>
      <c r="U34" s="14">
        <f>A196</f>
        <v>6101240</v>
      </c>
      <c r="V34">
        <f>A216</f>
        <v>6313989</v>
      </c>
    </row>
    <row r="35" spans="1:22" x14ac:dyDescent="0.2">
      <c r="A35" t="s">
        <v>50</v>
      </c>
      <c r="C35" s="14" t="s">
        <v>53</v>
      </c>
      <c r="E35" t="s">
        <v>62</v>
      </c>
      <c r="L35" t="s">
        <v>31</v>
      </c>
      <c r="M35" s="14">
        <f t="shared" ref="M35:M52" si="7">A37</f>
        <v>19763</v>
      </c>
      <c r="N35" s="14">
        <f t="shared" ref="N35:N52" si="8">A57</f>
        <v>613404</v>
      </c>
      <c r="O35" s="14">
        <f t="shared" ref="O35:O52" si="9">A77</f>
        <v>1264418</v>
      </c>
      <c r="P35" s="14">
        <f t="shared" ref="P35:P52" si="10">A97</f>
        <v>1905222</v>
      </c>
      <c r="Q35" s="14">
        <f t="shared" ref="Q35:Q52" si="11">A117</f>
        <v>2452298</v>
      </c>
      <c r="R35" s="14">
        <f t="shared" ref="R35:R52" si="12">A137</f>
        <v>3036848</v>
      </c>
      <c r="S35" s="14">
        <f t="shared" ref="S35:S52" si="13">A157</f>
        <v>3722066</v>
      </c>
      <c r="T35" s="14">
        <f t="shared" ref="T35:T52" si="14">A177</f>
        <v>4236469</v>
      </c>
      <c r="U35" s="14">
        <f t="shared" ref="U35:U52" si="15">A197</f>
        <v>4838558</v>
      </c>
      <c r="V35">
        <f t="shared" ref="V35:V52" si="16">A217</f>
        <v>5431656</v>
      </c>
    </row>
    <row r="36" spans="1:22" x14ac:dyDescent="0.2">
      <c r="A36">
        <v>6284751</v>
      </c>
      <c r="C36">
        <v>63259435</v>
      </c>
      <c r="E36" s="14">
        <v>620927410</v>
      </c>
      <c r="K36" t="s">
        <v>29</v>
      </c>
      <c r="L36" t="s">
        <v>31</v>
      </c>
      <c r="M36" s="14">
        <f t="shared" si="7"/>
        <v>35854</v>
      </c>
      <c r="N36" s="14">
        <f t="shared" si="8"/>
        <v>40729</v>
      </c>
      <c r="O36" s="14">
        <f t="shared" si="9"/>
        <v>44094</v>
      </c>
      <c r="P36" s="14">
        <f t="shared" si="10"/>
        <v>45174</v>
      </c>
      <c r="Q36" s="14">
        <f t="shared" si="11"/>
        <v>46151</v>
      </c>
      <c r="R36" s="14">
        <f t="shared" si="12"/>
        <v>48944</v>
      </c>
      <c r="S36" s="14">
        <f t="shared" si="13"/>
        <v>52261</v>
      </c>
      <c r="T36" s="14">
        <f t="shared" si="14"/>
        <v>54972</v>
      </c>
      <c r="U36" s="14">
        <f t="shared" si="15"/>
        <v>270253</v>
      </c>
      <c r="V36">
        <f t="shared" si="16"/>
        <v>330052</v>
      </c>
    </row>
    <row r="37" spans="1:22" x14ac:dyDescent="0.2">
      <c r="A37">
        <v>19763</v>
      </c>
      <c r="C37">
        <v>20970</v>
      </c>
      <c r="E37">
        <v>20812</v>
      </c>
      <c r="L37" t="s">
        <v>30</v>
      </c>
      <c r="M37" s="14">
        <f t="shared" si="7"/>
        <v>67</v>
      </c>
      <c r="N37" s="14">
        <f t="shared" si="8"/>
        <v>47</v>
      </c>
      <c r="O37" s="14">
        <f t="shared" si="9"/>
        <v>48</v>
      </c>
      <c r="P37" s="14">
        <f t="shared" si="10"/>
        <v>56</v>
      </c>
      <c r="Q37" s="14">
        <f t="shared" si="11"/>
        <v>48</v>
      </c>
      <c r="R37" s="14">
        <f t="shared" si="12"/>
        <v>47</v>
      </c>
      <c r="S37" s="14">
        <f t="shared" si="13"/>
        <v>49</v>
      </c>
      <c r="T37" s="14">
        <f t="shared" si="14"/>
        <v>48</v>
      </c>
      <c r="U37" s="14">
        <f t="shared" si="15"/>
        <v>55</v>
      </c>
      <c r="V37">
        <f t="shared" si="16"/>
        <v>68</v>
      </c>
    </row>
    <row r="38" spans="1:22" x14ac:dyDescent="0.2">
      <c r="A38">
        <v>35854</v>
      </c>
      <c r="C38" s="14">
        <v>35422</v>
      </c>
      <c r="E38">
        <v>36020</v>
      </c>
      <c r="J38" t="s">
        <v>33</v>
      </c>
      <c r="K38" t="s">
        <v>28</v>
      </c>
      <c r="L38" t="s">
        <v>32</v>
      </c>
      <c r="M38" s="14">
        <f t="shared" si="7"/>
        <v>6364652</v>
      </c>
      <c r="N38" s="14">
        <f t="shared" si="8"/>
        <v>6048545</v>
      </c>
      <c r="O38" s="14">
        <f t="shared" si="9"/>
        <v>6195136</v>
      </c>
      <c r="P38" s="14">
        <f t="shared" si="10"/>
        <v>6127303</v>
      </c>
      <c r="Q38" s="14">
        <f t="shared" si="11"/>
        <v>6165497</v>
      </c>
      <c r="R38" s="14">
        <f t="shared" si="12"/>
        <v>6184244</v>
      </c>
      <c r="S38" s="14">
        <f t="shared" si="13"/>
        <v>6158554</v>
      </c>
      <c r="T38" s="14">
        <f t="shared" si="14"/>
        <v>6141076</v>
      </c>
      <c r="U38" s="14">
        <f t="shared" si="15"/>
        <v>6191111</v>
      </c>
      <c r="V38">
        <f t="shared" si="16"/>
        <v>6123232</v>
      </c>
    </row>
    <row r="39" spans="1:22" x14ac:dyDescent="0.2">
      <c r="A39">
        <v>67</v>
      </c>
      <c r="C39" s="14">
        <v>87</v>
      </c>
      <c r="E39">
        <v>65</v>
      </c>
      <c r="L39" t="s">
        <v>31</v>
      </c>
      <c r="M39" s="14">
        <f t="shared" si="7"/>
        <v>21271</v>
      </c>
      <c r="N39" s="14">
        <f t="shared" si="8"/>
        <v>786429</v>
      </c>
      <c r="O39" s="14">
        <f t="shared" si="9"/>
        <v>1251402</v>
      </c>
      <c r="P39" s="14">
        <f t="shared" si="10"/>
        <v>1892375</v>
      </c>
      <c r="Q39" s="14">
        <f t="shared" si="11"/>
        <v>2461026</v>
      </c>
      <c r="R39" s="14">
        <f t="shared" si="12"/>
        <v>3055915</v>
      </c>
      <c r="S39" s="14">
        <f t="shared" si="13"/>
        <v>3667104</v>
      </c>
      <c r="T39" s="14">
        <f t="shared" si="14"/>
        <v>4334347</v>
      </c>
      <c r="U39" s="14">
        <f t="shared" si="15"/>
        <v>4823988</v>
      </c>
      <c r="V39">
        <f t="shared" si="16"/>
        <v>5455424</v>
      </c>
    </row>
    <row r="40" spans="1:22" x14ac:dyDescent="0.2">
      <c r="A40">
        <v>6364652</v>
      </c>
      <c r="C40">
        <v>61719214</v>
      </c>
      <c r="E40" s="14">
        <v>609327050</v>
      </c>
      <c r="K40" t="s">
        <v>29</v>
      </c>
      <c r="L40" t="s">
        <v>31</v>
      </c>
      <c r="M40" s="14">
        <f t="shared" si="7"/>
        <v>37284</v>
      </c>
      <c r="N40" s="14">
        <f t="shared" si="8"/>
        <v>53620</v>
      </c>
      <c r="O40" s="14">
        <f t="shared" si="9"/>
        <v>51390</v>
      </c>
      <c r="P40" s="14">
        <f t="shared" si="10"/>
        <v>58925</v>
      </c>
      <c r="Q40" s="14">
        <f t="shared" si="11"/>
        <v>65952</v>
      </c>
      <c r="R40" s="14">
        <f t="shared" si="12"/>
        <v>73164</v>
      </c>
      <c r="S40" s="14">
        <f t="shared" si="13"/>
        <v>78408</v>
      </c>
      <c r="T40" s="14">
        <f t="shared" si="14"/>
        <v>86360</v>
      </c>
      <c r="U40" s="14">
        <f t="shared" si="15"/>
        <v>337509</v>
      </c>
      <c r="V40">
        <f t="shared" si="16"/>
        <v>364591</v>
      </c>
    </row>
    <row r="41" spans="1:22" x14ac:dyDescent="0.2">
      <c r="A41">
        <v>21271</v>
      </c>
      <c r="C41">
        <v>20515</v>
      </c>
      <c r="E41">
        <v>21208</v>
      </c>
      <c r="L41" t="s">
        <v>30</v>
      </c>
      <c r="M41" s="14">
        <f t="shared" si="7"/>
        <v>87</v>
      </c>
      <c r="N41" s="14">
        <f t="shared" si="8"/>
        <v>63</v>
      </c>
      <c r="O41" s="14">
        <f t="shared" si="9"/>
        <v>46</v>
      </c>
      <c r="P41" s="14">
        <f t="shared" si="10"/>
        <v>48</v>
      </c>
      <c r="Q41" s="14">
        <f t="shared" si="11"/>
        <v>47</v>
      </c>
      <c r="R41" s="14">
        <f t="shared" si="12"/>
        <v>74</v>
      </c>
      <c r="S41" s="14">
        <f t="shared" si="13"/>
        <v>48</v>
      </c>
      <c r="T41" s="14">
        <f t="shared" si="14"/>
        <v>52</v>
      </c>
      <c r="U41" s="14">
        <f t="shared" si="15"/>
        <v>64</v>
      </c>
      <c r="V41">
        <f t="shared" si="16"/>
        <v>65</v>
      </c>
    </row>
    <row r="42" spans="1:22" x14ac:dyDescent="0.2">
      <c r="A42">
        <v>37284</v>
      </c>
      <c r="C42">
        <v>36690</v>
      </c>
      <c r="E42">
        <v>36684</v>
      </c>
      <c r="J42" t="s">
        <v>35</v>
      </c>
      <c r="K42" t="s">
        <v>28</v>
      </c>
      <c r="L42" t="s">
        <v>32</v>
      </c>
      <c r="M42" s="14">
        <f t="shared" si="7"/>
        <v>54626</v>
      </c>
      <c r="N42" s="14">
        <f t="shared" si="8"/>
        <v>48783</v>
      </c>
      <c r="O42" s="14">
        <f t="shared" si="9"/>
        <v>52497</v>
      </c>
      <c r="P42" s="14">
        <f t="shared" si="10"/>
        <v>61022</v>
      </c>
      <c r="Q42" s="14">
        <f t="shared" si="11"/>
        <v>46077</v>
      </c>
      <c r="R42" s="14">
        <f t="shared" si="12"/>
        <v>59040</v>
      </c>
      <c r="S42" s="14">
        <f t="shared" si="13"/>
        <v>45761</v>
      </c>
      <c r="T42" s="14">
        <f t="shared" si="14"/>
        <v>59825</v>
      </c>
      <c r="U42" s="14">
        <f t="shared" si="15"/>
        <v>61074</v>
      </c>
      <c r="V42">
        <f t="shared" si="16"/>
        <v>51847</v>
      </c>
    </row>
    <row r="43" spans="1:22" x14ac:dyDescent="0.2">
      <c r="A43">
        <v>87</v>
      </c>
      <c r="C43">
        <v>63</v>
      </c>
      <c r="E43" s="14">
        <v>62</v>
      </c>
      <c r="L43" t="s">
        <v>30</v>
      </c>
      <c r="M43" s="14">
        <f t="shared" si="7"/>
        <v>1262</v>
      </c>
      <c r="N43" s="14">
        <f t="shared" si="8"/>
        <v>781</v>
      </c>
      <c r="O43" s="14">
        <f t="shared" si="9"/>
        <v>978</v>
      </c>
      <c r="P43" s="14">
        <f t="shared" si="10"/>
        <v>1277</v>
      </c>
      <c r="Q43" s="14">
        <f t="shared" si="11"/>
        <v>1047</v>
      </c>
      <c r="R43" s="14">
        <f t="shared" si="12"/>
        <v>1107</v>
      </c>
      <c r="S43" s="14">
        <f t="shared" si="13"/>
        <v>1174</v>
      </c>
      <c r="T43" s="14">
        <f t="shared" si="14"/>
        <v>1133</v>
      </c>
      <c r="U43" s="14">
        <f t="shared" si="15"/>
        <v>1200</v>
      </c>
      <c r="V43">
        <f t="shared" si="16"/>
        <v>1009</v>
      </c>
    </row>
    <row r="44" spans="1:22" x14ac:dyDescent="0.2">
      <c r="A44">
        <v>54626</v>
      </c>
      <c r="C44">
        <v>106569</v>
      </c>
      <c r="E44" s="14">
        <v>688301</v>
      </c>
      <c r="L44" t="s">
        <v>31</v>
      </c>
      <c r="M44" s="14">
        <f t="shared" si="7"/>
        <v>23953</v>
      </c>
      <c r="N44" s="14">
        <f t="shared" si="8"/>
        <v>23075</v>
      </c>
      <c r="O44" s="14">
        <f t="shared" si="9"/>
        <v>37485</v>
      </c>
      <c r="P44" s="14">
        <f t="shared" si="10"/>
        <v>37309</v>
      </c>
      <c r="Q44" s="14">
        <f t="shared" si="11"/>
        <v>22512</v>
      </c>
      <c r="R44" s="14">
        <f t="shared" si="12"/>
        <v>37444</v>
      </c>
      <c r="S44" s="14">
        <f t="shared" si="13"/>
        <v>37659</v>
      </c>
      <c r="T44" s="14">
        <f t="shared" si="14"/>
        <v>37858</v>
      </c>
      <c r="U44" s="14">
        <f t="shared" si="15"/>
        <v>33240</v>
      </c>
      <c r="V44">
        <f t="shared" si="16"/>
        <v>31862</v>
      </c>
    </row>
    <row r="45" spans="1:22" x14ac:dyDescent="0.2">
      <c r="A45">
        <v>1262</v>
      </c>
      <c r="C45">
        <v>2577</v>
      </c>
      <c r="E45" s="14">
        <v>14181</v>
      </c>
      <c r="K45" t="s">
        <v>29</v>
      </c>
      <c r="L45" t="s">
        <v>31</v>
      </c>
      <c r="M45" s="14">
        <f t="shared" si="7"/>
        <v>525553</v>
      </c>
      <c r="N45" s="14">
        <f t="shared" si="8"/>
        <v>337468</v>
      </c>
      <c r="O45" s="14">
        <f t="shared" si="9"/>
        <v>318301</v>
      </c>
      <c r="P45" s="14">
        <f t="shared" si="10"/>
        <v>281524</v>
      </c>
      <c r="Q45" s="14">
        <f t="shared" si="11"/>
        <v>249674</v>
      </c>
      <c r="R45" s="14">
        <f t="shared" si="12"/>
        <v>204971</v>
      </c>
      <c r="S45" s="14">
        <f t="shared" si="13"/>
        <v>186083</v>
      </c>
      <c r="T45" s="14">
        <f t="shared" si="14"/>
        <v>145273</v>
      </c>
      <c r="U45" s="14">
        <f t="shared" si="15"/>
        <v>98259</v>
      </c>
      <c r="V45">
        <f t="shared" si="16"/>
        <v>75758</v>
      </c>
    </row>
    <row r="46" spans="1:22" x14ac:dyDescent="0.2">
      <c r="A46">
        <v>23953</v>
      </c>
      <c r="C46">
        <v>22648</v>
      </c>
      <c r="E46">
        <v>19490</v>
      </c>
      <c r="L46" t="s">
        <v>30</v>
      </c>
      <c r="M46" s="14">
        <f t="shared" si="7"/>
        <v>393</v>
      </c>
      <c r="N46" s="14">
        <f t="shared" si="8"/>
        <v>265</v>
      </c>
      <c r="O46" s="14">
        <f t="shared" si="9"/>
        <v>388</v>
      </c>
      <c r="P46" s="14">
        <f t="shared" si="10"/>
        <v>135</v>
      </c>
      <c r="Q46" s="14">
        <f t="shared" si="11"/>
        <v>71</v>
      </c>
      <c r="R46" s="14">
        <f t="shared" si="12"/>
        <v>122</v>
      </c>
      <c r="S46" s="14">
        <f t="shared" si="13"/>
        <v>283</v>
      </c>
      <c r="T46" s="14">
        <f t="shared" si="14"/>
        <v>232</v>
      </c>
      <c r="U46" s="14">
        <f t="shared" si="15"/>
        <v>277</v>
      </c>
      <c r="V46">
        <f t="shared" si="16"/>
        <v>87</v>
      </c>
    </row>
    <row r="47" spans="1:22" x14ac:dyDescent="0.2">
      <c r="A47">
        <v>525553</v>
      </c>
      <c r="C47">
        <v>3682935</v>
      </c>
      <c r="E47" s="14">
        <v>37055737</v>
      </c>
      <c r="J47" t="s">
        <v>37</v>
      </c>
      <c r="K47" t="s">
        <v>28</v>
      </c>
      <c r="L47" t="s">
        <v>32</v>
      </c>
      <c r="M47" s="14">
        <f t="shared" si="7"/>
        <v>58627</v>
      </c>
      <c r="N47" s="14">
        <f t="shared" si="8"/>
        <v>45096</v>
      </c>
      <c r="O47" s="14">
        <f t="shared" si="9"/>
        <v>58641</v>
      </c>
      <c r="P47" s="14">
        <f t="shared" si="10"/>
        <v>58496</v>
      </c>
      <c r="Q47" s="14">
        <f t="shared" si="11"/>
        <v>47549</v>
      </c>
      <c r="R47" s="14">
        <f t="shared" si="12"/>
        <v>83123</v>
      </c>
      <c r="S47" s="14">
        <f t="shared" si="13"/>
        <v>45580</v>
      </c>
      <c r="T47" s="14">
        <f t="shared" si="14"/>
        <v>58958</v>
      </c>
      <c r="U47" s="14">
        <f t="shared" si="15"/>
        <v>60815</v>
      </c>
      <c r="V47">
        <f t="shared" si="16"/>
        <v>58404</v>
      </c>
    </row>
    <row r="48" spans="1:22" x14ac:dyDescent="0.2">
      <c r="A48">
        <v>393</v>
      </c>
      <c r="C48">
        <v>2083</v>
      </c>
      <c r="E48" s="14">
        <v>14125</v>
      </c>
      <c r="L48" t="s">
        <v>30</v>
      </c>
      <c r="M48" s="14">
        <f t="shared" si="7"/>
        <v>1227</v>
      </c>
      <c r="N48" s="14">
        <f t="shared" si="8"/>
        <v>774</v>
      </c>
      <c r="O48" s="14">
        <f t="shared" si="9"/>
        <v>1369</v>
      </c>
      <c r="P48" s="14">
        <f t="shared" si="10"/>
        <v>1487</v>
      </c>
      <c r="Q48" s="14">
        <f t="shared" si="11"/>
        <v>884</v>
      </c>
      <c r="R48" s="14">
        <f t="shared" si="12"/>
        <v>1443</v>
      </c>
      <c r="S48" s="14">
        <f t="shared" si="13"/>
        <v>1060</v>
      </c>
      <c r="T48" s="14">
        <f t="shared" si="14"/>
        <v>969</v>
      </c>
      <c r="U48" s="14">
        <f t="shared" si="15"/>
        <v>1488</v>
      </c>
      <c r="V48">
        <f t="shared" si="16"/>
        <v>1163</v>
      </c>
    </row>
    <row r="49" spans="1:22" x14ac:dyDescent="0.2">
      <c r="A49">
        <v>58627</v>
      </c>
      <c r="C49">
        <v>107842</v>
      </c>
      <c r="E49" s="14">
        <v>661647</v>
      </c>
      <c r="L49" t="s">
        <v>31</v>
      </c>
      <c r="M49" s="14">
        <f t="shared" si="7"/>
        <v>27118</v>
      </c>
      <c r="N49" s="14">
        <f t="shared" si="8"/>
        <v>23077</v>
      </c>
      <c r="O49" s="14">
        <f t="shared" si="9"/>
        <v>36422</v>
      </c>
      <c r="P49" s="14">
        <f t="shared" si="10"/>
        <v>37509</v>
      </c>
      <c r="Q49" s="14">
        <f t="shared" si="11"/>
        <v>24715</v>
      </c>
      <c r="R49" s="14">
        <f t="shared" si="12"/>
        <v>43867</v>
      </c>
      <c r="S49" s="14">
        <f t="shared" si="13"/>
        <v>37895</v>
      </c>
      <c r="T49" s="14">
        <f t="shared" si="14"/>
        <v>32227</v>
      </c>
      <c r="U49" s="14">
        <f t="shared" si="15"/>
        <v>40021</v>
      </c>
      <c r="V49">
        <f t="shared" si="16"/>
        <v>24459</v>
      </c>
    </row>
    <row r="50" spans="1:22" x14ac:dyDescent="0.2">
      <c r="A50">
        <v>1227</v>
      </c>
      <c r="C50">
        <v>2511</v>
      </c>
      <c r="E50">
        <v>15695</v>
      </c>
      <c r="K50" t="s">
        <v>29</v>
      </c>
      <c r="L50" t="s">
        <v>30</v>
      </c>
      <c r="M50" s="14">
        <f t="shared" si="7"/>
        <v>479252</v>
      </c>
      <c r="N50" s="14">
        <f t="shared" si="8"/>
        <v>445458</v>
      </c>
      <c r="O50" s="14">
        <f t="shared" si="9"/>
        <v>462623</v>
      </c>
      <c r="P50" s="14">
        <f t="shared" si="10"/>
        <v>689458</v>
      </c>
      <c r="Q50" s="14">
        <f t="shared" si="11"/>
        <v>468878</v>
      </c>
      <c r="R50" s="14">
        <f t="shared" si="12"/>
        <v>876549</v>
      </c>
      <c r="S50" s="14">
        <f t="shared" si="13"/>
        <v>590202</v>
      </c>
      <c r="T50" s="14">
        <f t="shared" si="14"/>
        <v>468088</v>
      </c>
      <c r="U50" s="14">
        <f t="shared" si="15"/>
        <v>887605</v>
      </c>
      <c r="V50">
        <f t="shared" si="16"/>
        <v>459730</v>
      </c>
    </row>
    <row r="51" spans="1:22" x14ac:dyDescent="0.2">
      <c r="A51">
        <v>27118</v>
      </c>
      <c r="C51">
        <v>19331</v>
      </c>
      <c r="E51" s="14">
        <v>19822</v>
      </c>
      <c r="L51" t="s">
        <v>31</v>
      </c>
      <c r="M51" s="14">
        <f t="shared" si="7"/>
        <v>251345</v>
      </c>
      <c r="N51" s="14">
        <f t="shared" si="8"/>
        <v>275929</v>
      </c>
      <c r="O51" s="14">
        <f t="shared" si="9"/>
        <v>304577</v>
      </c>
      <c r="P51" s="14">
        <f t="shared" si="10"/>
        <v>342128</v>
      </c>
      <c r="Q51" s="14">
        <f t="shared" si="11"/>
        <v>341132</v>
      </c>
      <c r="R51" s="14">
        <f t="shared" si="12"/>
        <v>291398</v>
      </c>
      <c r="S51" s="14">
        <f t="shared" si="13"/>
        <v>576599</v>
      </c>
      <c r="T51" s="14">
        <f t="shared" si="14"/>
        <v>456805</v>
      </c>
      <c r="U51" s="14">
        <f t="shared" si="15"/>
        <v>342181</v>
      </c>
      <c r="V51">
        <f t="shared" si="16"/>
        <v>285773</v>
      </c>
    </row>
    <row r="52" spans="1:22" x14ac:dyDescent="0.2">
      <c r="A52">
        <v>479252</v>
      </c>
      <c r="C52">
        <v>722753</v>
      </c>
      <c r="E52">
        <v>448771</v>
      </c>
      <c r="L52" t="s">
        <v>30</v>
      </c>
      <c r="M52" s="14">
        <f t="shared" si="7"/>
        <v>47</v>
      </c>
      <c r="N52" s="14">
        <f t="shared" si="8"/>
        <v>99</v>
      </c>
      <c r="O52" s="14">
        <f t="shared" si="9"/>
        <v>199</v>
      </c>
      <c r="P52" s="14">
        <f t="shared" si="10"/>
        <v>113</v>
      </c>
      <c r="Q52" s="14">
        <f t="shared" si="11"/>
        <v>367</v>
      </c>
      <c r="R52" s="14">
        <f t="shared" si="12"/>
        <v>95</v>
      </c>
      <c r="S52" s="14">
        <f t="shared" si="13"/>
        <v>181</v>
      </c>
      <c r="T52" s="14">
        <f t="shared" si="14"/>
        <v>360</v>
      </c>
      <c r="U52" s="14">
        <f t="shared" si="15"/>
        <v>256</v>
      </c>
      <c r="V52">
        <f t="shared" si="16"/>
        <v>181</v>
      </c>
    </row>
    <row r="53" spans="1:22" x14ac:dyDescent="0.2">
      <c r="A53">
        <v>251345</v>
      </c>
      <c r="C53" s="14">
        <v>250652</v>
      </c>
      <c r="E53" s="14">
        <v>253148</v>
      </c>
    </row>
    <row r="54" spans="1:22" x14ac:dyDescent="0.2">
      <c r="A54">
        <v>47</v>
      </c>
      <c r="C54" s="14">
        <v>50</v>
      </c>
      <c r="E54">
        <v>51</v>
      </c>
      <c r="J54" s="1">
        <v>0.4201388888888889</v>
      </c>
      <c r="M54">
        <v>10000</v>
      </c>
      <c r="N54">
        <v>100000</v>
      </c>
      <c r="O54">
        <v>1000000</v>
      </c>
      <c r="P54">
        <v>10000000</v>
      </c>
      <c r="Q54">
        <v>100000000</v>
      </c>
      <c r="R54">
        <v>1000000000</v>
      </c>
    </row>
    <row r="55" spans="1:22" x14ac:dyDescent="0.2">
      <c r="A55" t="s">
        <v>20</v>
      </c>
      <c r="C55" t="s">
        <v>54</v>
      </c>
      <c r="E55" s="14" t="s">
        <v>63</v>
      </c>
      <c r="J55" t="s">
        <v>0</v>
      </c>
      <c r="K55" t="s">
        <v>28</v>
      </c>
      <c r="L55" t="s">
        <v>30</v>
      </c>
      <c r="M55" s="14">
        <f>A238</f>
        <v>6347016</v>
      </c>
      <c r="N55" s="14">
        <f>A258</f>
        <v>61226754</v>
      </c>
      <c r="O55" s="14">
        <f>A278</f>
        <v>605570184</v>
      </c>
    </row>
    <row r="56" spans="1:22" x14ac:dyDescent="0.2">
      <c r="A56">
        <v>5993250</v>
      </c>
      <c r="C56">
        <v>61340849</v>
      </c>
      <c r="E56">
        <v>604714075</v>
      </c>
      <c r="L56" t="s">
        <v>31</v>
      </c>
      <c r="M56" s="14">
        <f t="shared" ref="M56:M73" si="17">A239</f>
        <v>3076068</v>
      </c>
      <c r="N56" s="14">
        <f t="shared" ref="N56:N73" si="18">A259</f>
        <v>30787737</v>
      </c>
      <c r="O56" s="14">
        <f t="shared" ref="O56:O73" si="19">A279</f>
        <v>305254468</v>
      </c>
    </row>
    <row r="57" spans="1:22" x14ac:dyDescent="0.2">
      <c r="A57">
        <v>613404</v>
      </c>
      <c r="C57" s="14">
        <v>6123407</v>
      </c>
      <c r="E57" s="14">
        <v>60522997</v>
      </c>
      <c r="K57" t="s">
        <v>29</v>
      </c>
      <c r="L57" t="s">
        <v>31</v>
      </c>
      <c r="M57" s="14">
        <f t="shared" si="17"/>
        <v>49471</v>
      </c>
      <c r="N57" s="14">
        <f t="shared" si="18"/>
        <v>162898</v>
      </c>
      <c r="O57" s="14">
        <f t="shared" si="19"/>
        <v>3558041</v>
      </c>
    </row>
    <row r="58" spans="1:22" x14ac:dyDescent="0.2">
      <c r="A58">
        <v>40729</v>
      </c>
      <c r="C58" s="14">
        <v>65067</v>
      </c>
      <c r="E58">
        <v>285339</v>
      </c>
      <c r="L58" t="s">
        <v>30</v>
      </c>
      <c r="M58" s="14">
        <f t="shared" si="17"/>
        <v>70</v>
      </c>
      <c r="N58" s="14">
        <f t="shared" si="18"/>
        <v>51</v>
      </c>
      <c r="O58" s="14">
        <f t="shared" si="19"/>
        <v>65</v>
      </c>
    </row>
    <row r="59" spans="1:22" x14ac:dyDescent="0.2">
      <c r="A59">
        <v>47</v>
      </c>
      <c r="C59">
        <v>55</v>
      </c>
      <c r="E59" s="14">
        <v>49</v>
      </c>
      <c r="J59" t="s">
        <v>33</v>
      </c>
      <c r="K59" t="s">
        <v>28</v>
      </c>
      <c r="L59" t="s">
        <v>32</v>
      </c>
      <c r="M59" s="14">
        <f t="shared" si="17"/>
        <v>6206417</v>
      </c>
      <c r="N59" s="14">
        <f t="shared" si="18"/>
        <v>61199327</v>
      </c>
      <c r="O59" s="14">
        <f t="shared" si="19"/>
        <v>610557591</v>
      </c>
    </row>
    <row r="60" spans="1:22" x14ac:dyDescent="0.2">
      <c r="A60">
        <v>6048545</v>
      </c>
      <c r="C60">
        <v>60855497</v>
      </c>
      <c r="E60">
        <v>605992206</v>
      </c>
      <c r="L60" t="s">
        <v>31</v>
      </c>
      <c r="M60" s="14">
        <f t="shared" si="17"/>
        <v>3091795</v>
      </c>
      <c r="N60" s="14">
        <f t="shared" si="18"/>
        <v>30637103</v>
      </c>
      <c r="O60" s="14">
        <f t="shared" si="19"/>
        <v>303768645</v>
      </c>
    </row>
    <row r="61" spans="1:22" x14ac:dyDescent="0.2">
      <c r="A61">
        <v>786429</v>
      </c>
      <c r="C61">
        <v>6167096</v>
      </c>
      <c r="E61">
        <v>60709625</v>
      </c>
      <c r="K61" t="s">
        <v>29</v>
      </c>
      <c r="L61" t="s">
        <v>31</v>
      </c>
      <c r="M61" s="14">
        <f t="shared" si="17"/>
        <v>71674</v>
      </c>
      <c r="N61" s="14">
        <f t="shared" si="18"/>
        <v>893212</v>
      </c>
      <c r="O61" s="14">
        <f t="shared" si="19"/>
        <v>4652035</v>
      </c>
    </row>
    <row r="62" spans="1:22" x14ac:dyDescent="0.2">
      <c r="A62">
        <v>53620</v>
      </c>
      <c r="C62">
        <v>111211</v>
      </c>
      <c r="E62" s="14">
        <v>740198</v>
      </c>
      <c r="L62" t="s">
        <v>30</v>
      </c>
      <c r="M62" s="14">
        <f t="shared" si="17"/>
        <v>47</v>
      </c>
      <c r="N62" s="14">
        <f t="shared" si="18"/>
        <v>49</v>
      </c>
      <c r="O62" s="14">
        <f t="shared" si="19"/>
        <v>64</v>
      </c>
    </row>
    <row r="63" spans="1:22" x14ac:dyDescent="0.2">
      <c r="A63">
        <v>63</v>
      </c>
      <c r="C63">
        <v>51</v>
      </c>
      <c r="E63" s="14">
        <v>56</v>
      </c>
      <c r="J63" t="s">
        <v>35</v>
      </c>
      <c r="K63" t="s">
        <v>28</v>
      </c>
      <c r="L63" t="s">
        <v>32</v>
      </c>
      <c r="M63" s="14">
        <f t="shared" si="17"/>
        <v>44550</v>
      </c>
      <c r="N63" s="14">
        <f t="shared" si="18"/>
        <v>106450</v>
      </c>
      <c r="O63" s="14">
        <f t="shared" si="19"/>
        <v>666060</v>
      </c>
      <c r="P63" s="14">
        <f>A298</f>
        <v>6384635</v>
      </c>
      <c r="Q63" s="14">
        <f>A310</f>
        <v>64664548</v>
      </c>
      <c r="R63" s="14">
        <f>A322</f>
        <v>640421011</v>
      </c>
    </row>
    <row r="64" spans="1:22" x14ac:dyDescent="0.2">
      <c r="A64">
        <v>48783</v>
      </c>
      <c r="C64">
        <v>107451</v>
      </c>
      <c r="E64" s="14">
        <v>676233</v>
      </c>
      <c r="L64" t="s">
        <v>30</v>
      </c>
      <c r="M64" s="14">
        <f t="shared" si="17"/>
        <v>1437</v>
      </c>
      <c r="N64" s="14">
        <f t="shared" si="18"/>
        <v>2541</v>
      </c>
      <c r="O64" s="14">
        <f t="shared" si="19"/>
        <v>14347</v>
      </c>
      <c r="P64" s="14">
        <f t="shared" ref="P64:P73" si="20">A299</f>
        <v>150802</v>
      </c>
      <c r="Q64" s="14">
        <f t="shared" ref="Q64:Q73" si="21">A311</f>
        <v>1532824</v>
      </c>
      <c r="R64" s="14">
        <f t="shared" ref="R64:R73" si="22">A323</f>
        <v>14404469</v>
      </c>
    </row>
    <row r="65" spans="1:22" x14ac:dyDescent="0.2">
      <c r="A65">
        <v>781</v>
      </c>
      <c r="C65">
        <v>2924</v>
      </c>
      <c r="E65">
        <v>15297</v>
      </c>
      <c r="L65" t="s">
        <v>31</v>
      </c>
      <c r="M65" s="14">
        <f t="shared" si="17"/>
        <v>24593</v>
      </c>
      <c r="N65" s="14">
        <f t="shared" si="18"/>
        <v>40152</v>
      </c>
      <c r="O65" s="14">
        <f t="shared" si="19"/>
        <v>341938</v>
      </c>
      <c r="P65" s="14">
        <f t="shared" si="20"/>
        <v>3041691</v>
      </c>
      <c r="Q65" s="14">
        <f t="shared" si="21"/>
        <v>30795453</v>
      </c>
      <c r="R65" s="14">
        <f t="shared" si="22"/>
        <v>304058067</v>
      </c>
    </row>
    <row r="66" spans="1:22" x14ac:dyDescent="0.2">
      <c r="A66">
        <v>23075</v>
      </c>
      <c r="C66">
        <v>38106</v>
      </c>
      <c r="E66" s="14">
        <v>77470</v>
      </c>
      <c r="K66" t="s">
        <v>29</v>
      </c>
      <c r="L66" t="s">
        <v>31</v>
      </c>
      <c r="M66" s="14">
        <f t="shared" si="17"/>
        <v>206128</v>
      </c>
      <c r="N66" s="14">
        <f t="shared" si="18"/>
        <v>1894134</v>
      </c>
      <c r="O66" s="14">
        <f t="shared" si="19"/>
        <v>19085419</v>
      </c>
      <c r="P66" s="14">
        <f t="shared" si="20"/>
        <v>191194597</v>
      </c>
      <c r="Q66" s="14">
        <f t="shared" si="21"/>
        <v>1907052409</v>
      </c>
      <c r="R66" s="14">
        <f t="shared" si="22"/>
        <v>18112369700</v>
      </c>
    </row>
    <row r="67" spans="1:22" x14ac:dyDescent="0.2">
      <c r="A67">
        <v>337468</v>
      </c>
      <c r="C67">
        <v>3416481</v>
      </c>
      <c r="E67" s="14">
        <v>34592133</v>
      </c>
      <c r="L67" t="s">
        <v>30</v>
      </c>
      <c r="M67" s="14">
        <f t="shared" si="17"/>
        <v>168</v>
      </c>
      <c r="N67" s="14">
        <f t="shared" si="18"/>
        <v>466</v>
      </c>
      <c r="O67" s="14">
        <f t="shared" si="19"/>
        <v>15888</v>
      </c>
      <c r="P67" s="14">
        <f t="shared" si="20"/>
        <v>89296</v>
      </c>
      <c r="Q67" s="14">
        <f t="shared" si="21"/>
        <v>3827265</v>
      </c>
      <c r="R67" s="14">
        <f t="shared" si="22"/>
        <v>7187555</v>
      </c>
    </row>
    <row r="68" spans="1:22" x14ac:dyDescent="0.2">
      <c r="A68">
        <v>265</v>
      </c>
      <c r="C68">
        <v>1977</v>
      </c>
      <c r="E68" s="14">
        <v>16764</v>
      </c>
      <c r="J68" t="s">
        <v>37</v>
      </c>
      <c r="K68" t="s">
        <v>28</v>
      </c>
      <c r="L68" t="s">
        <v>32</v>
      </c>
      <c r="M68" s="14">
        <f t="shared" si="17"/>
        <v>58830</v>
      </c>
      <c r="N68" s="14">
        <f t="shared" si="18"/>
        <v>123153</v>
      </c>
      <c r="O68" s="14">
        <f t="shared" si="19"/>
        <v>683529</v>
      </c>
      <c r="P68" s="14">
        <f t="shared" si="20"/>
        <v>6390805</v>
      </c>
      <c r="Q68" s="14">
        <f t="shared" si="21"/>
        <v>64737889</v>
      </c>
      <c r="R68" s="14">
        <f t="shared" si="22"/>
        <v>639151246</v>
      </c>
    </row>
    <row r="69" spans="1:22" x14ac:dyDescent="0.2">
      <c r="A69">
        <v>45096</v>
      </c>
      <c r="C69">
        <v>104859</v>
      </c>
      <c r="E69">
        <v>802709</v>
      </c>
      <c r="L69" t="s">
        <v>30</v>
      </c>
      <c r="M69" s="14">
        <f t="shared" si="17"/>
        <v>956</v>
      </c>
      <c r="N69" s="14">
        <f t="shared" si="18"/>
        <v>2559</v>
      </c>
      <c r="O69" s="14">
        <f t="shared" si="19"/>
        <v>14561</v>
      </c>
      <c r="P69" s="14">
        <f t="shared" si="20"/>
        <v>139856</v>
      </c>
      <c r="Q69" s="14">
        <f t="shared" si="21"/>
        <v>1373007</v>
      </c>
      <c r="R69" s="14">
        <f t="shared" si="22"/>
        <v>14262527</v>
      </c>
    </row>
    <row r="70" spans="1:22" x14ac:dyDescent="0.2">
      <c r="A70">
        <v>774</v>
      </c>
      <c r="C70">
        <v>2489</v>
      </c>
      <c r="E70" s="14">
        <v>14431</v>
      </c>
      <c r="L70" t="s">
        <v>31</v>
      </c>
      <c r="M70" s="14">
        <f t="shared" si="17"/>
        <v>36976</v>
      </c>
      <c r="N70" s="14">
        <f t="shared" si="18"/>
        <v>40167</v>
      </c>
      <c r="O70" s="14">
        <f t="shared" si="19"/>
        <v>472705</v>
      </c>
      <c r="P70" s="14">
        <f t="shared" si="20"/>
        <v>3131406</v>
      </c>
      <c r="Q70" s="14">
        <f t="shared" si="21"/>
        <v>30776621</v>
      </c>
      <c r="R70" s="14">
        <f t="shared" si="22"/>
        <v>305969387</v>
      </c>
    </row>
    <row r="71" spans="1:22" x14ac:dyDescent="0.2">
      <c r="A71">
        <v>23077</v>
      </c>
      <c r="C71">
        <v>44055</v>
      </c>
      <c r="E71">
        <v>81179</v>
      </c>
      <c r="K71" t="s">
        <v>29</v>
      </c>
      <c r="L71" t="s">
        <v>30</v>
      </c>
      <c r="M71" s="14">
        <f t="shared" si="17"/>
        <v>576203</v>
      </c>
      <c r="N71" s="14">
        <f t="shared" si="18"/>
        <v>613300</v>
      </c>
      <c r="O71" s="14">
        <f t="shared" si="19"/>
        <v>560703</v>
      </c>
      <c r="P71" s="14">
        <f t="shared" si="20"/>
        <v>492209</v>
      </c>
      <c r="Q71" s="14">
        <f t="shared" si="21"/>
        <v>615152</v>
      </c>
      <c r="R71" s="14">
        <f t="shared" si="22"/>
        <v>461794</v>
      </c>
    </row>
    <row r="72" spans="1:22" x14ac:dyDescent="0.2">
      <c r="A72">
        <v>445458</v>
      </c>
      <c r="C72" s="14">
        <v>775734</v>
      </c>
      <c r="E72">
        <v>612854</v>
      </c>
      <c r="L72" t="s">
        <v>31</v>
      </c>
      <c r="M72" s="14">
        <f t="shared" si="17"/>
        <v>280007</v>
      </c>
      <c r="N72" s="14">
        <f t="shared" si="18"/>
        <v>443992</v>
      </c>
      <c r="O72" s="14">
        <f t="shared" si="19"/>
        <v>762396</v>
      </c>
      <c r="P72" s="14">
        <f t="shared" si="20"/>
        <v>3315375</v>
      </c>
      <c r="Q72" s="14">
        <f t="shared" si="21"/>
        <v>30597197</v>
      </c>
      <c r="R72" s="14">
        <f t="shared" si="22"/>
        <v>293939686</v>
      </c>
    </row>
    <row r="73" spans="1:22" x14ac:dyDescent="0.2">
      <c r="A73">
        <v>275929</v>
      </c>
      <c r="C73" s="14">
        <v>337341</v>
      </c>
      <c r="E73" s="14">
        <v>401818</v>
      </c>
      <c r="L73" t="s">
        <v>30</v>
      </c>
      <c r="M73" s="14">
        <f t="shared" si="17"/>
        <v>223</v>
      </c>
      <c r="N73" s="14">
        <f t="shared" si="18"/>
        <v>900</v>
      </c>
      <c r="O73" s="14">
        <f t="shared" si="19"/>
        <v>18621</v>
      </c>
      <c r="P73" s="14">
        <f t="shared" si="20"/>
        <v>63297</v>
      </c>
      <c r="Q73" s="14">
        <f t="shared" si="21"/>
        <v>169406</v>
      </c>
      <c r="R73" s="14">
        <f t="shared" si="22"/>
        <v>2364371</v>
      </c>
    </row>
    <row r="74" spans="1:22" x14ac:dyDescent="0.2">
      <c r="A74">
        <v>99</v>
      </c>
      <c r="C74">
        <v>974</v>
      </c>
      <c r="E74" s="14">
        <v>3739</v>
      </c>
    </row>
    <row r="75" spans="1:22" x14ac:dyDescent="0.2">
      <c r="A75" t="s">
        <v>21</v>
      </c>
      <c r="C75" t="s">
        <v>55</v>
      </c>
      <c r="E75" s="14" t="s">
        <v>64</v>
      </c>
    </row>
    <row r="76" spans="1:22" x14ac:dyDescent="0.2">
      <c r="A76">
        <v>6163460</v>
      </c>
      <c r="C76" s="14">
        <v>60636961</v>
      </c>
      <c r="E76">
        <v>603984307</v>
      </c>
    </row>
    <row r="77" spans="1:22" x14ac:dyDescent="0.2">
      <c r="A77">
        <v>1264418</v>
      </c>
      <c r="C77" s="14">
        <v>12124343</v>
      </c>
      <c r="E77" s="14">
        <v>121503605</v>
      </c>
      <c r="J77" t="s">
        <v>52</v>
      </c>
      <c r="M77" s="1">
        <v>0.41736111111111113</v>
      </c>
      <c r="N77" s="1">
        <v>0.41805555555555557</v>
      </c>
      <c r="O77" s="1">
        <v>0.41875000000000001</v>
      </c>
      <c r="P77" s="1">
        <v>0.41944444444444401</v>
      </c>
      <c r="Q77" s="1">
        <v>0.42013888888888901</v>
      </c>
      <c r="R77" s="1">
        <v>0.420833333333333</v>
      </c>
      <c r="S77" s="1">
        <v>0.421527777777778</v>
      </c>
      <c r="T77" s="1">
        <v>0.422222222222222</v>
      </c>
      <c r="U77" s="1">
        <v>0.422916666666667</v>
      </c>
      <c r="V77" s="1">
        <v>0.4236111111111111</v>
      </c>
    </row>
    <row r="78" spans="1:22" x14ac:dyDescent="0.2">
      <c r="A78">
        <v>44094</v>
      </c>
      <c r="C78">
        <v>84348</v>
      </c>
      <c r="E78" s="14">
        <v>962306</v>
      </c>
      <c r="J78" t="s">
        <v>0</v>
      </c>
      <c r="K78" t="s">
        <v>28</v>
      </c>
      <c r="L78" t="s">
        <v>30</v>
      </c>
      <c r="M78" s="14">
        <f>C36</f>
        <v>63259435</v>
      </c>
      <c r="N78" s="14">
        <f>C56</f>
        <v>61340849</v>
      </c>
      <c r="O78" s="14">
        <f>C76</f>
        <v>60636961</v>
      </c>
      <c r="P78" s="14">
        <f>C96</f>
        <v>60911421</v>
      </c>
      <c r="Q78" s="14">
        <f>C116</f>
        <v>60543962</v>
      </c>
      <c r="R78" s="14">
        <f>C136</f>
        <v>60768351</v>
      </c>
      <c r="S78" s="14">
        <f>C156</f>
        <v>61510762</v>
      </c>
      <c r="T78" s="14">
        <f>C176</f>
        <v>60772027</v>
      </c>
      <c r="U78" s="14">
        <f>C196</f>
        <v>61016346</v>
      </c>
      <c r="V78" s="14">
        <f>C216</f>
        <v>60762099</v>
      </c>
    </row>
    <row r="79" spans="1:22" x14ac:dyDescent="0.2">
      <c r="A79">
        <v>48</v>
      </c>
      <c r="C79">
        <v>56</v>
      </c>
      <c r="E79" s="14">
        <v>61</v>
      </c>
      <c r="L79" t="s">
        <v>31</v>
      </c>
      <c r="M79" s="14">
        <f t="shared" ref="M79:M96" si="23">C37</f>
        <v>20970</v>
      </c>
      <c r="N79" s="14">
        <f t="shared" ref="N79:N96" si="24">C57</f>
        <v>6123407</v>
      </c>
      <c r="O79" s="14">
        <f t="shared" ref="O79:O96" si="25">C77</f>
        <v>12124343</v>
      </c>
      <c r="P79" s="14">
        <f t="shared" ref="P79:P96" si="26">C97</f>
        <v>18207535</v>
      </c>
      <c r="Q79" s="14">
        <f t="shared" ref="Q79:Q96" si="27">C117</f>
        <v>24388667</v>
      </c>
      <c r="R79" s="14">
        <f t="shared" ref="R79:R96" si="28">C137</f>
        <v>30552538</v>
      </c>
      <c r="S79" s="14">
        <f t="shared" ref="S79:S96" si="29">C157</f>
        <v>36585032</v>
      </c>
      <c r="T79" s="14">
        <f t="shared" ref="T79:T96" si="30">C177</f>
        <v>42851048</v>
      </c>
      <c r="U79" s="14">
        <f t="shared" ref="U79:U96" si="31">C197</f>
        <v>48966146</v>
      </c>
      <c r="V79" s="14">
        <f t="shared" ref="V79:V96" si="32">C217</f>
        <v>55018785</v>
      </c>
    </row>
    <row r="80" spans="1:22" x14ac:dyDescent="0.2">
      <c r="A80">
        <v>6195136</v>
      </c>
      <c r="C80">
        <v>61114155</v>
      </c>
      <c r="E80">
        <v>605278935</v>
      </c>
      <c r="K80" t="s">
        <v>29</v>
      </c>
      <c r="L80" t="s">
        <v>31</v>
      </c>
      <c r="M80" s="14">
        <f t="shared" si="23"/>
        <v>35422</v>
      </c>
      <c r="N80" s="14">
        <f t="shared" si="24"/>
        <v>65067</v>
      </c>
      <c r="O80" s="14">
        <f t="shared" si="25"/>
        <v>84348</v>
      </c>
      <c r="P80" s="14">
        <f t="shared" si="26"/>
        <v>182378</v>
      </c>
      <c r="Q80" s="14">
        <f t="shared" si="27"/>
        <v>232322</v>
      </c>
      <c r="R80" s="14">
        <f t="shared" si="28"/>
        <v>229977</v>
      </c>
      <c r="S80" s="14">
        <f t="shared" si="29"/>
        <v>261704</v>
      </c>
      <c r="T80" s="14">
        <f t="shared" si="30"/>
        <v>402901</v>
      </c>
      <c r="U80" s="14">
        <f t="shared" si="31"/>
        <v>557496</v>
      </c>
      <c r="V80" s="14">
        <f t="shared" si="32"/>
        <v>326300</v>
      </c>
    </row>
    <row r="81" spans="1:22" x14ac:dyDescent="0.2">
      <c r="A81">
        <v>1251402</v>
      </c>
      <c r="C81">
        <v>12295577</v>
      </c>
      <c r="E81" s="14">
        <v>121722563</v>
      </c>
      <c r="L81" t="s">
        <v>30</v>
      </c>
      <c r="M81" s="14">
        <f t="shared" si="23"/>
        <v>87</v>
      </c>
      <c r="N81" s="14">
        <f t="shared" si="24"/>
        <v>55</v>
      </c>
      <c r="O81" s="14">
        <f t="shared" si="25"/>
        <v>56</v>
      </c>
      <c r="P81" s="14">
        <f t="shared" si="26"/>
        <v>82</v>
      </c>
      <c r="Q81" s="14">
        <f t="shared" si="27"/>
        <v>57</v>
      </c>
      <c r="R81" s="14">
        <f t="shared" si="28"/>
        <v>57</v>
      </c>
      <c r="S81" s="14">
        <f t="shared" si="29"/>
        <v>53</v>
      </c>
      <c r="T81" s="14">
        <f t="shared" si="30"/>
        <v>71</v>
      </c>
      <c r="U81" s="14">
        <f t="shared" si="31"/>
        <v>119</v>
      </c>
      <c r="V81" s="14">
        <f t="shared" si="32"/>
        <v>91</v>
      </c>
    </row>
    <row r="82" spans="1:22" x14ac:dyDescent="0.2">
      <c r="A82">
        <v>51390</v>
      </c>
      <c r="C82">
        <v>215869</v>
      </c>
      <c r="E82" s="14">
        <v>1959618</v>
      </c>
      <c r="J82" t="s">
        <v>33</v>
      </c>
      <c r="K82" t="s">
        <v>28</v>
      </c>
      <c r="L82" t="s">
        <v>32</v>
      </c>
      <c r="M82" s="14">
        <f t="shared" si="23"/>
        <v>61719214</v>
      </c>
      <c r="N82" s="14">
        <f t="shared" si="24"/>
        <v>60855497</v>
      </c>
      <c r="O82" s="14">
        <f t="shared" si="25"/>
        <v>61114155</v>
      </c>
      <c r="P82" s="14">
        <f t="shared" si="26"/>
        <v>61142320</v>
      </c>
      <c r="Q82" s="14">
        <f t="shared" si="27"/>
        <v>60984067</v>
      </c>
      <c r="R82" s="14">
        <f t="shared" si="28"/>
        <v>62196858</v>
      </c>
      <c r="S82" s="14">
        <f t="shared" si="29"/>
        <v>61150511</v>
      </c>
      <c r="T82" s="14">
        <f t="shared" si="30"/>
        <v>61470029</v>
      </c>
      <c r="U82" s="14">
        <f t="shared" si="31"/>
        <v>60818034</v>
      </c>
      <c r="V82" s="14">
        <f t="shared" si="32"/>
        <v>61936586</v>
      </c>
    </row>
    <row r="83" spans="1:22" x14ac:dyDescent="0.2">
      <c r="A83">
        <v>46</v>
      </c>
      <c r="C83">
        <v>57</v>
      </c>
      <c r="E83">
        <v>63</v>
      </c>
      <c r="L83" t="s">
        <v>31</v>
      </c>
      <c r="M83" s="14">
        <f t="shared" si="23"/>
        <v>20515</v>
      </c>
      <c r="N83" s="14">
        <f t="shared" si="24"/>
        <v>6167096</v>
      </c>
      <c r="O83" s="14">
        <f t="shared" si="25"/>
        <v>12295577</v>
      </c>
      <c r="P83" s="14">
        <f t="shared" si="26"/>
        <v>18198298</v>
      </c>
      <c r="Q83" s="14">
        <f t="shared" si="27"/>
        <v>24523155</v>
      </c>
      <c r="R83" s="14">
        <f t="shared" si="28"/>
        <v>30521518</v>
      </c>
      <c r="S83" s="14">
        <f t="shared" si="29"/>
        <v>36489329</v>
      </c>
      <c r="T83" s="14">
        <f t="shared" si="30"/>
        <v>42762963</v>
      </c>
      <c r="U83" s="14">
        <f t="shared" si="31"/>
        <v>48700695</v>
      </c>
      <c r="V83" s="14">
        <f t="shared" si="32"/>
        <v>55458431</v>
      </c>
    </row>
    <row r="84" spans="1:22" x14ac:dyDescent="0.2">
      <c r="A84">
        <v>52497</v>
      </c>
      <c r="C84">
        <v>101180</v>
      </c>
      <c r="E84">
        <v>706097</v>
      </c>
      <c r="K84" t="s">
        <v>29</v>
      </c>
      <c r="L84" t="s">
        <v>31</v>
      </c>
      <c r="M84" s="14">
        <f t="shared" si="23"/>
        <v>36690</v>
      </c>
      <c r="N84" s="14">
        <f t="shared" si="24"/>
        <v>111211</v>
      </c>
      <c r="O84" s="14">
        <f t="shared" si="25"/>
        <v>215869</v>
      </c>
      <c r="P84" s="14">
        <f t="shared" si="26"/>
        <v>311754</v>
      </c>
      <c r="Q84" s="14">
        <f t="shared" si="27"/>
        <v>368532</v>
      </c>
      <c r="R84" s="14">
        <f t="shared" si="28"/>
        <v>518623</v>
      </c>
      <c r="S84" s="14">
        <f t="shared" si="29"/>
        <v>659355</v>
      </c>
      <c r="T84" s="14">
        <f t="shared" si="30"/>
        <v>689912</v>
      </c>
      <c r="U84" s="14">
        <f t="shared" si="31"/>
        <v>783979</v>
      </c>
      <c r="V84" s="14">
        <f t="shared" si="32"/>
        <v>821382</v>
      </c>
    </row>
    <row r="85" spans="1:22" x14ac:dyDescent="0.2">
      <c r="A85">
        <v>978</v>
      </c>
      <c r="C85">
        <v>2596</v>
      </c>
      <c r="E85">
        <v>14817</v>
      </c>
      <c r="L85" t="s">
        <v>30</v>
      </c>
      <c r="M85" s="14">
        <f t="shared" si="23"/>
        <v>63</v>
      </c>
      <c r="N85" s="14">
        <f t="shared" si="24"/>
        <v>51</v>
      </c>
      <c r="O85" s="14">
        <f t="shared" si="25"/>
        <v>57</v>
      </c>
      <c r="P85" s="14">
        <f t="shared" si="26"/>
        <v>52</v>
      </c>
      <c r="Q85" s="14">
        <f t="shared" si="27"/>
        <v>47</v>
      </c>
      <c r="R85" s="14">
        <f t="shared" si="28"/>
        <v>52</v>
      </c>
      <c r="S85" s="14">
        <f t="shared" si="29"/>
        <v>57</v>
      </c>
      <c r="T85" s="14">
        <f t="shared" si="30"/>
        <v>73</v>
      </c>
      <c r="U85" s="14">
        <f t="shared" si="31"/>
        <v>48</v>
      </c>
      <c r="V85" s="14">
        <f t="shared" si="32"/>
        <v>50</v>
      </c>
    </row>
    <row r="86" spans="1:22" x14ac:dyDescent="0.2">
      <c r="A86">
        <v>37485</v>
      </c>
      <c r="C86">
        <v>38437</v>
      </c>
      <c r="E86">
        <v>137861</v>
      </c>
      <c r="J86" t="s">
        <v>35</v>
      </c>
      <c r="K86" t="s">
        <v>28</v>
      </c>
      <c r="L86" t="s">
        <v>32</v>
      </c>
      <c r="M86" s="14">
        <f t="shared" si="23"/>
        <v>106569</v>
      </c>
      <c r="N86" s="14">
        <f t="shared" si="24"/>
        <v>107451</v>
      </c>
      <c r="O86" s="14">
        <f t="shared" si="25"/>
        <v>101180</v>
      </c>
      <c r="P86" s="14">
        <f t="shared" si="26"/>
        <v>106671</v>
      </c>
      <c r="Q86" s="14">
        <f t="shared" si="27"/>
        <v>121615</v>
      </c>
      <c r="R86" s="14">
        <f t="shared" si="28"/>
        <v>102586</v>
      </c>
      <c r="S86" s="14">
        <f t="shared" si="29"/>
        <v>108773</v>
      </c>
      <c r="T86" s="14">
        <f t="shared" si="30"/>
        <v>113866</v>
      </c>
      <c r="U86" s="14">
        <f t="shared" si="31"/>
        <v>104022</v>
      </c>
      <c r="V86" s="14">
        <f t="shared" si="32"/>
        <v>107526</v>
      </c>
    </row>
    <row r="87" spans="1:22" x14ac:dyDescent="0.2">
      <c r="A87">
        <v>318301</v>
      </c>
      <c r="C87">
        <v>3094469</v>
      </c>
      <c r="E87">
        <v>30484610</v>
      </c>
      <c r="L87" t="s">
        <v>30</v>
      </c>
      <c r="M87" s="14">
        <f t="shared" si="23"/>
        <v>2577</v>
      </c>
      <c r="N87" s="14">
        <f t="shared" si="24"/>
        <v>2924</v>
      </c>
      <c r="O87" s="14">
        <f t="shared" si="25"/>
        <v>2596</v>
      </c>
      <c r="P87" s="14">
        <f t="shared" si="26"/>
        <v>2520</v>
      </c>
      <c r="Q87" s="14">
        <f t="shared" si="27"/>
        <v>2690</v>
      </c>
      <c r="R87" s="14">
        <f t="shared" si="28"/>
        <v>2313</v>
      </c>
      <c r="S87" s="14">
        <f t="shared" si="29"/>
        <v>2624</v>
      </c>
      <c r="T87" s="14">
        <f t="shared" si="30"/>
        <v>2533</v>
      </c>
      <c r="U87" s="14">
        <f t="shared" si="31"/>
        <v>2736</v>
      </c>
      <c r="V87" s="14">
        <f t="shared" si="32"/>
        <v>2386</v>
      </c>
    </row>
    <row r="88" spans="1:22" x14ac:dyDescent="0.2">
      <c r="A88">
        <v>388</v>
      </c>
      <c r="C88">
        <v>3423</v>
      </c>
      <c r="E88">
        <v>34682</v>
      </c>
      <c r="L88" t="s">
        <v>31</v>
      </c>
      <c r="M88" s="14">
        <f t="shared" si="23"/>
        <v>22648</v>
      </c>
      <c r="N88" s="14">
        <f t="shared" si="24"/>
        <v>38106</v>
      </c>
      <c r="O88" s="14">
        <f t="shared" si="25"/>
        <v>38437</v>
      </c>
      <c r="P88" s="14">
        <f t="shared" si="26"/>
        <v>38705</v>
      </c>
      <c r="Q88" s="14">
        <f t="shared" si="27"/>
        <v>39718</v>
      </c>
      <c r="R88" s="14">
        <f t="shared" si="28"/>
        <v>40039</v>
      </c>
      <c r="S88" s="14">
        <f t="shared" si="29"/>
        <v>57607</v>
      </c>
      <c r="T88" s="14">
        <f t="shared" si="30"/>
        <v>58644</v>
      </c>
      <c r="U88" s="14">
        <f t="shared" si="31"/>
        <v>76266</v>
      </c>
      <c r="V88" s="14">
        <f t="shared" si="32"/>
        <v>87533</v>
      </c>
    </row>
    <row r="89" spans="1:22" x14ac:dyDescent="0.2">
      <c r="A89">
        <v>58641</v>
      </c>
      <c r="C89">
        <v>124392</v>
      </c>
      <c r="E89">
        <v>673686</v>
      </c>
      <c r="K89" t="s">
        <v>29</v>
      </c>
      <c r="L89" t="s">
        <v>31</v>
      </c>
      <c r="M89" s="14">
        <f t="shared" si="23"/>
        <v>3682935</v>
      </c>
      <c r="N89" s="14">
        <f t="shared" si="24"/>
        <v>3416481</v>
      </c>
      <c r="O89" s="14">
        <f t="shared" si="25"/>
        <v>3094469</v>
      </c>
      <c r="P89" s="14">
        <f t="shared" si="26"/>
        <v>2839464</v>
      </c>
      <c r="Q89" s="14">
        <f t="shared" si="27"/>
        <v>2291031</v>
      </c>
      <c r="R89" s="14">
        <f t="shared" si="28"/>
        <v>1889331</v>
      </c>
      <c r="S89" s="14">
        <f t="shared" si="29"/>
        <v>1740462</v>
      </c>
      <c r="T89" s="14">
        <f t="shared" si="30"/>
        <v>1451551</v>
      </c>
      <c r="U89" s="14">
        <f t="shared" si="31"/>
        <v>793354</v>
      </c>
      <c r="V89" s="14">
        <f t="shared" si="32"/>
        <v>660164</v>
      </c>
    </row>
    <row r="90" spans="1:22" x14ac:dyDescent="0.2">
      <c r="A90">
        <v>1369</v>
      </c>
      <c r="C90">
        <v>3037</v>
      </c>
      <c r="E90">
        <v>14754</v>
      </c>
      <c r="L90" t="s">
        <v>30</v>
      </c>
      <c r="M90" s="14">
        <f t="shared" si="23"/>
        <v>2083</v>
      </c>
      <c r="N90" s="14">
        <f t="shared" si="24"/>
        <v>1977</v>
      </c>
      <c r="O90" s="14">
        <f t="shared" si="25"/>
        <v>3423</v>
      </c>
      <c r="P90" s="14">
        <f t="shared" si="26"/>
        <v>6269</v>
      </c>
      <c r="Q90" s="14">
        <f t="shared" si="27"/>
        <v>1456</v>
      </c>
      <c r="R90" s="14">
        <f t="shared" si="28"/>
        <v>361</v>
      </c>
      <c r="S90" s="14">
        <f t="shared" si="29"/>
        <v>49</v>
      </c>
      <c r="T90" s="14">
        <f t="shared" si="30"/>
        <v>6259</v>
      </c>
      <c r="U90" s="14">
        <f t="shared" si="31"/>
        <v>1749</v>
      </c>
      <c r="V90" s="14">
        <f t="shared" si="32"/>
        <v>1462</v>
      </c>
    </row>
    <row r="91" spans="1:22" x14ac:dyDescent="0.2">
      <c r="A91">
        <v>36422</v>
      </c>
      <c r="C91" s="14">
        <v>38530</v>
      </c>
      <c r="E91">
        <v>138226</v>
      </c>
      <c r="J91" t="s">
        <v>37</v>
      </c>
      <c r="K91" t="s">
        <v>28</v>
      </c>
      <c r="L91" t="s">
        <v>32</v>
      </c>
      <c r="M91" s="14">
        <f t="shared" si="23"/>
        <v>107842</v>
      </c>
      <c r="N91" s="14">
        <f t="shared" si="24"/>
        <v>104859</v>
      </c>
      <c r="O91" s="14">
        <f t="shared" si="25"/>
        <v>124392</v>
      </c>
      <c r="P91" s="14">
        <f t="shared" si="26"/>
        <v>127114</v>
      </c>
      <c r="Q91" s="14">
        <f t="shared" si="27"/>
        <v>110755</v>
      </c>
      <c r="R91" s="14">
        <f t="shared" si="28"/>
        <v>98220</v>
      </c>
      <c r="S91" s="14">
        <f t="shared" si="29"/>
        <v>113479</v>
      </c>
      <c r="T91" s="14">
        <f t="shared" si="30"/>
        <v>131433</v>
      </c>
      <c r="U91" s="14">
        <f t="shared" si="31"/>
        <v>131409</v>
      </c>
      <c r="V91" s="14">
        <f t="shared" si="32"/>
        <v>101643</v>
      </c>
    </row>
    <row r="92" spans="1:22" x14ac:dyDescent="0.2">
      <c r="A92">
        <v>462623</v>
      </c>
      <c r="C92" s="14">
        <v>654791</v>
      </c>
      <c r="E92">
        <v>525209</v>
      </c>
      <c r="L92" t="s">
        <v>30</v>
      </c>
      <c r="M92" s="14">
        <f t="shared" si="23"/>
        <v>2511</v>
      </c>
      <c r="N92" s="14">
        <f t="shared" si="24"/>
        <v>2489</v>
      </c>
      <c r="O92" s="14">
        <f t="shared" si="25"/>
        <v>3037</v>
      </c>
      <c r="P92" s="14">
        <f t="shared" si="26"/>
        <v>2385</v>
      </c>
      <c r="Q92" s="14">
        <f t="shared" si="27"/>
        <v>2484</v>
      </c>
      <c r="R92" s="14">
        <f t="shared" si="28"/>
        <v>2617</v>
      </c>
      <c r="S92" s="14">
        <f t="shared" si="29"/>
        <v>2543</v>
      </c>
      <c r="T92" s="14">
        <f t="shared" si="30"/>
        <v>2462</v>
      </c>
      <c r="U92" s="14">
        <f t="shared" si="31"/>
        <v>2693</v>
      </c>
      <c r="V92" s="14">
        <f t="shared" si="32"/>
        <v>2557</v>
      </c>
    </row>
    <row r="93" spans="1:22" x14ac:dyDescent="0.2">
      <c r="A93">
        <v>304577</v>
      </c>
      <c r="C93">
        <v>297127</v>
      </c>
      <c r="E93">
        <v>425981</v>
      </c>
      <c r="L93" t="s">
        <v>31</v>
      </c>
      <c r="M93" s="14">
        <f t="shared" si="23"/>
        <v>19331</v>
      </c>
      <c r="N93" s="14">
        <f t="shared" si="24"/>
        <v>44055</v>
      </c>
      <c r="O93" s="14">
        <f t="shared" si="25"/>
        <v>38530</v>
      </c>
      <c r="P93" s="14">
        <f t="shared" si="26"/>
        <v>39141</v>
      </c>
      <c r="Q93" s="14">
        <f t="shared" si="27"/>
        <v>39259</v>
      </c>
      <c r="R93" s="14">
        <f t="shared" si="28"/>
        <v>41574</v>
      </c>
      <c r="S93" s="14">
        <f t="shared" si="29"/>
        <v>40142</v>
      </c>
      <c r="T93" s="14">
        <f t="shared" si="30"/>
        <v>56402</v>
      </c>
      <c r="U93" s="14">
        <f t="shared" si="31"/>
        <v>71636</v>
      </c>
      <c r="V93" s="14">
        <f t="shared" si="32"/>
        <v>67586</v>
      </c>
    </row>
    <row r="94" spans="1:22" x14ac:dyDescent="0.2">
      <c r="A94">
        <v>199</v>
      </c>
      <c r="C94">
        <v>758</v>
      </c>
      <c r="E94">
        <v>5172</v>
      </c>
      <c r="K94" t="s">
        <v>29</v>
      </c>
      <c r="L94" t="s">
        <v>30</v>
      </c>
      <c r="M94" s="14">
        <f t="shared" si="23"/>
        <v>722753</v>
      </c>
      <c r="N94" s="14">
        <f t="shared" si="24"/>
        <v>775734</v>
      </c>
      <c r="O94" s="14">
        <f t="shared" si="25"/>
        <v>654791</v>
      </c>
      <c r="P94" s="14">
        <f t="shared" si="26"/>
        <v>722295</v>
      </c>
      <c r="Q94" s="14">
        <f t="shared" si="27"/>
        <v>733384</v>
      </c>
      <c r="R94" s="14">
        <f t="shared" si="28"/>
        <v>457246</v>
      </c>
      <c r="S94" s="14">
        <f t="shared" si="29"/>
        <v>692644</v>
      </c>
      <c r="T94" s="14">
        <f t="shared" si="30"/>
        <v>722223</v>
      </c>
      <c r="U94" s="14">
        <f t="shared" si="31"/>
        <v>675366</v>
      </c>
      <c r="V94" s="14">
        <f t="shared" si="32"/>
        <v>800457</v>
      </c>
    </row>
    <row r="95" spans="1:22" x14ac:dyDescent="0.2">
      <c r="A95" t="s">
        <v>22</v>
      </c>
      <c r="C95" s="14" t="s">
        <v>56</v>
      </c>
      <c r="E95" t="s">
        <v>65</v>
      </c>
      <c r="L95" t="s">
        <v>31</v>
      </c>
      <c r="M95" s="14">
        <f t="shared" si="23"/>
        <v>250652</v>
      </c>
      <c r="N95" s="14">
        <f t="shared" si="24"/>
        <v>337341</v>
      </c>
      <c r="O95" s="14">
        <f t="shared" si="25"/>
        <v>297127</v>
      </c>
      <c r="P95" s="14">
        <f t="shared" si="26"/>
        <v>328953</v>
      </c>
      <c r="Q95" s="14">
        <f t="shared" si="27"/>
        <v>295541</v>
      </c>
      <c r="R95" s="14">
        <f t="shared" si="28"/>
        <v>322592</v>
      </c>
      <c r="S95" s="14">
        <f t="shared" si="29"/>
        <v>386772</v>
      </c>
      <c r="T95" s="14">
        <f t="shared" si="30"/>
        <v>309768</v>
      </c>
      <c r="U95" s="14">
        <f t="shared" si="31"/>
        <v>383256</v>
      </c>
      <c r="V95" s="14">
        <f t="shared" si="32"/>
        <v>498362</v>
      </c>
    </row>
    <row r="96" spans="1:22" x14ac:dyDescent="0.2">
      <c r="A96">
        <v>6118510</v>
      </c>
      <c r="C96" s="14">
        <v>60911421</v>
      </c>
      <c r="E96">
        <v>604837700</v>
      </c>
      <c r="L96" t="s">
        <v>30</v>
      </c>
      <c r="M96" s="14">
        <f t="shared" si="23"/>
        <v>50</v>
      </c>
      <c r="N96" s="14">
        <f t="shared" si="24"/>
        <v>974</v>
      </c>
      <c r="O96" s="14">
        <f t="shared" si="25"/>
        <v>758</v>
      </c>
      <c r="P96" s="14">
        <f t="shared" si="26"/>
        <v>996</v>
      </c>
      <c r="Q96" s="14">
        <f t="shared" si="27"/>
        <v>898</v>
      </c>
      <c r="R96" s="14">
        <f t="shared" si="28"/>
        <v>395</v>
      </c>
      <c r="S96" s="14">
        <f t="shared" si="29"/>
        <v>546</v>
      </c>
      <c r="T96" s="14">
        <f t="shared" si="30"/>
        <v>2137</v>
      </c>
      <c r="U96" s="14">
        <f t="shared" si="31"/>
        <v>1075</v>
      </c>
      <c r="V96" s="14">
        <f t="shared" si="32"/>
        <v>587</v>
      </c>
    </row>
    <row r="97" spans="1:22" x14ac:dyDescent="0.2">
      <c r="A97">
        <v>1905222</v>
      </c>
      <c r="C97">
        <v>18207535</v>
      </c>
      <c r="E97">
        <v>182862728</v>
      </c>
    </row>
    <row r="98" spans="1:22" x14ac:dyDescent="0.2">
      <c r="A98">
        <v>45174</v>
      </c>
      <c r="C98">
        <v>182378</v>
      </c>
      <c r="E98">
        <v>3018489</v>
      </c>
    </row>
    <row r="99" spans="1:22" x14ac:dyDescent="0.2">
      <c r="A99">
        <v>56</v>
      </c>
      <c r="C99">
        <v>82</v>
      </c>
      <c r="E99">
        <v>56</v>
      </c>
    </row>
    <row r="100" spans="1:22" x14ac:dyDescent="0.2">
      <c r="A100">
        <v>6127303</v>
      </c>
      <c r="C100">
        <v>61142320</v>
      </c>
      <c r="E100">
        <v>613523099</v>
      </c>
      <c r="J100" t="s">
        <v>71</v>
      </c>
      <c r="M100" s="1">
        <v>0.41736111111111113</v>
      </c>
      <c r="N100" s="1">
        <v>0.41805555555555557</v>
      </c>
      <c r="O100" s="1">
        <v>0.41875000000000001</v>
      </c>
      <c r="P100" s="1">
        <v>0.41944444444444401</v>
      </c>
      <c r="Q100" s="1">
        <v>0.42013888888888901</v>
      </c>
      <c r="R100" s="1">
        <v>0.420833333333333</v>
      </c>
      <c r="S100" s="1">
        <v>0.421527777777778</v>
      </c>
      <c r="T100" s="1">
        <v>0.422222222222222</v>
      </c>
      <c r="U100" s="1">
        <v>0.422916666666667</v>
      </c>
      <c r="V100" s="1">
        <v>0.4236111111111111</v>
      </c>
    </row>
    <row r="101" spans="1:22" x14ac:dyDescent="0.2">
      <c r="A101">
        <v>1892375</v>
      </c>
      <c r="C101">
        <v>18198298</v>
      </c>
      <c r="E101">
        <v>182511426</v>
      </c>
      <c r="J101" t="s">
        <v>0</v>
      </c>
      <c r="K101" t="s">
        <v>28</v>
      </c>
      <c r="L101" t="s">
        <v>30</v>
      </c>
      <c r="M101" s="14">
        <f>E36</f>
        <v>620927410</v>
      </c>
      <c r="N101" s="14">
        <f>E56</f>
        <v>604714075</v>
      </c>
      <c r="O101" s="14">
        <f>E76</f>
        <v>603984307</v>
      </c>
      <c r="P101" s="14">
        <f>E96</f>
        <v>604837700</v>
      </c>
      <c r="Q101" s="14">
        <f>E116</f>
        <v>605479544</v>
      </c>
      <c r="R101" s="14">
        <f>E136</f>
        <v>611046705</v>
      </c>
      <c r="S101" s="14">
        <f>E156</f>
        <v>603432370</v>
      </c>
      <c r="T101" s="14">
        <f>E176</f>
        <v>605443032</v>
      </c>
      <c r="U101" s="14">
        <f>E196</f>
        <v>606146397</v>
      </c>
      <c r="V101" s="14">
        <f>E216</f>
        <v>610544774</v>
      </c>
    </row>
    <row r="102" spans="1:22" x14ac:dyDescent="0.2">
      <c r="A102">
        <v>58925</v>
      </c>
      <c r="C102">
        <v>311754</v>
      </c>
      <c r="E102">
        <v>2844358</v>
      </c>
      <c r="L102" t="s">
        <v>31</v>
      </c>
      <c r="M102" s="14">
        <f t="shared" ref="M102:M119" si="33">E37</f>
        <v>20812</v>
      </c>
      <c r="N102" s="14">
        <f t="shared" ref="N102:N119" si="34">E57</f>
        <v>60522997</v>
      </c>
      <c r="O102" s="14">
        <f t="shared" ref="O102:O119" si="35">E77</f>
        <v>121503605</v>
      </c>
      <c r="P102" s="14">
        <f t="shared" ref="P102:P119" si="36">E97</f>
        <v>182862728</v>
      </c>
      <c r="Q102" s="14">
        <f t="shared" ref="Q102:Q119" si="37">E117</f>
        <v>242543133</v>
      </c>
      <c r="R102" s="14">
        <f t="shared" ref="R102:R119" si="38">E137</f>
        <v>305049152</v>
      </c>
      <c r="S102" s="14">
        <f t="shared" ref="S102:S119" si="39">E157</f>
        <v>364020820</v>
      </c>
      <c r="T102" s="14">
        <f t="shared" ref="T102:T119" si="40">E177</f>
        <v>425721884</v>
      </c>
      <c r="U102" s="14">
        <f t="shared" ref="U102:U119" si="41">E197</f>
        <v>487250014</v>
      </c>
      <c r="V102" s="14">
        <f t="shared" ref="V102:V119" si="42">E217</f>
        <v>548231942</v>
      </c>
    </row>
    <row r="103" spans="1:22" x14ac:dyDescent="0.2">
      <c r="A103">
        <v>48</v>
      </c>
      <c r="C103">
        <v>52</v>
      </c>
      <c r="E103">
        <v>55</v>
      </c>
      <c r="K103" t="s">
        <v>29</v>
      </c>
      <c r="L103" t="s">
        <v>31</v>
      </c>
      <c r="M103" s="14">
        <f t="shared" si="33"/>
        <v>36020</v>
      </c>
      <c r="N103" s="14">
        <f t="shared" si="34"/>
        <v>285339</v>
      </c>
      <c r="O103" s="14">
        <f t="shared" si="35"/>
        <v>962306</v>
      </c>
      <c r="P103" s="14">
        <f t="shared" si="36"/>
        <v>3018489</v>
      </c>
      <c r="Q103" s="14">
        <f t="shared" si="37"/>
        <v>2401280</v>
      </c>
      <c r="R103" s="14">
        <f t="shared" si="38"/>
        <v>1903505</v>
      </c>
      <c r="S103" s="14">
        <f t="shared" si="39"/>
        <v>4972005</v>
      </c>
      <c r="T103" s="14">
        <f t="shared" si="40"/>
        <v>2567507</v>
      </c>
      <c r="U103" s="14">
        <f t="shared" si="41"/>
        <v>2500319</v>
      </c>
      <c r="V103" s="14">
        <f t="shared" si="42"/>
        <v>5342081</v>
      </c>
    </row>
    <row r="104" spans="1:22" x14ac:dyDescent="0.2">
      <c r="A104">
        <v>61022</v>
      </c>
      <c r="C104">
        <v>106671</v>
      </c>
      <c r="E104">
        <v>687681</v>
      </c>
      <c r="L104" t="s">
        <v>30</v>
      </c>
      <c r="M104" s="14">
        <f t="shared" si="33"/>
        <v>65</v>
      </c>
      <c r="N104" s="14">
        <f t="shared" si="34"/>
        <v>49</v>
      </c>
      <c r="O104" s="14">
        <f t="shared" si="35"/>
        <v>61</v>
      </c>
      <c r="P104" s="14">
        <f t="shared" si="36"/>
        <v>56</v>
      </c>
      <c r="Q104" s="14">
        <f t="shared" si="37"/>
        <v>59</v>
      </c>
      <c r="R104" s="14">
        <f t="shared" si="38"/>
        <v>51</v>
      </c>
      <c r="S104" s="14">
        <f t="shared" si="39"/>
        <v>73</v>
      </c>
      <c r="T104" s="14">
        <f t="shared" si="40"/>
        <v>48</v>
      </c>
      <c r="U104" s="14">
        <f t="shared" si="41"/>
        <v>50</v>
      </c>
      <c r="V104" s="14">
        <f t="shared" si="42"/>
        <v>91</v>
      </c>
    </row>
    <row r="105" spans="1:22" x14ac:dyDescent="0.2">
      <c r="A105">
        <v>1277</v>
      </c>
      <c r="C105">
        <v>2520</v>
      </c>
      <c r="E105">
        <v>14657</v>
      </c>
      <c r="J105" t="s">
        <v>33</v>
      </c>
      <c r="K105" t="s">
        <v>28</v>
      </c>
      <c r="L105" t="s">
        <v>32</v>
      </c>
      <c r="M105" s="14">
        <f t="shared" si="33"/>
        <v>609327050</v>
      </c>
      <c r="N105" s="14">
        <f t="shared" si="34"/>
        <v>605992206</v>
      </c>
      <c r="O105" s="14">
        <f t="shared" si="35"/>
        <v>605278935</v>
      </c>
      <c r="P105" s="14">
        <f t="shared" si="36"/>
        <v>613523099</v>
      </c>
      <c r="Q105" s="14">
        <f t="shared" si="37"/>
        <v>609739678</v>
      </c>
      <c r="R105" s="14">
        <f t="shared" si="38"/>
        <v>604519512</v>
      </c>
      <c r="S105" s="14">
        <f t="shared" si="39"/>
        <v>608104210</v>
      </c>
      <c r="T105" s="14">
        <f t="shared" si="40"/>
        <v>614423783</v>
      </c>
      <c r="U105" s="14">
        <f t="shared" si="41"/>
        <v>606980374</v>
      </c>
      <c r="V105" s="14">
        <f t="shared" si="42"/>
        <v>607511706</v>
      </c>
    </row>
    <row r="106" spans="1:22" x14ac:dyDescent="0.2">
      <c r="A106">
        <v>37309</v>
      </c>
      <c r="C106">
        <v>38705</v>
      </c>
      <c r="E106">
        <v>214549</v>
      </c>
      <c r="L106" t="s">
        <v>31</v>
      </c>
      <c r="M106" s="14">
        <f t="shared" si="33"/>
        <v>21208</v>
      </c>
      <c r="N106" s="14">
        <f t="shared" si="34"/>
        <v>60709625</v>
      </c>
      <c r="O106" s="14">
        <f t="shared" si="35"/>
        <v>121722563</v>
      </c>
      <c r="P106" s="14">
        <f t="shared" si="36"/>
        <v>182511426</v>
      </c>
      <c r="Q106" s="14">
        <f t="shared" si="37"/>
        <v>242472322</v>
      </c>
      <c r="R106" s="14">
        <f t="shared" si="38"/>
        <v>304820436</v>
      </c>
      <c r="S106" s="14">
        <f t="shared" si="39"/>
        <v>366798021</v>
      </c>
      <c r="T106" s="14">
        <f t="shared" si="40"/>
        <v>425195568</v>
      </c>
      <c r="U106" s="14">
        <f t="shared" si="41"/>
        <v>483161223</v>
      </c>
      <c r="V106" s="14">
        <f t="shared" si="42"/>
        <v>548009491</v>
      </c>
    </row>
    <row r="107" spans="1:22" x14ac:dyDescent="0.2">
      <c r="A107">
        <v>281524</v>
      </c>
      <c r="C107">
        <v>2839464</v>
      </c>
      <c r="E107">
        <v>26990856</v>
      </c>
      <c r="K107" t="s">
        <v>29</v>
      </c>
      <c r="L107" t="s">
        <v>31</v>
      </c>
      <c r="M107" s="14">
        <f t="shared" si="33"/>
        <v>36684</v>
      </c>
      <c r="N107" s="14">
        <f t="shared" si="34"/>
        <v>740198</v>
      </c>
      <c r="O107" s="14">
        <f t="shared" si="35"/>
        <v>1959618</v>
      </c>
      <c r="P107" s="14">
        <f t="shared" si="36"/>
        <v>2844358</v>
      </c>
      <c r="Q107" s="14">
        <f t="shared" si="37"/>
        <v>3881498</v>
      </c>
      <c r="R107" s="14">
        <f t="shared" si="38"/>
        <v>4609335</v>
      </c>
      <c r="S107" s="14">
        <f t="shared" si="39"/>
        <v>7558315</v>
      </c>
      <c r="T107" s="14">
        <f t="shared" si="40"/>
        <v>6382205</v>
      </c>
      <c r="U107" s="14">
        <f t="shared" si="41"/>
        <v>8563870</v>
      </c>
      <c r="V107" s="14">
        <f t="shared" si="42"/>
        <v>8037663</v>
      </c>
    </row>
    <row r="108" spans="1:22" x14ac:dyDescent="0.2">
      <c r="A108">
        <v>135</v>
      </c>
      <c r="C108">
        <v>6269</v>
      </c>
      <c r="E108">
        <v>10467</v>
      </c>
      <c r="L108" t="s">
        <v>30</v>
      </c>
      <c r="M108" s="14">
        <f t="shared" si="33"/>
        <v>62</v>
      </c>
      <c r="N108" s="14">
        <f t="shared" si="34"/>
        <v>56</v>
      </c>
      <c r="O108" s="14">
        <f t="shared" si="35"/>
        <v>63</v>
      </c>
      <c r="P108" s="14">
        <f t="shared" si="36"/>
        <v>55</v>
      </c>
      <c r="Q108" s="14">
        <f t="shared" si="37"/>
        <v>68</v>
      </c>
      <c r="R108" s="14">
        <f t="shared" si="38"/>
        <v>53</v>
      </c>
      <c r="S108" s="14">
        <f t="shared" si="39"/>
        <v>58</v>
      </c>
      <c r="T108" s="14">
        <f t="shared" si="40"/>
        <v>59</v>
      </c>
      <c r="U108" s="14">
        <f t="shared" si="41"/>
        <v>53</v>
      </c>
      <c r="V108" s="14">
        <f t="shared" si="42"/>
        <v>74</v>
      </c>
    </row>
    <row r="109" spans="1:22" x14ac:dyDescent="0.2">
      <c r="A109">
        <v>58496</v>
      </c>
      <c r="C109">
        <v>127114</v>
      </c>
      <c r="E109">
        <v>682759</v>
      </c>
      <c r="J109" t="s">
        <v>35</v>
      </c>
      <c r="K109" t="s">
        <v>28</v>
      </c>
      <c r="L109" t="s">
        <v>32</v>
      </c>
      <c r="M109" s="14">
        <f t="shared" si="33"/>
        <v>688301</v>
      </c>
      <c r="N109" s="14">
        <f t="shared" si="34"/>
        <v>676233</v>
      </c>
      <c r="O109" s="14">
        <f t="shared" si="35"/>
        <v>706097</v>
      </c>
      <c r="P109" s="14">
        <f t="shared" si="36"/>
        <v>687681</v>
      </c>
      <c r="Q109" s="14">
        <f t="shared" si="37"/>
        <v>732127</v>
      </c>
      <c r="R109" s="14">
        <f t="shared" si="38"/>
        <v>666686</v>
      </c>
      <c r="S109" s="14">
        <f t="shared" si="39"/>
        <v>665061</v>
      </c>
      <c r="T109" s="14">
        <f t="shared" si="40"/>
        <v>672531</v>
      </c>
      <c r="U109" s="14">
        <f t="shared" si="41"/>
        <v>717115</v>
      </c>
      <c r="V109" s="14">
        <f t="shared" si="42"/>
        <v>749647</v>
      </c>
    </row>
    <row r="110" spans="1:22" x14ac:dyDescent="0.2">
      <c r="A110">
        <v>1487</v>
      </c>
      <c r="C110" s="14">
        <v>2385</v>
      </c>
      <c r="E110">
        <v>14487</v>
      </c>
      <c r="L110" t="s">
        <v>30</v>
      </c>
      <c r="M110" s="14">
        <f t="shared" si="33"/>
        <v>14181</v>
      </c>
      <c r="N110" s="14">
        <f t="shared" si="34"/>
        <v>15297</v>
      </c>
      <c r="O110" s="14">
        <f t="shared" si="35"/>
        <v>14817</v>
      </c>
      <c r="P110" s="14">
        <f t="shared" si="36"/>
        <v>14657</v>
      </c>
      <c r="Q110" s="14">
        <f t="shared" si="37"/>
        <v>14505</v>
      </c>
      <c r="R110" s="14">
        <f t="shared" si="38"/>
        <v>14304</v>
      </c>
      <c r="S110" s="14">
        <f t="shared" si="39"/>
        <v>14776</v>
      </c>
      <c r="T110" s="14">
        <f t="shared" si="40"/>
        <v>14297</v>
      </c>
      <c r="U110" s="14">
        <f t="shared" si="41"/>
        <v>14394</v>
      </c>
      <c r="V110" s="14">
        <f t="shared" si="42"/>
        <v>14423</v>
      </c>
    </row>
    <row r="111" spans="1:22" x14ac:dyDescent="0.2">
      <c r="A111">
        <v>37509</v>
      </c>
      <c r="C111" s="14">
        <v>39141</v>
      </c>
      <c r="E111">
        <v>202811</v>
      </c>
      <c r="L111" t="s">
        <v>31</v>
      </c>
      <c r="M111" s="14">
        <f t="shared" si="33"/>
        <v>19490</v>
      </c>
      <c r="N111" s="14">
        <f t="shared" si="34"/>
        <v>77470</v>
      </c>
      <c r="O111" s="14">
        <f t="shared" si="35"/>
        <v>137861</v>
      </c>
      <c r="P111" s="14">
        <f t="shared" si="36"/>
        <v>214549</v>
      </c>
      <c r="Q111" s="14">
        <f t="shared" si="37"/>
        <v>258847</v>
      </c>
      <c r="R111" s="14">
        <f t="shared" si="38"/>
        <v>311465</v>
      </c>
      <c r="S111" s="14">
        <f t="shared" si="39"/>
        <v>391527</v>
      </c>
      <c r="T111" s="14">
        <f t="shared" si="40"/>
        <v>464304</v>
      </c>
      <c r="U111" s="14">
        <f t="shared" si="41"/>
        <v>507382</v>
      </c>
      <c r="V111" s="14">
        <f t="shared" si="42"/>
        <v>561809</v>
      </c>
    </row>
    <row r="112" spans="1:22" x14ac:dyDescent="0.2">
      <c r="A112">
        <v>689458</v>
      </c>
      <c r="C112">
        <v>722295</v>
      </c>
      <c r="E112">
        <v>523988</v>
      </c>
      <c r="K112" t="s">
        <v>29</v>
      </c>
      <c r="L112" t="s">
        <v>31</v>
      </c>
      <c r="M112" s="14">
        <f t="shared" si="33"/>
        <v>37055737</v>
      </c>
      <c r="N112" s="14">
        <f t="shared" si="34"/>
        <v>34592133</v>
      </c>
      <c r="O112" s="14">
        <f t="shared" si="35"/>
        <v>30484610</v>
      </c>
      <c r="P112" s="14">
        <f t="shared" si="36"/>
        <v>26990856</v>
      </c>
      <c r="Q112" s="14">
        <f t="shared" si="37"/>
        <v>22841175</v>
      </c>
      <c r="R112" s="14">
        <f t="shared" si="38"/>
        <v>19605257</v>
      </c>
      <c r="S112" s="14">
        <f t="shared" si="39"/>
        <v>16212649</v>
      </c>
      <c r="T112" s="14">
        <f t="shared" si="40"/>
        <v>12630849</v>
      </c>
      <c r="U112" s="14">
        <f t="shared" si="41"/>
        <v>8114547</v>
      </c>
      <c r="V112" s="14">
        <f t="shared" si="42"/>
        <v>4153970</v>
      </c>
    </row>
    <row r="113" spans="1:22" x14ac:dyDescent="0.2">
      <c r="A113">
        <v>342128</v>
      </c>
      <c r="C113">
        <v>328953</v>
      </c>
      <c r="E113">
        <v>574454</v>
      </c>
      <c r="L113" t="s">
        <v>30</v>
      </c>
      <c r="M113" s="14">
        <f t="shared" si="33"/>
        <v>14125</v>
      </c>
      <c r="N113" s="14">
        <f t="shared" si="34"/>
        <v>16764</v>
      </c>
      <c r="O113" s="14">
        <f t="shared" si="35"/>
        <v>34682</v>
      </c>
      <c r="P113" s="14">
        <f t="shared" si="36"/>
        <v>10467</v>
      </c>
      <c r="Q113" s="14">
        <f t="shared" si="37"/>
        <v>52295</v>
      </c>
      <c r="R113" s="14">
        <f t="shared" si="38"/>
        <v>3839</v>
      </c>
      <c r="S113" s="14">
        <f t="shared" si="39"/>
        <v>65961</v>
      </c>
      <c r="T113" s="14">
        <f t="shared" si="40"/>
        <v>40923</v>
      </c>
      <c r="U113" s="14">
        <f t="shared" si="41"/>
        <v>4199</v>
      </c>
      <c r="V113" s="14">
        <f t="shared" si="42"/>
        <v>25810</v>
      </c>
    </row>
    <row r="114" spans="1:22" x14ac:dyDescent="0.2">
      <c r="A114">
        <v>113</v>
      </c>
      <c r="C114" s="14">
        <v>996</v>
      </c>
      <c r="E114">
        <v>19305</v>
      </c>
      <c r="J114" t="s">
        <v>37</v>
      </c>
      <c r="K114" t="s">
        <v>28</v>
      </c>
      <c r="L114" t="s">
        <v>32</v>
      </c>
      <c r="M114" s="14">
        <f t="shared" si="33"/>
        <v>661647</v>
      </c>
      <c r="N114" s="14">
        <f t="shared" si="34"/>
        <v>802709</v>
      </c>
      <c r="O114" s="14">
        <f t="shared" si="35"/>
        <v>673686</v>
      </c>
      <c r="P114" s="14">
        <f t="shared" si="36"/>
        <v>682759</v>
      </c>
      <c r="Q114" s="14">
        <f t="shared" si="37"/>
        <v>710429</v>
      </c>
      <c r="R114" s="14">
        <f t="shared" si="38"/>
        <v>689735</v>
      </c>
      <c r="S114" s="14">
        <f t="shared" si="39"/>
        <v>688131</v>
      </c>
      <c r="T114" s="14">
        <f t="shared" si="40"/>
        <v>666641</v>
      </c>
      <c r="U114" s="14">
        <f t="shared" si="41"/>
        <v>675969</v>
      </c>
      <c r="V114" s="14">
        <f t="shared" si="42"/>
        <v>666543</v>
      </c>
    </row>
    <row r="115" spans="1:22" x14ac:dyDescent="0.2">
      <c r="A115" t="s">
        <v>23</v>
      </c>
      <c r="C115" s="14" t="s">
        <v>57</v>
      </c>
      <c r="E115" t="s">
        <v>66</v>
      </c>
      <c r="L115" t="s">
        <v>30</v>
      </c>
      <c r="M115" s="14">
        <f t="shared" si="33"/>
        <v>15695</v>
      </c>
      <c r="N115" s="14">
        <f t="shared" si="34"/>
        <v>14431</v>
      </c>
      <c r="O115" s="14">
        <f t="shared" si="35"/>
        <v>14754</v>
      </c>
      <c r="P115" s="14">
        <f t="shared" si="36"/>
        <v>14487</v>
      </c>
      <c r="Q115" s="14">
        <f t="shared" si="37"/>
        <v>15133</v>
      </c>
      <c r="R115" s="14">
        <f t="shared" si="38"/>
        <v>14375</v>
      </c>
      <c r="S115" s="14">
        <f t="shared" si="39"/>
        <v>14283</v>
      </c>
      <c r="T115" s="14">
        <f t="shared" si="40"/>
        <v>14294</v>
      </c>
      <c r="U115" s="14">
        <f t="shared" si="41"/>
        <v>14644</v>
      </c>
      <c r="V115" s="14">
        <f t="shared" si="42"/>
        <v>14171</v>
      </c>
    </row>
    <row r="116" spans="1:22" x14ac:dyDescent="0.2">
      <c r="A116">
        <v>6216905</v>
      </c>
      <c r="C116">
        <v>60543962</v>
      </c>
      <c r="E116">
        <v>605479544</v>
      </c>
      <c r="L116" t="s">
        <v>31</v>
      </c>
      <c r="M116" s="14">
        <f t="shared" si="33"/>
        <v>19822</v>
      </c>
      <c r="N116" s="14">
        <f t="shared" si="34"/>
        <v>81179</v>
      </c>
      <c r="O116" s="14">
        <f t="shared" si="35"/>
        <v>138226</v>
      </c>
      <c r="P116" s="14">
        <f t="shared" si="36"/>
        <v>202811</v>
      </c>
      <c r="Q116" s="14">
        <f t="shared" si="37"/>
        <v>263798</v>
      </c>
      <c r="R116" s="14">
        <f t="shared" si="38"/>
        <v>329957</v>
      </c>
      <c r="S116" s="14">
        <f t="shared" si="39"/>
        <v>375327</v>
      </c>
      <c r="T116" s="14">
        <f t="shared" si="40"/>
        <v>449353</v>
      </c>
      <c r="U116" s="14">
        <f t="shared" si="41"/>
        <v>520083</v>
      </c>
      <c r="V116" s="14">
        <f t="shared" si="42"/>
        <v>593991</v>
      </c>
    </row>
    <row r="117" spans="1:22" x14ac:dyDescent="0.2">
      <c r="A117">
        <v>2452298</v>
      </c>
      <c r="C117">
        <v>24388667</v>
      </c>
      <c r="E117">
        <v>242543133</v>
      </c>
      <c r="K117" t="s">
        <v>29</v>
      </c>
      <c r="L117" t="s">
        <v>30</v>
      </c>
      <c r="M117" s="14">
        <f t="shared" si="33"/>
        <v>448771</v>
      </c>
      <c r="N117" s="14">
        <f t="shared" si="34"/>
        <v>612854</v>
      </c>
      <c r="O117" s="14">
        <f t="shared" si="35"/>
        <v>525209</v>
      </c>
      <c r="P117" s="14">
        <f t="shared" si="36"/>
        <v>523988</v>
      </c>
      <c r="Q117" s="14">
        <f t="shared" si="37"/>
        <v>597323</v>
      </c>
      <c r="R117" s="14">
        <f t="shared" si="38"/>
        <v>499944</v>
      </c>
      <c r="S117" s="14">
        <f t="shared" si="39"/>
        <v>516254</v>
      </c>
      <c r="T117" s="14">
        <f t="shared" si="40"/>
        <v>468562</v>
      </c>
      <c r="U117" s="14">
        <f t="shared" si="41"/>
        <v>537624</v>
      </c>
      <c r="V117" s="14">
        <f t="shared" si="42"/>
        <v>465656</v>
      </c>
    </row>
    <row r="118" spans="1:22" x14ac:dyDescent="0.2">
      <c r="A118">
        <v>46151</v>
      </c>
      <c r="C118">
        <v>232322</v>
      </c>
      <c r="E118">
        <v>2401280</v>
      </c>
      <c r="L118" t="s">
        <v>31</v>
      </c>
      <c r="M118" s="14">
        <f t="shared" si="33"/>
        <v>253148</v>
      </c>
      <c r="N118" s="14">
        <f t="shared" si="34"/>
        <v>401818</v>
      </c>
      <c r="O118" s="14">
        <f t="shared" si="35"/>
        <v>425981</v>
      </c>
      <c r="P118" s="14">
        <f t="shared" si="36"/>
        <v>574454</v>
      </c>
      <c r="Q118" s="14">
        <f t="shared" si="37"/>
        <v>561901</v>
      </c>
      <c r="R118" s="14">
        <f t="shared" si="38"/>
        <v>739083</v>
      </c>
      <c r="S118" s="14">
        <f t="shared" si="39"/>
        <v>910240</v>
      </c>
      <c r="T118" s="14">
        <f t="shared" si="40"/>
        <v>916684</v>
      </c>
      <c r="U118" s="14">
        <f t="shared" si="41"/>
        <v>969060</v>
      </c>
      <c r="V118" s="14">
        <f t="shared" si="42"/>
        <v>1018580</v>
      </c>
    </row>
    <row r="119" spans="1:22" x14ac:dyDescent="0.2">
      <c r="A119">
        <v>48</v>
      </c>
      <c r="C119">
        <v>57</v>
      </c>
      <c r="E119">
        <v>59</v>
      </c>
      <c r="L119" t="s">
        <v>30</v>
      </c>
      <c r="M119" s="14">
        <f t="shared" si="33"/>
        <v>51</v>
      </c>
      <c r="N119" s="14">
        <f t="shared" si="34"/>
        <v>3739</v>
      </c>
      <c r="O119" s="14">
        <f t="shared" si="35"/>
        <v>5172</v>
      </c>
      <c r="P119" s="14">
        <f t="shared" si="36"/>
        <v>19305</v>
      </c>
      <c r="Q119" s="14">
        <f t="shared" si="37"/>
        <v>348</v>
      </c>
      <c r="R119" s="14">
        <f t="shared" si="38"/>
        <v>16197</v>
      </c>
      <c r="S119" s="14">
        <f t="shared" si="39"/>
        <v>22693</v>
      </c>
      <c r="T119" s="14">
        <f t="shared" si="40"/>
        <v>17567</v>
      </c>
      <c r="U119" s="14">
        <f t="shared" si="41"/>
        <v>34653</v>
      </c>
      <c r="V119" s="14">
        <f t="shared" si="42"/>
        <v>15007</v>
      </c>
    </row>
    <row r="120" spans="1:22" x14ac:dyDescent="0.2">
      <c r="A120">
        <v>6165497</v>
      </c>
      <c r="C120">
        <v>60984067</v>
      </c>
      <c r="E120">
        <v>609739678</v>
      </c>
    </row>
    <row r="121" spans="1:22" x14ac:dyDescent="0.2">
      <c r="A121">
        <v>2461026</v>
      </c>
      <c r="C121">
        <v>24523155</v>
      </c>
      <c r="E121">
        <v>242472322</v>
      </c>
    </row>
    <row r="122" spans="1:22" x14ac:dyDescent="0.2">
      <c r="A122">
        <v>65952</v>
      </c>
      <c r="C122">
        <v>368532</v>
      </c>
      <c r="E122">
        <v>3881498</v>
      </c>
    </row>
    <row r="123" spans="1:22" x14ac:dyDescent="0.2">
      <c r="A123">
        <v>47</v>
      </c>
      <c r="C123">
        <v>47</v>
      </c>
      <c r="E123">
        <v>68</v>
      </c>
    </row>
    <row r="124" spans="1:22" x14ac:dyDescent="0.2">
      <c r="A124">
        <v>46077</v>
      </c>
      <c r="C124">
        <v>121615</v>
      </c>
      <c r="E124">
        <v>732127</v>
      </c>
    </row>
    <row r="125" spans="1:22" x14ac:dyDescent="0.2">
      <c r="A125">
        <v>1047</v>
      </c>
      <c r="C125">
        <v>2690</v>
      </c>
      <c r="E125">
        <v>14505</v>
      </c>
    </row>
    <row r="126" spans="1:22" x14ac:dyDescent="0.2">
      <c r="A126">
        <v>22512</v>
      </c>
      <c r="C126">
        <v>39718</v>
      </c>
      <c r="E126">
        <v>258847</v>
      </c>
    </row>
    <row r="127" spans="1:22" x14ac:dyDescent="0.2">
      <c r="A127">
        <v>249674</v>
      </c>
      <c r="C127">
        <v>2291031</v>
      </c>
      <c r="E127">
        <v>22841175</v>
      </c>
    </row>
    <row r="128" spans="1:22" x14ac:dyDescent="0.2">
      <c r="A128">
        <v>71</v>
      </c>
      <c r="C128">
        <v>1456</v>
      </c>
      <c r="E128">
        <v>52295</v>
      </c>
    </row>
    <row r="129" spans="1:5" x14ac:dyDescent="0.2">
      <c r="A129">
        <v>47549</v>
      </c>
      <c r="C129" s="14">
        <v>110755</v>
      </c>
      <c r="E129">
        <v>710429</v>
      </c>
    </row>
    <row r="130" spans="1:5" x14ac:dyDescent="0.2">
      <c r="A130">
        <v>884</v>
      </c>
      <c r="C130" s="14">
        <v>2484</v>
      </c>
      <c r="E130">
        <v>15133</v>
      </c>
    </row>
    <row r="131" spans="1:5" x14ac:dyDescent="0.2">
      <c r="A131">
        <v>24715</v>
      </c>
      <c r="C131">
        <v>39259</v>
      </c>
      <c r="E131">
        <v>263798</v>
      </c>
    </row>
    <row r="132" spans="1:5" x14ac:dyDescent="0.2">
      <c r="A132">
        <v>468878</v>
      </c>
      <c r="C132">
        <v>733384</v>
      </c>
      <c r="E132">
        <v>597323</v>
      </c>
    </row>
    <row r="133" spans="1:5" x14ac:dyDescent="0.2">
      <c r="A133">
        <v>341132</v>
      </c>
      <c r="C133" s="14">
        <v>295541</v>
      </c>
      <c r="E133">
        <v>561901</v>
      </c>
    </row>
    <row r="134" spans="1:5" x14ac:dyDescent="0.2">
      <c r="A134">
        <v>367</v>
      </c>
      <c r="C134" s="14">
        <v>898</v>
      </c>
      <c r="E134">
        <v>348</v>
      </c>
    </row>
    <row r="135" spans="1:5" x14ac:dyDescent="0.2">
      <c r="A135" t="s">
        <v>11</v>
      </c>
      <c r="C135" s="14" t="s">
        <v>12</v>
      </c>
      <c r="E135" t="s">
        <v>13</v>
      </c>
    </row>
    <row r="136" spans="1:5" x14ac:dyDescent="0.2">
      <c r="A136">
        <v>6294212</v>
      </c>
      <c r="C136">
        <v>60768351</v>
      </c>
      <c r="E136">
        <v>611046705</v>
      </c>
    </row>
    <row r="137" spans="1:5" x14ac:dyDescent="0.2">
      <c r="A137">
        <v>3036848</v>
      </c>
      <c r="C137">
        <v>30552538</v>
      </c>
      <c r="E137">
        <v>305049152</v>
      </c>
    </row>
    <row r="138" spans="1:5" x14ac:dyDescent="0.2">
      <c r="A138">
        <v>48944</v>
      </c>
      <c r="C138">
        <v>229977</v>
      </c>
      <c r="E138">
        <v>1903505</v>
      </c>
    </row>
    <row r="139" spans="1:5" x14ac:dyDescent="0.2">
      <c r="A139">
        <v>47</v>
      </c>
      <c r="C139">
        <v>57</v>
      </c>
      <c r="E139">
        <v>51</v>
      </c>
    </row>
    <row r="140" spans="1:5" x14ac:dyDescent="0.2">
      <c r="A140">
        <v>6184244</v>
      </c>
      <c r="C140">
        <v>62196858</v>
      </c>
      <c r="E140">
        <v>604519512</v>
      </c>
    </row>
    <row r="141" spans="1:5" x14ac:dyDescent="0.2">
      <c r="A141">
        <v>3055915</v>
      </c>
      <c r="C141">
        <v>30521518</v>
      </c>
      <c r="E141">
        <v>304820436</v>
      </c>
    </row>
    <row r="142" spans="1:5" x14ac:dyDescent="0.2">
      <c r="A142">
        <v>73164</v>
      </c>
      <c r="C142">
        <v>518623</v>
      </c>
      <c r="E142">
        <v>4609335</v>
      </c>
    </row>
    <row r="143" spans="1:5" x14ac:dyDescent="0.2">
      <c r="A143">
        <v>74</v>
      </c>
      <c r="C143">
        <v>52</v>
      </c>
      <c r="E143">
        <v>53</v>
      </c>
    </row>
    <row r="144" spans="1:5" x14ac:dyDescent="0.2">
      <c r="A144">
        <v>59040</v>
      </c>
      <c r="C144">
        <v>102586</v>
      </c>
      <c r="E144">
        <v>666686</v>
      </c>
    </row>
    <row r="145" spans="1:5" x14ac:dyDescent="0.2">
      <c r="A145">
        <v>1107</v>
      </c>
      <c r="C145">
        <v>2313</v>
      </c>
      <c r="E145">
        <v>14304</v>
      </c>
    </row>
    <row r="146" spans="1:5" x14ac:dyDescent="0.2">
      <c r="A146">
        <v>37444</v>
      </c>
      <c r="C146">
        <v>40039</v>
      </c>
      <c r="E146">
        <v>311465</v>
      </c>
    </row>
    <row r="147" spans="1:5" x14ac:dyDescent="0.2">
      <c r="A147">
        <v>204971</v>
      </c>
      <c r="C147">
        <v>1889331</v>
      </c>
      <c r="E147">
        <v>19605257</v>
      </c>
    </row>
    <row r="148" spans="1:5" x14ac:dyDescent="0.2">
      <c r="A148">
        <v>122</v>
      </c>
      <c r="C148" s="14">
        <v>361</v>
      </c>
      <c r="E148">
        <v>3839</v>
      </c>
    </row>
    <row r="149" spans="1:5" x14ac:dyDescent="0.2">
      <c r="A149">
        <v>83123</v>
      </c>
      <c r="C149" s="14">
        <v>98220</v>
      </c>
      <c r="E149">
        <v>689735</v>
      </c>
    </row>
    <row r="150" spans="1:5" x14ac:dyDescent="0.2">
      <c r="A150">
        <v>1443</v>
      </c>
      <c r="C150">
        <v>2617</v>
      </c>
      <c r="E150">
        <v>14375</v>
      </c>
    </row>
    <row r="151" spans="1:5" x14ac:dyDescent="0.2">
      <c r="A151">
        <v>43867</v>
      </c>
      <c r="C151">
        <v>41574</v>
      </c>
      <c r="E151">
        <v>329957</v>
      </c>
    </row>
    <row r="152" spans="1:5" x14ac:dyDescent="0.2">
      <c r="A152">
        <v>876549</v>
      </c>
      <c r="C152" s="14">
        <v>457246</v>
      </c>
      <c r="E152">
        <v>499944</v>
      </c>
    </row>
    <row r="153" spans="1:5" x14ac:dyDescent="0.2">
      <c r="A153">
        <v>291398</v>
      </c>
      <c r="C153" s="14">
        <v>322592</v>
      </c>
      <c r="E153">
        <v>739083</v>
      </c>
    </row>
    <row r="154" spans="1:5" x14ac:dyDescent="0.2">
      <c r="A154">
        <v>95</v>
      </c>
      <c r="C154" s="14">
        <v>395</v>
      </c>
      <c r="E154">
        <v>16197</v>
      </c>
    </row>
    <row r="155" spans="1:5" x14ac:dyDescent="0.2">
      <c r="A155" t="s">
        <v>24</v>
      </c>
      <c r="C155" t="s">
        <v>58</v>
      </c>
      <c r="E155" t="s">
        <v>67</v>
      </c>
    </row>
    <row r="156" spans="1:5" x14ac:dyDescent="0.2">
      <c r="A156">
        <v>6191845</v>
      </c>
      <c r="C156">
        <v>61510762</v>
      </c>
      <c r="E156">
        <v>603432370</v>
      </c>
    </row>
    <row r="157" spans="1:5" x14ac:dyDescent="0.2">
      <c r="A157">
        <v>3722066</v>
      </c>
      <c r="C157">
        <v>36585032</v>
      </c>
      <c r="E157">
        <v>364020820</v>
      </c>
    </row>
    <row r="158" spans="1:5" x14ac:dyDescent="0.2">
      <c r="A158">
        <v>52261</v>
      </c>
      <c r="C158">
        <v>261704</v>
      </c>
      <c r="E158">
        <v>4972005</v>
      </c>
    </row>
    <row r="159" spans="1:5" x14ac:dyDescent="0.2">
      <c r="A159">
        <v>49</v>
      </c>
      <c r="C159">
        <v>53</v>
      </c>
      <c r="E159">
        <v>73</v>
      </c>
    </row>
    <row r="160" spans="1:5" x14ac:dyDescent="0.2">
      <c r="A160">
        <v>6158554</v>
      </c>
      <c r="C160">
        <v>61150511</v>
      </c>
      <c r="E160">
        <v>608104210</v>
      </c>
    </row>
    <row r="161" spans="1:5" x14ac:dyDescent="0.2">
      <c r="A161">
        <v>3667104</v>
      </c>
      <c r="C161">
        <v>36489329</v>
      </c>
      <c r="E161">
        <v>366798021</v>
      </c>
    </row>
    <row r="162" spans="1:5" x14ac:dyDescent="0.2">
      <c r="A162">
        <v>78408</v>
      </c>
      <c r="C162">
        <v>659355</v>
      </c>
      <c r="E162">
        <v>7558315</v>
      </c>
    </row>
    <row r="163" spans="1:5" x14ac:dyDescent="0.2">
      <c r="A163">
        <v>48</v>
      </c>
      <c r="C163">
        <v>57</v>
      </c>
      <c r="E163">
        <v>58</v>
      </c>
    </row>
    <row r="164" spans="1:5" x14ac:dyDescent="0.2">
      <c r="A164">
        <v>45761</v>
      </c>
      <c r="C164">
        <v>108773</v>
      </c>
      <c r="E164">
        <v>665061</v>
      </c>
    </row>
    <row r="165" spans="1:5" x14ac:dyDescent="0.2">
      <c r="A165">
        <v>1174</v>
      </c>
      <c r="C165">
        <v>2624</v>
      </c>
      <c r="E165">
        <v>14776</v>
      </c>
    </row>
    <row r="166" spans="1:5" x14ac:dyDescent="0.2">
      <c r="A166">
        <v>37659</v>
      </c>
      <c r="C166">
        <v>57607</v>
      </c>
      <c r="E166">
        <v>391527</v>
      </c>
    </row>
    <row r="167" spans="1:5" x14ac:dyDescent="0.2">
      <c r="A167">
        <v>186083</v>
      </c>
      <c r="C167" s="14">
        <v>1740462</v>
      </c>
      <c r="E167">
        <v>16212649</v>
      </c>
    </row>
    <row r="168" spans="1:5" x14ac:dyDescent="0.2">
      <c r="A168">
        <v>283</v>
      </c>
      <c r="C168" s="14">
        <v>49</v>
      </c>
      <c r="E168">
        <v>65961</v>
      </c>
    </row>
    <row r="169" spans="1:5" x14ac:dyDescent="0.2">
      <c r="A169">
        <v>45580</v>
      </c>
      <c r="C169">
        <v>113479</v>
      </c>
      <c r="E169">
        <v>688131</v>
      </c>
    </row>
    <row r="170" spans="1:5" x14ac:dyDescent="0.2">
      <c r="A170">
        <v>1060</v>
      </c>
      <c r="C170">
        <v>2543</v>
      </c>
      <c r="E170">
        <v>14283</v>
      </c>
    </row>
    <row r="171" spans="1:5" x14ac:dyDescent="0.2">
      <c r="A171">
        <v>37895</v>
      </c>
      <c r="C171" s="14">
        <v>40142</v>
      </c>
      <c r="E171">
        <v>375327</v>
      </c>
    </row>
    <row r="172" spans="1:5" x14ac:dyDescent="0.2">
      <c r="A172">
        <v>590202</v>
      </c>
      <c r="C172" s="14">
        <v>692644</v>
      </c>
      <c r="E172">
        <v>516254</v>
      </c>
    </row>
    <row r="173" spans="1:5" x14ac:dyDescent="0.2">
      <c r="A173">
        <v>576599</v>
      </c>
      <c r="C173" s="14">
        <v>386772</v>
      </c>
      <c r="E173">
        <v>910240</v>
      </c>
    </row>
    <row r="174" spans="1:5" x14ac:dyDescent="0.2">
      <c r="A174">
        <v>181</v>
      </c>
      <c r="C174">
        <v>546</v>
      </c>
      <c r="E174">
        <v>22693</v>
      </c>
    </row>
    <row r="175" spans="1:5" x14ac:dyDescent="0.2">
      <c r="A175" t="s">
        <v>25</v>
      </c>
      <c r="C175" t="s">
        <v>59</v>
      </c>
      <c r="E175" t="s">
        <v>68</v>
      </c>
    </row>
    <row r="176" spans="1:5" x14ac:dyDescent="0.2">
      <c r="A176">
        <v>6270611</v>
      </c>
      <c r="C176">
        <v>60772027</v>
      </c>
      <c r="E176">
        <v>605443032</v>
      </c>
    </row>
    <row r="177" spans="1:5" x14ac:dyDescent="0.2">
      <c r="A177">
        <v>4236469</v>
      </c>
      <c r="C177">
        <v>42851048</v>
      </c>
      <c r="E177">
        <v>425721884</v>
      </c>
    </row>
    <row r="178" spans="1:5" x14ac:dyDescent="0.2">
      <c r="A178">
        <v>54972</v>
      </c>
      <c r="C178">
        <v>402901</v>
      </c>
      <c r="E178">
        <v>2567507</v>
      </c>
    </row>
    <row r="179" spans="1:5" x14ac:dyDescent="0.2">
      <c r="A179">
        <v>48</v>
      </c>
      <c r="C179">
        <v>71</v>
      </c>
      <c r="E179">
        <v>48</v>
      </c>
    </row>
    <row r="180" spans="1:5" x14ac:dyDescent="0.2">
      <c r="A180">
        <v>6141076</v>
      </c>
      <c r="C180">
        <v>61470029</v>
      </c>
      <c r="E180">
        <v>614423783</v>
      </c>
    </row>
    <row r="181" spans="1:5" x14ac:dyDescent="0.2">
      <c r="A181">
        <v>4334347</v>
      </c>
      <c r="C181">
        <v>42762963</v>
      </c>
      <c r="E181">
        <v>425195568</v>
      </c>
    </row>
    <row r="182" spans="1:5" x14ac:dyDescent="0.2">
      <c r="A182">
        <v>86360</v>
      </c>
      <c r="C182">
        <v>689912</v>
      </c>
      <c r="E182">
        <v>6382205</v>
      </c>
    </row>
    <row r="183" spans="1:5" x14ac:dyDescent="0.2">
      <c r="A183">
        <v>52</v>
      </c>
      <c r="C183">
        <v>73</v>
      </c>
      <c r="E183">
        <v>59</v>
      </c>
    </row>
    <row r="184" spans="1:5" x14ac:dyDescent="0.2">
      <c r="A184">
        <v>59825</v>
      </c>
      <c r="C184">
        <v>113866</v>
      </c>
      <c r="E184">
        <v>672531</v>
      </c>
    </row>
    <row r="185" spans="1:5" x14ac:dyDescent="0.2">
      <c r="A185">
        <v>1133</v>
      </c>
      <c r="C185">
        <v>2533</v>
      </c>
      <c r="E185">
        <v>14297</v>
      </c>
    </row>
    <row r="186" spans="1:5" x14ac:dyDescent="0.2">
      <c r="A186">
        <v>37858</v>
      </c>
      <c r="C186" s="14">
        <v>58644</v>
      </c>
      <c r="E186">
        <v>464304</v>
      </c>
    </row>
    <row r="187" spans="1:5" x14ac:dyDescent="0.2">
      <c r="A187">
        <v>145273</v>
      </c>
      <c r="C187" s="14">
        <v>1451551</v>
      </c>
      <c r="E187">
        <v>12630849</v>
      </c>
    </row>
    <row r="188" spans="1:5" x14ac:dyDescent="0.2">
      <c r="A188">
        <v>232</v>
      </c>
      <c r="C188">
        <v>6259</v>
      </c>
      <c r="E188">
        <v>40923</v>
      </c>
    </row>
    <row r="189" spans="1:5" x14ac:dyDescent="0.2">
      <c r="A189">
        <v>58958</v>
      </c>
      <c r="C189">
        <v>131433</v>
      </c>
      <c r="E189">
        <v>666641</v>
      </c>
    </row>
    <row r="190" spans="1:5" x14ac:dyDescent="0.2">
      <c r="A190">
        <v>969</v>
      </c>
      <c r="C190" s="14">
        <v>2462</v>
      </c>
      <c r="E190">
        <v>14294</v>
      </c>
    </row>
    <row r="191" spans="1:5" x14ac:dyDescent="0.2">
      <c r="A191">
        <v>32227</v>
      </c>
      <c r="C191" s="14">
        <v>56402</v>
      </c>
      <c r="E191">
        <v>449353</v>
      </c>
    </row>
    <row r="192" spans="1:5" x14ac:dyDescent="0.2">
      <c r="A192">
        <v>468088</v>
      </c>
      <c r="C192" s="14">
        <v>722223</v>
      </c>
      <c r="E192">
        <v>468562</v>
      </c>
    </row>
    <row r="193" spans="1:5" x14ac:dyDescent="0.2">
      <c r="A193">
        <v>456805</v>
      </c>
      <c r="C193">
        <v>309768</v>
      </c>
      <c r="E193">
        <v>916684</v>
      </c>
    </row>
    <row r="194" spans="1:5" x14ac:dyDescent="0.2">
      <c r="A194">
        <v>360</v>
      </c>
      <c r="C194">
        <v>2137</v>
      </c>
      <c r="E194">
        <v>17567</v>
      </c>
    </row>
    <row r="195" spans="1:5" x14ac:dyDescent="0.2">
      <c r="A195" t="s">
        <v>26</v>
      </c>
      <c r="C195" t="s">
        <v>60</v>
      </c>
      <c r="E195" t="s">
        <v>69</v>
      </c>
    </row>
    <row r="196" spans="1:5" x14ac:dyDescent="0.2">
      <c r="A196">
        <v>6101240</v>
      </c>
      <c r="C196">
        <v>61016346</v>
      </c>
      <c r="E196">
        <v>606146397</v>
      </c>
    </row>
    <row r="197" spans="1:5" x14ac:dyDescent="0.2">
      <c r="A197">
        <v>4838558</v>
      </c>
      <c r="C197">
        <v>48966146</v>
      </c>
      <c r="E197">
        <v>487250014</v>
      </c>
    </row>
    <row r="198" spans="1:5" x14ac:dyDescent="0.2">
      <c r="A198">
        <v>270253</v>
      </c>
      <c r="C198">
        <v>557496</v>
      </c>
      <c r="E198">
        <v>2500319</v>
      </c>
    </row>
    <row r="199" spans="1:5" x14ac:dyDescent="0.2">
      <c r="A199">
        <v>55</v>
      </c>
      <c r="C199">
        <v>119</v>
      </c>
      <c r="E199">
        <v>50</v>
      </c>
    </row>
    <row r="200" spans="1:5" x14ac:dyDescent="0.2">
      <c r="A200">
        <v>6191111</v>
      </c>
      <c r="C200">
        <v>60818034</v>
      </c>
      <c r="E200">
        <v>606980374</v>
      </c>
    </row>
    <row r="201" spans="1:5" x14ac:dyDescent="0.2">
      <c r="A201">
        <v>4823988</v>
      </c>
      <c r="C201">
        <v>48700695</v>
      </c>
      <c r="E201">
        <v>483161223</v>
      </c>
    </row>
    <row r="202" spans="1:5" x14ac:dyDescent="0.2">
      <c r="A202">
        <v>337509</v>
      </c>
      <c r="C202">
        <v>783979</v>
      </c>
      <c r="E202">
        <v>8563870</v>
      </c>
    </row>
    <row r="203" spans="1:5" x14ac:dyDescent="0.2">
      <c r="A203">
        <v>64</v>
      </c>
      <c r="C203">
        <v>48</v>
      </c>
      <c r="E203">
        <v>53</v>
      </c>
    </row>
    <row r="204" spans="1:5" x14ac:dyDescent="0.2">
      <c r="A204">
        <v>61074</v>
      </c>
      <c r="C204">
        <v>104022</v>
      </c>
      <c r="E204">
        <v>717115</v>
      </c>
    </row>
    <row r="205" spans="1:5" x14ac:dyDescent="0.2">
      <c r="A205">
        <v>1200</v>
      </c>
      <c r="C205">
        <v>2736</v>
      </c>
      <c r="E205">
        <v>14394</v>
      </c>
    </row>
    <row r="206" spans="1:5" x14ac:dyDescent="0.2">
      <c r="A206">
        <v>33240</v>
      </c>
      <c r="C206">
        <v>76266</v>
      </c>
      <c r="E206">
        <v>507382</v>
      </c>
    </row>
    <row r="207" spans="1:5" x14ac:dyDescent="0.2">
      <c r="A207">
        <v>98259</v>
      </c>
      <c r="C207" s="14">
        <v>793354</v>
      </c>
      <c r="E207">
        <v>8114547</v>
      </c>
    </row>
    <row r="208" spans="1:5" x14ac:dyDescent="0.2">
      <c r="A208">
        <v>277</v>
      </c>
      <c r="C208" s="14">
        <v>1749</v>
      </c>
      <c r="E208">
        <v>4199</v>
      </c>
    </row>
    <row r="209" spans="1:5" x14ac:dyDescent="0.2">
      <c r="A209">
        <v>60815</v>
      </c>
      <c r="C209">
        <v>131409</v>
      </c>
      <c r="E209">
        <v>675969</v>
      </c>
    </row>
    <row r="210" spans="1:5" x14ac:dyDescent="0.2">
      <c r="A210">
        <v>1488</v>
      </c>
      <c r="C210">
        <v>2693</v>
      </c>
      <c r="E210">
        <v>14644</v>
      </c>
    </row>
    <row r="211" spans="1:5" x14ac:dyDescent="0.2">
      <c r="A211">
        <v>40021</v>
      </c>
      <c r="C211" s="14">
        <v>71636</v>
      </c>
      <c r="E211">
        <v>520083</v>
      </c>
    </row>
    <row r="212" spans="1:5" x14ac:dyDescent="0.2">
      <c r="A212">
        <v>887605</v>
      </c>
      <c r="C212" s="14">
        <v>675366</v>
      </c>
      <c r="E212">
        <v>537624</v>
      </c>
    </row>
    <row r="213" spans="1:5" x14ac:dyDescent="0.2">
      <c r="A213">
        <v>342181</v>
      </c>
      <c r="C213">
        <v>383256</v>
      </c>
      <c r="E213">
        <v>969060</v>
      </c>
    </row>
    <row r="214" spans="1:5" x14ac:dyDescent="0.2">
      <c r="A214">
        <v>256</v>
      </c>
      <c r="C214">
        <v>1075</v>
      </c>
      <c r="E214">
        <v>34653</v>
      </c>
    </row>
    <row r="215" spans="1:5" x14ac:dyDescent="0.2">
      <c r="A215" t="s">
        <v>27</v>
      </c>
      <c r="C215" t="s">
        <v>61</v>
      </c>
      <c r="E215" t="s">
        <v>70</v>
      </c>
    </row>
    <row r="216" spans="1:5" x14ac:dyDescent="0.2">
      <c r="A216">
        <v>6313989</v>
      </c>
      <c r="C216">
        <v>60762099</v>
      </c>
      <c r="E216">
        <v>610544774</v>
      </c>
    </row>
    <row r="217" spans="1:5" x14ac:dyDescent="0.2">
      <c r="A217">
        <v>5431656</v>
      </c>
      <c r="C217">
        <v>55018785</v>
      </c>
      <c r="E217">
        <v>548231942</v>
      </c>
    </row>
    <row r="218" spans="1:5" x14ac:dyDescent="0.2">
      <c r="A218">
        <v>330052</v>
      </c>
      <c r="C218">
        <v>326300</v>
      </c>
      <c r="E218">
        <v>5342081</v>
      </c>
    </row>
    <row r="219" spans="1:5" x14ac:dyDescent="0.2">
      <c r="A219">
        <v>68</v>
      </c>
      <c r="C219">
        <v>91</v>
      </c>
      <c r="E219">
        <v>91</v>
      </c>
    </row>
    <row r="220" spans="1:5" x14ac:dyDescent="0.2">
      <c r="A220">
        <v>6123232</v>
      </c>
      <c r="C220">
        <v>61936586</v>
      </c>
      <c r="E220">
        <v>607511706</v>
      </c>
    </row>
    <row r="221" spans="1:5" x14ac:dyDescent="0.2">
      <c r="A221">
        <v>5455424</v>
      </c>
      <c r="C221">
        <v>55458431</v>
      </c>
      <c r="E221">
        <v>548009491</v>
      </c>
    </row>
    <row r="222" spans="1:5" x14ac:dyDescent="0.2">
      <c r="A222">
        <v>364591</v>
      </c>
      <c r="C222">
        <v>821382</v>
      </c>
      <c r="E222">
        <v>8037663</v>
      </c>
    </row>
    <row r="223" spans="1:5" x14ac:dyDescent="0.2">
      <c r="A223">
        <v>65</v>
      </c>
      <c r="C223">
        <v>50</v>
      </c>
      <c r="E223">
        <v>74</v>
      </c>
    </row>
    <row r="224" spans="1:5" x14ac:dyDescent="0.2">
      <c r="A224">
        <v>51847</v>
      </c>
      <c r="C224">
        <v>107526</v>
      </c>
      <c r="E224">
        <v>749647</v>
      </c>
    </row>
    <row r="225" spans="1:5" x14ac:dyDescent="0.2">
      <c r="A225">
        <v>1009</v>
      </c>
      <c r="C225">
        <v>2386</v>
      </c>
      <c r="E225">
        <v>14423</v>
      </c>
    </row>
    <row r="226" spans="1:5" x14ac:dyDescent="0.2">
      <c r="A226">
        <v>31862</v>
      </c>
      <c r="C226" s="14">
        <v>87533</v>
      </c>
      <c r="E226">
        <v>561809</v>
      </c>
    </row>
    <row r="227" spans="1:5" x14ac:dyDescent="0.2">
      <c r="A227">
        <v>75758</v>
      </c>
      <c r="C227" s="14">
        <v>660164</v>
      </c>
      <c r="E227">
        <v>4153970</v>
      </c>
    </row>
    <row r="228" spans="1:5" x14ac:dyDescent="0.2">
      <c r="A228">
        <v>87</v>
      </c>
      <c r="C228" s="14">
        <v>1462</v>
      </c>
      <c r="E228">
        <v>25810</v>
      </c>
    </row>
    <row r="229" spans="1:5" x14ac:dyDescent="0.2">
      <c r="A229">
        <v>58404</v>
      </c>
      <c r="C229">
        <v>101643</v>
      </c>
      <c r="E229">
        <v>666543</v>
      </c>
    </row>
    <row r="230" spans="1:5" x14ac:dyDescent="0.2">
      <c r="A230">
        <v>1163</v>
      </c>
      <c r="C230" s="14">
        <v>2557</v>
      </c>
      <c r="E230">
        <v>14171</v>
      </c>
    </row>
    <row r="231" spans="1:5" x14ac:dyDescent="0.2">
      <c r="A231">
        <v>24459</v>
      </c>
      <c r="C231" s="14">
        <v>67586</v>
      </c>
      <c r="E231">
        <v>593991</v>
      </c>
    </row>
    <row r="232" spans="1:5" x14ac:dyDescent="0.2">
      <c r="A232">
        <v>459730</v>
      </c>
      <c r="C232" s="14">
        <v>800457</v>
      </c>
      <c r="E232">
        <v>465656</v>
      </c>
    </row>
    <row r="233" spans="1:5" x14ac:dyDescent="0.2">
      <c r="A233">
        <v>285773</v>
      </c>
      <c r="C233">
        <v>498362</v>
      </c>
      <c r="E233">
        <v>1018580</v>
      </c>
    </row>
    <row r="234" spans="1:5" x14ac:dyDescent="0.2">
      <c r="A234">
        <v>181</v>
      </c>
      <c r="C234" s="14">
        <v>587</v>
      </c>
      <c r="E234">
        <v>15007</v>
      </c>
    </row>
    <row r="235" spans="1:5" x14ac:dyDescent="0.2">
      <c r="A235" t="s">
        <v>19</v>
      </c>
      <c r="C235" t="s">
        <v>19</v>
      </c>
      <c r="E235" t="s">
        <v>19</v>
      </c>
    </row>
    <row r="237" spans="1:5" x14ac:dyDescent="0.2">
      <c r="A237" t="s">
        <v>11</v>
      </c>
    </row>
    <row r="238" spans="1:5" x14ac:dyDescent="0.2">
      <c r="A238">
        <v>6347016</v>
      </c>
    </row>
    <row r="239" spans="1:5" x14ac:dyDescent="0.2">
      <c r="A239">
        <v>3076068</v>
      </c>
    </row>
    <row r="240" spans="1:5" x14ac:dyDescent="0.2">
      <c r="A240">
        <v>49471</v>
      </c>
    </row>
    <row r="241" spans="1:1" x14ac:dyDescent="0.2">
      <c r="A241">
        <v>70</v>
      </c>
    </row>
    <row r="242" spans="1:1" x14ac:dyDescent="0.2">
      <c r="A242">
        <v>6206417</v>
      </c>
    </row>
    <row r="243" spans="1:1" x14ac:dyDescent="0.2">
      <c r="A243">
        <v>3091795</v>
      </c>
    </row>
    <row r="244" spans="1:1" x14ac:dyDescent="0.2">
      <c r="A244">
        <v>71674</v>
      </c>
    </row>
    <row r="245" spans="1:1" x14ac:dyDescent="0.2">
      <c r="A245">
        <v>47</v>
      </c>
    </row>
    <row r="246" spans="1:1" x14ac:dyDescent="0.2">
      <c r="A246">
        <v>44550</v>
      </c>
    </row>
    <row r="247" spans="1:1" x14ac:dyDescent="0.2">
      <c r="A247">
        <v>1437</v>
      </c>
    </row>
    <row r="248" spans="1:1" x14ac:dyDescent="0.2">
      <c r="A248">
        <v>24593</v>
      </c>
    </row>
    <row r="249" spans="1:1" x14ac:dyDescent="0.2">
      <c r="A249">
        <v>206128</v>
      </c>
    </row>
    <row r="250" spans="1:1" x14ac:dyDescent="0.2">
      <c r="A250">
        <v>168</v>
      </c>
    </row>
    <row r="251" spans="1:1" x14ac:dyDescent="0.2">
      <c r="A251">
        <v>58830</v>
      </c>
    </row>
    <row r="252" spans="1:1" x14ac:dyDescent="0.2">
      <c r="A252">
        <v>956</v>
      </c>
    </row>
    <row r="253" spans="1:1" x14ac:dyDescent="0.2">
      <c r="A253">
        <v>36976</v>
      </c>
    </row>
    <row r="254" spans="1:1" x14ac:dyDescent="0.2">
      <c r="A254">
        <v>576203</v>
      </c>
    </row>
    <row r="255" spans="1:1" x14ac:dyDescent="0.2">
      <c r="A255">
        <v>280007</v>
      </c>
    </row>
    <row r="256" spans="1:1" x14ac:dyDescent="0.2">
      <c r="A256">
        <v>223</v>
      </c>
    </row>
    <row r="257" spans="1:1" x14ac:dyDescent="0.2">
      <c r="A257" t="s">
        <v>12</v>
      </c>
    </row>
    <row r="258" spans="1:1" x14ac:dyDescent="0.2">
      <c r="A258">
        <v>61226754</v>
      </c>
    </row>
    <row r="259" spans="1:1" x14ac:dyDescent="0.2">
      <c r="A259">
        <v>30787737</v>
      </c>
    </row>
    <row r="260" spans="1:1" x14ac:dyDescent="0.2">
      <c r="A260">
        <v>162898</v>
      </c>
    </row>
    <row r="261" spans="1:1" x14ac:dyDescent="0.2">
      <c r="A261">
        <v>51</v>
      </c>
    </row>
    <row r="262" spans="1:1" x14ac:dyDescent="0.2">
      <c r="A262">
        <v>61199327</v>
      </c>
    </row>
    <row r="263" spans="1:1" x14ac:dyDescent="0.2">
      <c r="A263">
        <v>30637103</v>
      </c>
    </row>
    <row r="264" spans="1:1" x14ac:dyDescent="0.2">
      <c r="A264">
        <v>893212</v>
      </c>
    </row>
    <row r="265" spans="1:1" x14ac:dyDescent="0.2">
      <c r="A265">
        <v>49</v>
      </c>
    </row>
    <row r="266" spans="1:1" x14ac:dyDescent="0.2">
      <c r="A266">
        <v>106450</v>
      </c>
    </row>
    <row r="267" spans="1:1" x14ac:dyDescent="0.2">
      <c r="A267">
        <v>2541</v>
      </c>
    </row>
    <row r="268" spans="1:1" x14ac:dyDescent="0.2">
      <c r="A268">
        <v>40152</v>
      </c>
    </row>
    <row r="269" spans="1:1" x14ac:dyDescent="0.2">
      <c r="A269">
        <v>1894134</v>
      </c>
    </row>
    <row r="270" spans="1:1" x14ac:dyDescent="0.2">
      <c r="A270">
        <v>466</v>
      </c>
    </row>
    <row r="271" spans="1:1" x14ac:dyDescent="0.2">
      <c r="A271">
        <v>123153</v>
      </c>
    </row>
    <row r="272" spans="1:1" x14ac:dyDescent="0.2">
      <c r="A272">
        <v>2559</v>
      </c>
    </row>
    <row r="273" spans="1:1" x14ac:dyDescent="0.2">
      <c r="A273">
        <v>40167</v>
      </c>
    </row>
    <row r="274" spans="1:1" x14ac:dyDescent="0.2">
      <c r="A274">
        <v>613300</v>
      </c>
    </row>
    <row r="275" spans="1:1" x14ac:dyDescent="0.2">
      <c r="A275">
        <v>443992</v>
      </c>
    </row>
    <row r="276" spans="1:1" x14ac:dyDescent="0.2">
      <c r="A276">
        <v>900</v>
      </c>
    </row>
    <row r="277" spans="1:1" x14ac:dyDescent="0.2">
      <c r="A277" t="s">
        <v>13</v>
      </c>
    </row>
    <row r="278" spans="1:1" x14ac:dyDescent="0.2">
      <c r="A278">
        <v>605570184</v>
      </c>
    </row>
    <row r="279" spans="1:1" x14ac:dyDescent="0.2">
      <c r="A279">
        <v>305254468</v>
      </c>
    </row>
    <row r="280" spans="1:1" x14ac:dyDescent="0.2">
      <c r="A280">
        <v>3558041</v>
      </c>
    </row>
    <row r="281" spans="1:1" x14ac:dyDescent="0.2">
      <c r="A281">
        <v>65</v>
      </c>
    </row>
    <row r="282" spans="1:1" x14ac:dyDescent="0.2">
      <c r="A282">
        <v>610557591</v>
      </c>
    </row>
    <row r="283" spans="1:1" x14ac:dyDescent="0.2">
      <c r="A283">
        <v>303768645</v>
      </c>
    </row>
    <row r="284" spans="1:1" x14ac:dyDescent="0.2">
      <c r="A284">
        <v>4652035</v>
      </c>
    </row>
    <row r="285" spans="1:1" x14ac:dyDescent="0.2">
      <c r="A285">
        <v>64</v>
      </c>
    </row>
    <row r="286" spans="1:1" x14ac:dyDescent="0.2">
      <c r="A286">
        <v>666060</v>
      </c>
    </row>
    <row r="287" spans="1:1" x14ac:dyDescent="0.2">
      <c r="A287">
        <v>14347</v>
      </c>
    </row>
    <row r="288" spans="1:1" x14ac:dyDescent="0.2">
      <c r="A288">
        <v>341938</v>
      </c>
    </row>
    <row r="289" spans="1:1" x14ac:dyDescent="0.2">
      <c r="A289">
        <v>19085419</v>
      </c>
    </row>
    <row r="290" spans="1:1" x14ac:dyDescent="0.2">
      <c r="A290">
        <v>15888</v>
      </c>
    </row>
    <row r="291" spans="1:1" x14ac:dyDescent="0.2">
      <c r="A291">
        <v>683529</v>
      </c>
    </row>
    <row r="292" spans="1:1" x14ac:dyDescent="0.2">
      <c r="A292">
        <v>14561</v>
      </c>
    </row>
    <row r="293" spans="1:1" x14ac:dyDescent="0.2">
      <c r="A293">
        <v>472705</v>
      </c>
    </row>
    <row r="294" spans="1:1" x14ac:dyDescent="0.2">
      <c r="A294">
        <v>560703</v>
      </c>
    </row>
    <row r="295" spans="1:1" x14ac:dyDescent="0.2">
      <c r="A295">
        <v>762396</v>
      </c>
    </row>
    <row r="296" spans="1:1" x14ac:dyDescent="0.2">
      <c r="A296">
        <v>18621</v>
      </c>
    </row>
    <row r="297" spans="1:1" x14ac:dyDescent="0.2">
      <c r="A297" t="s">
        <v>14</v>
      </c>
    </row>
    <row r="298" spans="1:1" x14ac:dyDescent="0.2">
      <c r="A298">
        <v>6384635</v>
      </c>
    </row>
    <row r="299" spans="1:1" x14ac:dyDescent="0.2">
      <c r="A299">
        <v>150802</v>
      </c>
    </row>
    <row r="300" spans="1:1" x14ac:dyDescent="0.2">
      <c r="A300">
        <v>3041691</v>
      </c>
    </row>
    <row r="301" spans="1:1" x14ac:dyDescent="0.2">
      <c r="A301">
        <v>191194597</v>
      </c>
    </row>
    <row r="302" spans="1:1" x14ac:dyDescent="0.2">
      <c r="A302">
        <v>89296</v>
      </c>
    </row>
    <row r="303" spans="1:1" x14ac:dyDescent="0.2">
      <c r="A303">
        <v>6390805</v>
      </c>
    </row>
    <row r="304" spans="1:1" x14ac:dyDescent="0.2">
      <c r="A304">
        <v>139856</v>
      </c>
    </row>
    <row r="305" spans="1:1" x14ac:dyDescent="0.2">
      <c r="A305">
        <v>3131406</v>
      </c>
    </row>
    <row r="306" spans="1:1" x14ac:dyDescent="0.2">
      <c r="A306">
        <v>492209</v>
      </c>
    </row>
    <row r="307" spans="1:1" x14ac:dyDescent="0.2">
      <c r="A307">
        <v>3315375</v>
      </c>
    </row>
    <row r="308" spans="1:1" x14ac:dyDescent="0.2">
      <c r="A308">
        <v>63297</v>
      </c>
    </row>
    <row r="309" spans="1:1" x14ac:dyDescent="0.2">
      <c r="A309" t="s">
        <v>15</v>
      </c>
    </row>
    <row r="310" spans="1:1" x14ac:dyDescent="0.2">
      <c r="A310">
        <v>64664548</v>
      </c>
    </row>
    <row r="311" spans="1:1" x14ac:dyDescent="0.2">
      <c r="A311">
        <v>1532824</v>
      </c>
    </row>
    <row r="312" spans="1:1" x14ac:dyDescent="0.2">
      <c r="A312">
        <v>30795453</v>
      </c>
    </row>
    <row r="313" spans="1:1" x14ac:dyDescent="0.2">
      <c r="A313">
        <v>1907052409</v>
      </c>
    </row>
    <row r="314" spans="1:1" x14ac:dyDescent="0.2">
      <c r="A314">
        <v>3827265</v>
      </c>
    </row>
    <row r="315" spans="1:1" x14ac:dyDescent="0.2">
      <c r="A315">
        <v>64737889</v>
      </c>
    </row>
    <row r="316" spans="1:1" x14ac:dyDescent="0.2">
      <c r="A316">
        <v>1373007</v>
      </c>
    </row>
    <row r="317" spans="1:1" x14ac:dyDescent="0.2">
      <c r="A317">
        <v>30776621</v>
      </c>
    </row>
    <row r="318" spans="1:1" x14ac:dyDescent="0.2">
      <c r="A318">
        <v>615152</v>
      </c>
    </row>
    <row r="319" spans="1:1" x14ac:dyDescent="0.2">
      <c r="A319">
        <v>30597197</v>
      </c>
    </row>
    <row r="320" spans="1:1" x14ac:dyDescent="0.2">
      <c r="A320">
        <v>169406</v>
      </c>
    </row>
    <row r="321" spans="1:1" x14ac:dyDescent="0.2">
      <c r="A321" t="s">
        <v>51</v>
      </c>
    </row>
    <row r="322" spans="1:1" x14ac:dyDescent="0.2">
      <c r="A322">
        <v>640421011</v>
      </c>
    </row>
    <row r="323" spans="1:1" x14ac:dyDescent="0.2">
      <c r="A323">
        <v>14404469</v>
      </c>
    </row>
    <row r="324" spans="1:1" x14ac:dyDescent="0.2">
      <c r="A324">
        <v>304058067</v>
      </c>
    </row>
    <row r="325" spans="1:1" x14ac:dyDescent="0.2">
      <c r="A325">
        <v>18112369700</v>
      </c>
    </row>
    <row r="326" spans="1:1" x14ac:dyDescent="0.2">
      <c r="A326">
        <v>7187555</v>
      </c>
    </row>
    <row r="327" spans="1:1" x14ac:dyDescent="0.2">
      <c r="A327">
        <v>639151246</v>
      </c>
    </row>
    <row r="328" spans="1:1" x14ac:dyDescent="0.2">
      <c r="A328">
        <v>14262527</v>
      </c>
    </row>
    <row r="329" spans="1:1" x14ac:dyDescent="0.2">
      <c r="A329">
        <v>305969387</v>
      </c>
    </row>
    <row r="330" spans="1:1" x14ac:dyDescent="0.2">
      <c r="A330">
        <v>461794</v>
      </c>
    </row>
    <row r="331" spans="1:1" x14ac:dyDescent="0.2">
      <c r="A331">
        <v>293939686</v>
      </c>
    </row>
    <row r="332" spans="1:1" x14ac:dyDescent="0.2">
      <c r="A332">
        <v>2364371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C2F4-997E-1C40-BBE6-BFA3A0EC9B53}">
  <dimension ref="A1:E48"/>
  <sheetViews>
    <sheetView workbookViewId="0">
      <selection activeCell="H42" sqref="H42"/>
    </sheetView>
  </sheetViews>
  <sheetFormatPr baseColWidth="10" defaultRowHeight="16" x14ac:dyDescent="0.2"/>
  <cols>
    <col min="3" max="4" width="14.6640625" bestFit="1" customWidth="1"/>
  </cols>
  <sheetData>
    <row r="1" spans="1:5" x14ac:dyDescent="0.2">
      <c r="A1" s="5" t="s">
        <v>43</v>
      </c>
      <c r="B1" s="5" t="s">
        <v>44</v>
      </c>
    </row>
    <row r="2" spans="1:5" x14ac:dyDescent="0.2">
      <c r="D2" t="s">
        <v>39</v>
      </c>
      <c r="E2" t="s">
        <v>40</v>
      </c>
    </row>
    <row r="3" spans="1:5" x14ac:dyDescent="0.2">
      <c r="A3" t="s">
        <v>0</v>
      </c>
      <c r="B3" t="s">
        <v>28</v>
      </c>
      <c r="C3" s="17" t="s">
        <v>32</v>
      </c>
      <c r="D3" s="18">
        <v>0</v>
      </c>
      <c r="E3" s="18">
        <v>0</v>
      </c>
    </row>
    <row r="4" spans="1:5" x14ac:dyDescent="0.2">
      <c r="C4" t="s">
        <v>30</v>
      </c>
      <c r="D4" s="14">
        <f>RawData!O3</f>
        <v>616934850</v>
      </c>
      <c r="E4">
        <v>0</v>
      </c>
    </row>
    <row r="5" spans="1:5" x14ac:dyDescent="0.2">
      <c r="C5" t="s">
        <v>31</v>
      </c>
      <c r="D5" s="14">
        <f>RawData!O4</f>
        <v>305382187</v>
      </c>
      <c r="E5">
        <v>0</v>
      </c>
    </row>
    <row r="6" spans="1:5" x14ac:dyDescent="0.2">
      <c r="B6" t="s">
        <v>29</v>
      </c>
      <c r="C6" s="17" t="s">
        <v>30</v>
      </c>
      <c r="D6" s="17">
        <v>0</v>
      </c>
      <c r="E6" s="17">
        <v>0</v>
      </c>
    </row>
    <row r="7" spans="1:5" x14ac:dyDescent="0.2">
      <c r="C7" t="s">
        <v>31</v>
      </c>
      <c r="D7" s="14">
        <f>RawData!O5</f>
        <v>3450731</v>
      </c>
      <c r="E7">
        <v>0</v>
      </c>
    </row>
    <row r="8" spans="1:5" x14ac:dyDescent="0.2">
      <c r="C8" t="s">
        <v>30</v>
      </c>
      <c r="D8" s="14">
        <f>RawData!O6</f>
        <v>65</v>
      </c>
      <c r="E8">
        <v>0</v>
      </c>
    </row>
    <row r="9" spans="1:5" x14ac:dyDescent="0.2">
      <c r="A9" t="s">
        <v>2</v>
      </c>
      <c r="B9" t="s">
        <v>28</v>
      </c>
      <c r="C9" t="s">
        <v>32</v>
      </c>
      <c r="D9" s="14">
        <f>RawData!O7</f>
        <v>612582656</v>
      </c>
      <c r="E9" s="14">
        <f>RawData!P7</f>
        <v>1019692710</v>
      </c>
    </row>
    <row r="10" spans="1:5" x14ac:dyDescent="0.2">
      <c r="C10" s="17" t="s">
        <v>30</v>
      </c>
      <c r="D10" s="18">
        <v>0</v>
      </c>
      <c r="E10" s="17">
        <v>0</v>
      </c>
    </row>
    <row r="11" spans="1:5" x14ac:dyDescent="0.2">
      <c r="C11" t="s">
        <v>31</v>
      </c>
      <c r="D11" s="14">
        <f>RawData!O8</f>
        <v>305626658</v>
      </c>
      <c r="E11" s="14">
        <f>RawData!P8</f>
        <v>608662123</v>
      </c>
    </row>
    <row r="12" spans="1:5" x14ac:dyDescent="0.2">
      <c r="B12" t="s">
        <v>29</v>
      </c>
      <c r="C12" s="17" t="s">
        <v>30</v>
      </c>
      <c r="D12" s="18">
        <v>0</v>
      </c>
      <c r="E12" s="17">
        <v>0</v>
      </c>
    </row>
    <row r="13" spans="1:5" x14ac:dyDescent="0.2">
      <c r="C13" t="s">
        <v>31</v>
      </c>
      <c r="D13" s="14">
        <f>RawData!O9</f>
        <v>4709529</v>
      </c>
      <c r="E13" s="14">
        <f>RawData!P9</f>
        <v>7871790</v>
      </c>
    </row>
    <row r="14" spans="1:5" x14ac:dyDescent="0.2">
      <c r="C14" t="s">
        <v>30</v>
      </c>
      <c r="D14" s="14">
        <f>RawData!O10</f>
        <v>54</v>
      </c>
      <c r="E14" s="14">
        <f>RawData!P10</f>
        <v>9283</v>
      </c>
    </row>
    <row r="15" spans="1:5" x14ac:dyDescent="0.2">
      <c r="A15" t="s">
        <v>3</v>
      </c>
      <c r="B15" t="s">
        <v>28</v>
      </c>
      <c r="C15" t="s">
        <v>32</v>
      </c>
      <c r="D15" s="14">
        <f>RawData!O11</f>
        <v>671870</v>
      </c>
      <c r="E15" s="14">
        <f>RawData!P11</f>
        <v>1135628</v>
      </c>
    </row>
    <row r="16" spans="1:5" x14ac:dyDescent="0.2">
      <c r="C16" t="s">
        <v>30</v>
      </c>
      <c r="D16" s="14">
        <f>RawData!O12</f>
        <v>14395</v>
      </c>
      <c r="E16" s="14">
        <f>RawData!P12</f>
        <v>14253</v>
      </c>
    </row>
    <row r="17" spans="1:5" x14ac:dyDescent="0.2">
      <c r="C17" t="s">
        <v>31</v>
      </c>
      <c r="D17" s="14">
        <f>RawData!O13</f>
        <v>332783</v>
      </c>
      <c r="E17" s="14">
        <f>RawData!P13</f>
        <v>673790</v>
      </c>
    </row>
    <row r="18" spans="1:5" x14ac:dyDescent="0.2">
      <c r="B18" t="s">
        <v>29</v>
      </c>
      <c r="C18" s="17" t="s">
        <v>30</v>
      </c>
      <c r="D18" s="17">
        <v>0</v>
      </c>
      <c r="E18" s="17">
        <v>0</v>
      </c>
    </row>
    <row r="19" spans="1:5" x14ac:dyDescent="0.2">
      <c r="C19" t="s">
        <v>31</v>
      </c>
      <c r="D19" s="14">
        <f>RawData!O14</f>
        <v>20081306</v>
      </c>
      <c r="E19" s="14">
        <f>RawData!P14</f>
        <v>51015659</v>
      </c>
    </row>
    <row r="20" spans="1:5" x14ac:dyDescent="0.2">
      <c r="C20" t="s">
        <v>30</v>
      </c>
      <c r="D20" s="14">
        <f>RawData!O15</f>
        <v>62506</v>
      </c>
      <c r="E20" s="14">
        <f>RawData!P15</f>
        <v>401128</v>
      </c>
    </row>
    <row r="21" spans="1:5" x14ac:dyDescent="0.2">
      <c r="A21" t="s">
        <v>4</v>
      </c>
      <c r="B21" t="s">
        <v>28</v>
      </c>
      <c r="C21" t="s">
        <v>32</v>
      </c>
      <c r="D21" s="14">
        <f>RawData!O16</f>
        <v>740782</v>
      </c>
      <c r="E21" s="14">
        <f>RawData!P16</f>
        <v>1178364</v>
      </c>
    </row>
    <row r="22" spans="1:5" x14ac:dyDescent="0.2">
      <c r="C22" t="s">
        <v>30</v>
      </c>
      <c r="D22" s="14">
        <f>RawData!O17</f>
        <v>14560</v>
      </c>
      <c r="E22" s="14">
        <f>RawData!P17</f>
        <v>14426</v>
      </c>
    </row>
    <row r="23" spans="1:5" x14ac:dyDescent="0.2">
      <c r="C23" t="s">
        <v>31</v>
      </c>
      <c r="D23" s="14">
        <f>RawData!O18</f>
        <v>321787</v>
      </c>
      <c r="E23" s="14">
        <f>RawData!P18</f>
        <v>671969</v>
      </c>
    </row>
    <row r="24" spans="1:5" x14ac:dyDescent="0.2">
      <c r="B24" t="s">
        <v>29</v>
      </c>
      <c r="C24" t="s">
        <v>30</v>
      </c>
      <c r="D24" s="14">
        <f>RawData!O19</f>
        <v>465329</v>
      </c>
      <c r="E24" s="14">
        <f>RawData!P19</f>
        <v>467042</v>
      </c>
    </row>
    <row r="25" spans="1:5" x14ac:dyDescent="0.2">
      <c r="C25" t="s">
        <v>31</v>
      </c>
      <c r="D25" s="14">
        <f>RawData!O20</f>
        <v>637302</v>
      </c>
      <c r="E25" s="14">
        <f>RawData!P20</f>
        <v>1211776</v>
      </c>
    </row>
    <row r="26" spans="1:5" x14ac:dyDescent="0.2">
      <c r="C26" t="s">
        <v>30</v>
      </c>
      <c r="D26" s="14">
        <f>RawData!O21</f>
        <v>22117</v>
      </c>
      <c r="E26" s="14">
        <f>RawData!P21</f>
        <v>3318878</v>
      </c>
    </row>
    <row r="40" spans="1:4" x14ac:dyDescent="0.2">
      <c r="C40" t="s">
        <v>39</v>
      </c>
      <c r="D40" t="s">
        <v>40</v>
      </c>
    </row>
    <row r="41" spans="1:4" x14ac:dyDescent="0.2">
      <c r="A41" t="s">
        <v>0</v>
      </c>
      <c r="B41" t="s">
        <v>28</v>
      </c>
      <c r="C41" s="4">
        <f>SUM(D4:D5)</f>
        <v>922317037</v>
      </c>
      <c r="D41" s="4" t="s">
        <v>41</v>
      </c>
    </row>
    <row r="42" spans="1:4" x14ac:dyDescent="0.2">
      <c r="B42" t="s">
        <v>42</v>
      </c>
      <c r="C42" s="4">
        <f>SUM(D7:D8)</f>
        <v>3450796</v>
      </c>
      <c r="D42" s="4" t="s">
        <v>41</v>
      </c>
    </row>
    <row r="43" spans="1:4" x14ac:dyDescent="0.2">
      <c r="A43" t="s">
        <v>2</v>
      </c>
      <c r="B43" t="s">
        <v>28</v>
      </c>
      <c r="C43" s="4">
        <f>SUM(D9:D11)</f>
        <v>918209314</v>
      </c>
      <c r="D43" s="4">
        <f>SUM(E9:E11)</f>
        <v>1628354833</v>
      </c>
    </row>
    <row r="44" spans="1:4" x14ac:dyDescent="0.2">
      <c r="B44" t="s">
        <v>42</v>
      </c>
      <c r="C44" s="4">
        <f>SUM(D13:D14)</f>
        <v>4709583</v>
      </c>
      <c r="D44" s="4">
        <f>SUM(E13:E14)</f>
        <v>7881073</v>
      </c>
    </row>
    <row r="45" spans="1:4" x14ac:dyDescent="0.2">
      <c r="A45" t="s">
        <v>3</v>
      </c>
      <c r="B45" t="s">
        <v>28</v>
      </c>
      <c r="C45" s="4">
        <f>SUM(D15:D17)</f>
        <v>1019048</v>
      </c>
      <c r="D45" s="4">
        <f>SUM(E15:E17)</f>
        <v>1823671</v>
      </c>
    </row>
    <row r="46" spans="1:4" x14ac:dyDescent="0.2">
      <c r="B46" t="s">
        <v>42</v>
      </c>
      <c r="C46" s="4">
        <f>SUM(D19:D20)</f>
        <v>20143812</v>
      </c>
      <c r="D46" s="4">
        <f>SUM(E19:E20)</f>
        <v>51416787</v>
      </c>
    </row>
    <row r="47" spans="1:4" x14ac:dyDescent="0.2">
      <c r="A47" t="s">
        <v>4</v>
      </c>
      <c r="B47" t="s">
        <v>28</v>
      </c>
      <c r="C47" s="4">
        <f>SUM(D21:D23)</f>
        <v>1077129</v>
      </c>
      <c r="D47" s="4">
        <f>SUM(E21:E23)</f>
        <v>1864759</v>
      </c>
    </row>
    <row r="48" spans="1:4" x14ac:dyDescent="0.2">
      <c r="B48" t="s">
        <v>42</v>
      </c>
      <c r="C48" s="4">
        <f>SUM(D24:D26)</f>
        <v>1124748</v>
      </c>
      <c r="D48" s="4">
        <f>SUM(E24:E26)</f>
        <v>4997696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BC2B-46CE-E14B-9E29-18F05D139183}">
  <dimension ref="A1:AB114"/>
  <sheetViews>
    <sheetView topLeftCell="A74" zoomScale="90" zoomScaleNormal="90" workbookViewId="0">
      <selection activeCell="M109" sqref="M109:M114"/>
    </sheetView>
  </sheetViews>
  <sheetFormatPr baseColWidth="10" defaultRowHeight="16" x14ac:dyDescent="0.2"/>
  <cols>
    <col min="4" max="10" width="13.6640625" bestFit="1" customWidth="1"/>
    <col min="11" max="12" width="14.6640625" bestFit="1" customWidth="1"/>
    <col min="13" max="13" width="13.6640625" bestFit="1" customWidth="1"/>
    <col min="19" max="19" width="10.6640625" bestFit="1" customWidth="1"/>
    <col min="20" max="27" width="11.6640625" bestFit="1" customWidth="1"/>
  </cols>
  <sheetData>
    <row r="1" spans="1:28" x14ac:dyDescent="0.2">
      <c r="A1" t="s">
        <v>5</v>
      </c>
      <c r="D1" s="1">
        <v>0.41736111111111113</v>
      </c>
      <c r="E1" s="1">
        <v>0.41805555555555557</v>
      </c>
      <c r="F1" s="1">
        <v>0.41875000000000001</v>
      </c>
      <c r="G1" s="1">
        <v>0.41944444444444401</v>
      </c>
      <c r="H1" s="1">
        <v>0.42013888888888901</v>
      </c>
      <c r="I1" s="1">
        <v>0.420833333333333</v>
      </c>
      <c r="J1" s="1">
        <v>0.421527777777778</v>
      </c>
      <c r="K1" s="1">
        <v>0.422222222222222</v>
      </c>
      <c r="L1" s="1">
        <v>0.422916666666667</v>
      </c>
      <c r="M1" s="1">
        <v>0.4236111111111111</v>
      </c>
      <c r="O1" t="s">
        <v>5</v>
      </c>
      <c r="R1" s="1">
        <v>0.41736111111111113</v>
      </c>
      <c r="S1" s="1">
        <v>0.41805555555555557</v>
      </c>
      <c r="T1" s="1">
        <v>0.41875000000000001</v>
      </c>
      <c r="U1" s="1">
        <v>0.41944444444444401</v>
      </c>
      <c r="V1" s="1">
        <v>0.42013888888888901</v>
      </c>
      <c r="W1" s="1">
        <v>0.420833333333333</v>
      </c>
      <c r="X1" s="1">
        <v>0.421527777777778</v>
      </c>
      <c r="Y1" s="1">
        <v>0.422222222222222</v>
      </c>
      <c r="Z1" s="1">
        <v>0.422916666666667</v>
      </c>
      <c r="AA1" s="1">
        <v>0.4236111111111111</v>
      </c>
    </row>
    <row r="2" spans="1:28" x14ac:dyDescent="0.2">
      <c r="A2" t="s">
        <v>1</v>
      </c>
      <c r="B2" t="s">
        <v>0</v>
      </c>
      <c r="C2" t="s">
        <v>28</v>
      </c>
      <c r="D2" s="14">
        <f t="shared" ref="D2:M2" si="0">SUM(D10:D12)</f>
        <v>6304514</v>
      </c>
      <c r="E2" s="14">
        <f t="shared" si="0"/>
        <v>6606654</v>
      </c>
      <c r="F2" s="14">
        <f t="shared" si="0"/>
        <v>7427878</v>
      </c>
      <c r="G2" s="14">
        <f t="shared" si="0"/>
        <v>8023732</v>
      </c>
      <c r="H2" s="14">
        <f t="shared" si="0"/>
        <v>8669203</v>
      </c>
      <c r="I2" s="14">
        <f t="shared" si="0"/>
        <v>9331060</v>
      </c>
      <c r="J2" s="14">
        <f t="shared" si="0"/>
        <v>9913911</v>
      </c>
      <c r="K2" s="14">
        <f t="shared" si="0"/>
        <v>10507080</v>
      </c>
      <c r="L2" s="14">
        <f t="shared" si="0"/>
        <v>10939798</v>
      </c>
      <c r="M2" s="14">
        <f t="shared" si="0"/>
        <v>11745645</v>
      </c>
      <c r="O2" t="s">
        <v>1</v>
      </c>
      <c r="P2" t="s">
        <v>0</v>
      </c>
      <c r="Q2" t="s">
        <v>29</v>
      </c>
      <c r="R2" s="14">
        <f t="shared" ref="R2:AA2" si="1">SUM(D13:D15)</f>
        <v>35921</v>
      </c>
      <c r="S2" s="14">
        <f t="shared" si="1"/>
        <v>40776</v>
      </c>
      <c r="T2" s="14">
        <f t="shared" si="1"/>
        <v>44142</v>
      </c>
      <c r="U2" s="14">
        <f t="shared" si="1"/>
        <v>45230</v>
      </c>
      <c r="V2" s="14">
        <f t="shared" si="1"/>
        <v>46199</v>
      </c>
      <c r="W2" s="14">
        <f t="shared" si="1"/>
        <v>48991</v>
      </c>
      <c r="X2" s="14">
        <f t="shared" si="1"/>
        <v>52310</v>
      </c>
      <c r="Y2" s="14">
        <f t="shared" si="1"/>
        <v>55020</v>
      </c>
      <c r="Z2" s="14">
        <f t="shared" si="1"/>
        <v>270308</v>
      </c>
      <c r="AA2" s="14">
        <f t="shared" si="1"/>
        <v>330120</v>
      </c>
      <c r="AB2" s="13"/>
    </row>
    <row r="3" spans="1:28" x14ac:dyDescent="0.2">
      <c r="A3" t="s">
        <v>1</v>
      </c>
      <c r="B3" t="s">
        <v>2</v>
      </c>
      <c r="C3" t="s">
        <v>28</v>
      </c>
      <c r="D3" s="14">
        <f t="shared" ref="D3:M3" si="2">SUM(D16:D18)</f>
        <v>6385923</v>
      </c>
      <c r="E3" s="14">
        <f t="shared" si="2"/>
        <v>6834974</v>
      </c>
      <c r="F3" s="14">
        <f t="shared" si="2"/>
        <v>7446538</v>
      </c>
      <c r="G3" s="14">
        <f t="shared" si="2"/>
        <v>8019678</v>
      </c>
      <c r="H3" s="14">
        <f t="shared" si="2"/>
        <v>8626523</v>
      </c>
      <c r="I3" s="14">
        <f t="shared" si="2"/>
        <v>9240159</v>
      </c>
      <c r="J3" s="14">
        <f t="shared" si="2"/>
        <v>9825658</v>
      </c>
      <c r="K3" s="14">
        <f t="shared" si="2"/>
        <v>10475423</v>
      </c>
      <c r="L3" s="14">
        <f t="shared" si="2"/>
        <v>11015099</v>
      </c>
      <c r="M3" s="14">
        <f t="shared" si="2"/>
        <v>11578656</v>
      </c>
      <c r="O3" t="s">
        <v>1</v>
      </c>
      <c r="P3" t="s">
        <v>2</v>
      </c>
      <c r="Q3" t="s">
        <v>29</v>
      </c>
      <c r="R3" s="14">
        <f t="shared" ref="R3:AA3" si="3">SUM(D19:D21)</f>
        <v>525946</v>
      </c>
      <c r="S3" s="14">
        <f t="shared" si="3"/>
        <v>337733</v>
      </c>
      <c r="T3" s="14">
        <f t="shared" si="3"/>
        <v>318689</v>
      </c>
      <c r="U3" s="14">
        <f t="shared" si="3"/>
        <v>281659</v>
      </c>
      <c r="V3" s="14">
        <f t="shared" si="3"/>
        <v>249745</v>
      </c>
      <c r="W3" s="14">
        <f t="shared" si="3"/>
        <v>205093</v>
      </c>
      <c r="X3" s="14">
        <f t="shared" si="3"/>
        <v>186366</v>
      </c>
      <c r="Y3" s="14">
        <f t="shared" si="3"/>
        <v>145505</v>
      </c>
      <c r="Z3" s="14">
        <f t="shared" si="3"/>
        <v>98536</v>
      </c>
      <c r="AA3" s="14">
        <f t="shared" si="3"/>
        <v>75845</v>
      </c>
      <c r="AB3" s="13"/>
    </row>
    <row r="4" spans="1:28" x14ac:dyDescent="0.2">
      <c r="A4" t="s">
        <v>1</v>
      </c>
      <c r="B4" t="s">
        <v>3</v>
      </c>
      <c r="C4" t="s">
        <v>28</v>
      </c>
      <c r="D4" s="14">
        <f t="shared" ref="D4:M4" si="4">SUM(D22:D24)</f>
        <v>79841</v>
      </c>
      <c r="E4" s="14">
        <f t="shared" si="4"/>
        <v>72639</v>
      </c>
      <c r="F4" s="14">
        <f t="shared" si="4"/>
        <v>90960</v>
      </c>
      <c r="G4" s="14">
        <f t="shared" si="4"/>
        <v>99608</v>
      </c>
      <c r="H4" s="14">
        <f t="shared" si="4"/>
        <v>69636</v>
      </c>
      <c r="I4" s="14">
        <f t="shared" si="4"/>
        <v>97591</v>
      </c>
      <c r="J4" s="14">
        <f t="shared" si="4"/>
        <v>84594</v>
      </c>
      <c r="K4" s="14">
        <f t="shared" si="4"/>
        <v>98816</v>
      </c>
      <c r="L4" s="14">
        <f t="shared" si="4"/>
        <v>95514</v>
      </c>
      <c r="M4" s="14">
        <f t="shared" si="4"/>
        <v>84718</v>
      </c>
      <c r="O4" t="s">
        <v>1</v>
      </c>
      <c r="P4" t="s">
        <v>3</v>
      </c>
      <c r="Q4" t="s">
        <v>29</v>
      </c>
      <c r="R4" s="14">
        <f t="shared" ref="R4:AA4" si="5">SUM(D25:D27)</f>
        <v>525946</v>
      </c>
      <c r="S4" s="14">
        <f t="shared" si="5"/>
        <v>337733</v>
      </c>
      <c r="T4" s="14">
        <f t="shared" si="5"/>
        <v>318689</v>
      </c>
      <c r="U4" s="14">
        <f t="shared" si="5"/>
        <v>281659</v>
      </c>
      <c r="V4" s="14">
        <f t="shared" si="5"/>
        <v>249745</v>
      </c>
      <c r="W4" s="14">
        <f t="shared" si="5"/>
        <v>205093</v>
      </c>
      <c r="X4" s="14">
        <f t="shared" si="5"/>
        <v>186366</v>
      </c>
      <c r="Y4" s="14">
        <f t="shared" si="5"/>
        <v>145505</v>
      </c>
      <c r="Z4" s="14">
        <f t="shared" si="5"/>
        <v>98536</v>
      </c>
      <c r="AA4" s="14">
        <f t="shared" si="5"/>
        <v>75845</v>
      </c>
      <c r="AB4" s="13"/>
    </row>
    <row r="5" spans="1:28" x14ac:dyDescent="0.2">
      <c r="A5" s="2" t="s">
        <v>1</v>
      </c>
      <c r="B5" s="2" t="s">
        <v>4</v>
      </c>
      <c r="C5" t="s">
        <v>28</v>
      </c>
      <c r="D5" s="14">
        <f t="shared" ref="D5:M5" si="6">SUM(D28:D30)</f>
        <v>86972</v>
      </c>
      <c r="E5" s="14">
        <f t="shared" si="6"/>
        <v>68947</v>
      </c>
      <c r="F5" s="14">
        <f t="shared" si="6"/>
        <v>96432</v>
      </c>
      <c r="G5" s="14">
        <f t="shared" si="6"/>
        <v>97492</v>
      </c>
      <c r="H5" s="14">
        <f t="shared" si="6"/>
        <v>73148</v>
      </c>
      <c r="I5" s="14">
        <f t="shared" si="6"/>
        <v>128433</v>
      </c>
      <c r="J5" s="14">
        <f t="shared" si="6"/>
        <v>84535</v>
      </c>
      <c r="K5" s="14">
        <f t="shared" si="6"/>
        <v>92154</v>
      </c>
      <c r="L5" s="14">
        <f t="shared" si="6"/>
        <v>102324</v>
      </c>
      <c r="M5" s="14">
        <f t="shared" si="6"/>
        <v>84026</v>
      </c>
      <c r="O5" s="2" t="s">
        <v>1</v>
      </c>
      <c r="P5" s="2" t="s">
        <v>4</v>
      </c>
      <c r="Q5" t="s">
        <v>29</v>
      </c>
      <c r="R5" s="14">
        <f t="shared" ref="R5:AA5" si="7">SUM(D31:D33)</f>
        <v>730644</v>
      </c>
      <c r="S5" s="14">
        <f t="shared" si="7"/>
        <v>721486</v>
      </c>
      <c r="T5" s="14">
        <f t="shared" si="7"/>
        <v>767399</v>
      </c>
      <c r="U5" s="14">
        <f t="shared" si="7"/>
        <v>1031699</v>
      </c>
      <c r="V5" s="14">
        <f t="shared" si="7"/>
        <v>810377</v>
      </c>
      <c r="W5" s="14">
        <f t="shared" si="7"/>
        <v>1168042</v>
      </c>
      <c r="X5" s="14">
        <f t="shared" si="7"/>
        <v>1166982</v>
      </c>
      <c r="Y5" s="14">
        <f t="shared" si="7"/>
        <v>925253</v>
      </c>
      <c r="Z5" s="14">
        <f t="shared" si="7"/>
        <v>1230042</v>
      </c>
      <c r="AA5" s="14">
        <f t="shared" si="7"/>
        <v>745684</v>
      </c>
      <c r="AB5" s="13"/>
    </row>
    <row r="9" spans="1:28" x14ac:dyDescent="0.2">
      <c r="A9" s="5" t="s">
        <v>10</v>
      </c>
      <c r="D9" s="4">
        <v>1000</v>
      </c>
      <c r="E9" s="4">
        <v>2000</v>
      </c>
      <c r="F9" s="4">
        <v>3000</v>
      </c>
      <c r="G9" s="4">
        <v>4000</v>
      </c>
      <c r="H9" s="4">
        <v>5000</v>
      </c>
      <c r="I9" s="4">
        <v>6000</v>
      </c>
      <c r="J9" s="4">
        <v>7000</v>
      </c>
      <c r="K9" s="4">
        <v>8000</v>
      </c>
      <c r="L9" s="4">
        <v>9000</v>
      </c>
      <c r="M9" s="4">
        <v>10000</v>
      </c>
    </row>
    <row r="10" spans="1:28" x14ac:dyDescent="0.2">
      <c r="A10" t="s">
        <v>0</v>
      </c>
      <c r="B10" t="s">
        <v>28</v>
      </c>
      <c r="C10" s="17" t="s">
        <v>32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</row>
    <row r="11" spans="1:28" x14ac:dyDescent="0.2">
      <c r="C11" t="s">
        <v>30</v>
      </c>
      <c r="D11" s="14">
        <f>RawData!M34</f>
        <v>6284751</v>
      </c>
      <c r="E11" s="14">
        <f>RawData!N34</f>
        <v>5993250</v>
      </c>
      <c r="F11" s="14">
        <f>RawData!O34</f>
        <v>6163460</v>
      </c>
      <c r="G11" s="14">
        <f>RawData!P34</f>
        <v>6118510</v>
      </c>
      <c r="H11" s="14">
        <f>RawData!Q34</f>
        <v>6216905</v>
      </c>
      <c r="I11" s="14">
        <f>RawData!R34</f>
        <v>6294212</v>
      </c>
      <c r="J11" s="14">
        <f>RawData!S34</f>
        <v>6191845</v>
      </c>
      <c r="K11" s="14">
        <f>RawData!T34</f>
        <v>6270611</v>
      </c>
      <c r="L11" s="14">
        <f>RawData!U34</f>
        <v>6101240</v>
      </c>
      <c r="M11" s="14">
        <f>RawData!V34</f>
        <v>6313989</v>
      </c>
    </row>
    <row r="12" spans="1:28" x14ac:dyDescent="0.2">
      <c r="C12" t="s">
        <v>31</v>
      </c>
      <c r="D12" s="14">
        <f>RawData!M35</f>
        <v>19763</v>
      </c>
      <c r="E12" s="14">
        <f>RawData!N35</f>
        <v>613404</v>
      </c>
      <c r="F12" s="14">
        <f>RawData!O35</f>
        <v>1264418</v>
      </c>
      <c r="G12" s="14">
        <f>RawData!P35</f>
        <v>1905222</v>
      </c>
      <c r="H12" s="14">
        <f>RawData!Q35</f>
        <v>2452298</v>
      </c>
      <c r="I12" s="14">
        <f>RawData!R35</f>
        <v>3036848</v>
      </c>
      <c r="J12" s="14">
        <f>RawData!S35</f>
        <v>3722066</v>
      </c>
      <c r="K12" s="14">
        <f>RawData!T35</f>
        <v>4236469</v>
      </c>
      <c r="L12" s="14">
        <f>RawData!U35</f>
        <v>4838558</v>
      </c>
      <c r="M12" s="14">
        <f>RawData!V35</f>
        <v>5431656</v>
      </c>
    </row>
    <row r="13" spans="1:28" x14ac:dyDescent="0.2">
      <c r="B13" t="s">
        <v>29</v>
      </c>
      <c r="C13" s="17" t="s">
        <v>30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</row>
    <row r="14" spans="1:28" x14ac:dyDescent="0.2">
      <c r="C14" t="s">
        <v>31</v>
      </c>
      <c r="D14" s="14">
        <f>RawData!M36</f>
        <v>35854</v>
      </c>
      <c r="E14" s="14">
        <f>RawData!N36</f>
        <v>40729</v>
      </c>
      <c r="F14" s="14">
        <f>RawData!O36</f>
        <v>44094</v>
      </c>
      <c r="G14" s="14">
        <f>RawData!P36</f>
        <v>45174</v>
      </c>
      <c r="H14" s="14">
        <f>RawData!Q36</f>
        <v>46151</v>
      </c>
      <c r="I14" s="14">
        <f>RawData!R36</f>
        <v>48944</v>
      </c>
      <c r="J14" s="14">
        <f>RawData!S36</f>
        <v>52261</v>
      </c>
      <c r="K14" s="14">
        <f>RawData!T36</f>
        <v>54972</v>
      </c>
      <c r="L14" s="14">
        <f>RawData!U36</f>
        <v>270253</v>
      </c>
      <c r="M14" s="14">
        <f>RawData!V36</f>
        <v>330052</v>
      </c>
    </row>
    <row r="15" spans="1:28" x14ac:dyDescent="0.2">
      <c r="C15" t="s">
        <v>30</v>
      </c>
      <c r="D15" s="14">
        <f>RawData!M37</f>
        <v>67</v>
      </c>
      <c r="E15" s="14">
        <f>RawData!N37</f>
        <v>47</v>
      </c>
      <c r="F15" s="14">
        <f>RawData!O37</f>
        <v>48</v>
      </c>
      <c r="G15" s="14">
        <f>RawData!P37</f>
        <v>56</v>
      </c>
      <c r="H15" s="14">
        <f>RawData!Q37</f>
        <v>48</v>
      </c>
      <c r="I15" s="14">
        <f>RawData!R37</f>
        <v>47</v>
      </c>
      <c r="J15" s="14">
        <f>RawData!S37</f>
        <v>49</v>
      </c>
      <c r="K15" s="14">
        <f>RawData!T37</f>
        <v>48</v>
      </c>
      <c r="L15" s="14">
        <f>RawData!U37</f>
        <v>55</v>
      </c>
      <c r="M15" s="14">
        <f>RawData!V37</f>
        <v>68</v>
      </c>
    </row>
    <row r="16" spans="1:28" x14ac:dyDescent="0.2">
      <c r="A16" t="s">
        <v>33</v>
      </c>
      <c r="B16" t="s">
        <v>28</v>
      </c>
      <c r="C16" t="s">
        <v>32</v>
      </c>
      <c r="D16" s="14">
        <f>RawData!M38</f>
        <v>6364652</v>
      </c>
      <c r="E16" s="14">
        <f>RawData!N38</f>
        <v>6048545</v>
      </c>
      <c r="F16" s="14">
        <f>RawData!O38</f>
        <v>6195136</v>
      </c>
      <c r="G16" s="14">
        <f>RawData!P38</f>
        <v>6127303</v>
      </c>
      <c r="H16" s="14">
        <f>RawData!Q38</f>
        <v>6165497</v>
      </c>
      <c r="I16" s="14">
        <f>RawData!R38</f>
        <v>6184244</v>
      </c>
      <c r="J16" s="14">
        <f>RawData!S38</f>
        <v>6158554</v>
      </c>
      <c r="K16" s="14">
        <f>RawData!T38</f>
        <v>6141076</v>
      </c>
      <c r="L16" s="14">
        <f>RawData!U38</f>
        <v>6191111</v>
      </c>
      <c r="M16" s="14">
        <f>RawData!V38</f>
        <v>6123232</v>
      </c>
    </row>
    <row r="17" spans="1:13" x14ac:dyDescent="0.2">
      <c r="C17" s="17" t="s">
        <v>30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</row>
    <row r="18" spans="1:13" x14ac:dyDescent="0.2">
      <c r="C18" t="s">
        <v>31</v>
      </c>
      <c r="D18" s="14">
        <f>RawData!M39</f>
        <v>21271</v>
      </c>
      <c r="E18" s="14">
        <f>RawData!N39</f>
        <v>786429</v>
      </c>
      <c r="F18" s="14">
        <f>RawData!O39</f>
        <v>1251402</v>
      </c>
      <c r="G18" s="14">
        <f>RawData!P39</f>
        <v>1892375</v>
      </c>
      <c r="H18" s="14">
        <f>RawData!Q39</f>
        <v>2461026</v>
      </c>
      <c r="I18" s="14">
        <f>RawData!R39</f>
        <v>3055915</v>
      </c>
      <c r="J18" s="14">
        <f>RawData!S39</f>
        <v>3667104</v>
      </c>
      <c r="K18" s="14">
        <f>RawData!T39</f>
        <v>4334347</v>
      </c>
      <c r="L18" s="14">
        <f>RawData!U39</f>
        <v>4823988</v>
      </c>
      <c r="M18" s="14">
        <f>RawData!V39</f>
        <v>5455424</v>
      </c>
    </row>
    <row r="19" spans="1:13" x14ac:dyDescent="0.2">
      <c r="B19" t="s">
        <v>29</v>
      </c>
      <c r="C19" s="17" t="s">
        <v>30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</row>
    <row r="20" spans="1:13" x14ac:dyDescent="0.2">
      <c r="C20" t="s">
        <v>31</v>
      </c>
      <c r="D20" s="14">
        <f>RawData!M45</f>
        <v>525553</v>
      </c>
      <c r="E20" s="14">
        <f>RawData!N45</f>
        <v>337468</v>
      </c>
      <c r="F20" s="14">
        <f>RawData!O45</f>
        <v>318301</v>
      </c>
      <c r="G20" s="14">
        <f>RawData!P45</f>
        <v>281524</v>
      </c>
      <c r="H20" s="14">
        <f>RawData!Q45</f>
        <v>249674</v>
      </c>
      <c r="I20" s="14">
        <f>RawData!R45</f>
        <v>204971</v>
      </c>
      <c r="J20" s="14">
        <f>RawData!S45</f>
        <v>186083</v>
      </c>
      <c r="K20" s="14">
        <f>RawData!T45</f>
        <v>145273</v>
      </c>
      <c r="L20" s="14">
        <f>RawData!U45</f>
        <v>98259</v>
      </c>
      <c r="M20" s="14">
        <f>RawData!V45</f>
        <v>75758</v>
      </c>
    </row>
    <row r="21" spans="1:13" x14ac:dyDescent="0.2">
      <c r="C21" t="s">
        <v>30</v>
      </c>
      <c r="D21" s="14">
        <f>RawData!M46</f>
        <v>393</v>
      </c>
      <c r="E21" s="14">
        <f>RawData!N46</f>
        <v>265</v>
      </c>
      <c r="F21" s="14">
        <f>RawData!O46</f>
        <v>388</v>
      </c>
      <c r="G21" s="14">
        <f>RawData!P46</f>
        <v>135</v>
      </c>
      <c r="H21" s="14">
        <f>RawData!Q46</f>
        <v>71</v>
      </c>
      <c r="I21" s="14">
        <f>RawData!R46</f>
        <v>122</v>
      </c>
      <c r="J21" s="14">
        <f>RawData!S46</f>
        <v>283</v>
      </c>
      <c r="K21" s="14">
        <f>RawData!T46</f>
        <v>232</v>
      </c>
      <c r="L21" s="14">
        <f>RawData!U46</f>
        <v>277</v>
      </c>
      <c r="M21" s="14">
        <f>RawData!V46</f>
        <v>87</v>
      </c>
    </row>
    <row r="22" spans="1:13" x14ac:dyDescent="0.2">
      <c r="A22" t="s">
        <v>35</v>
      </c>
      <c r="B22" t="s">
        <v>28</v>
      </c>
      <c r="C22" t="s">
        <v>32</v>
      </c>
      <c r="D22" s="14">
        <f>RawData!M42</f>
        <v>54626</v>
      </c>
      <c r="E22" s="14">
        <f>RawData!N42</f>
        <v>48783</v>
      </c>
      <c r="F22" s="14">
        <f>RawData!O42</f>
        <v>52497</v>
      </c>
      <c r="G22" s="14">
        <f>RawData!P42</f>
        <v>61022</v>
      </c>
      <c r="H22" s="14">
        <f>RawData!Q42</f>
        <v>46077</v>
      </c>
      <c r="I22" s="14">
        <f>RawData!R42</f>
        <v>59040</v>
      </c>
      <c r="J22" s="14">
        <f>RawData!S42</f>
        <v>45761</v>
      </c>
      <c r="K22" s="14">
        <f>RawData!T42</f>
        <v>59825</v>
      </c>
      <c r="L22" s="14">
        <f>RawData!U42</f>
        <v>61074</v>
      </c>
      <c r="M22" s="14">
        <f>RawData!V42</f>
        <v>51847</v>
      </c>
    </row>
    <row r="23" spans="1:13" x14ac:dyDescent="0.2">
      <c r="C23" t="s">
        <v>30</v>
      </c>
      <c r="D23" s="14">
        <f>RawData!M43</f>
        <v>1262</v>
      </c>
      <c r="E23" s="14">
        <f>RawData!N43</f>
        <v>781</v>
      </c>
      <c r="F23" s="14">
        <f>RawData!O43</f>
        <v>978</v>
      </c>
      <c r="G23" s="14">
        <f>RawData!P43</f>
        <v>1277</v>
      </c>
      <c r="H23" s="14">
        <f>RawData!Q43</f>
        <v>1047</v>
      </c>
      <c r="I23" s="14">
        <f>RawData!R43</f>
        <v>1107</v>
      </c>
      <c r="J23" s="14">
        <f>RawData!S43</f>
        <v>1174</v>
      </c>
      <c r="K23" s="14">
        <f>RawData!T43</f>
        <v>1133</v>
      </c>
      <c r="L23" s="14">
        <f>RawData!U43</f>
        <v>1200</v>
      </c>
      <c r="M23" s="14">
        <f>RawData!V43</f>
        <v>1009</v>
      </c>
    </row>
    <row r="24" spans="1:13" x14ac:dyDescent="0.2">
      <c r="C24" t="s">
        <v>31</v>
      </c>
      <c r="D24" s="14">
        <f>RawData!M44</f>
        <v>23953</v>
      </c>
      <c r="E24" s="14">
        <f>RawData!N44</f>
        <v>23075</v>
      </c>
      <c r="F24" s="14">
        <f>RawData!O44</f>
        <v>37485</v>
      </c>
      <c r="G24" s="14">
        <f>RawData!P44</f>
        <v>37309</v>
      </c>
      <c r="H24" s="14">
        <f>RawData!Q44</f>
        <v>22512</v>
      </c>
      <c r="I24" s="14">
        <f>RawData!R44</f>
        <v>37444</v>
      </c>
      <c r="J24" s="14">
        <f>RawData!S44</f>
        <v>37659</v>
      </c>
      <c r="K24" s="14">
        <f>RawData!T44</f>
        <v>37858</v>
      </c>
      <c r="L24" s="14">
        <f>RawData!U44</f>
        <v>33240</v>
      </c>
      <c r="M24" s="14">
        <f>RawData!V44</f>
        <v>31862</v>
      </c>
    </row>
    <row r="25" spans="1:13" x14ac:dyDescent="0.2">
      <c r="B25" t="s">
        <v>29</v>
      </c>
      <c r="C25" s="17" t="s">
        <v>30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</row>
    <row r="26" spans="1:13" x14ac:dyDescent="0.2">
      <c r="C26" t="s">
        <v>31</v>
      </c>
      <c r="D26" s="14">
        <f>RawData!M45</f>
        <v>525553</v>
      </c>
      <c r="E26" s="14">
        <f>RawData!N45</f>
        <v>337468</v>
      </c>
      <c r="F26" s="14">
        <f>RawData!O45</f>
        <v>318301</v>
      </c>
      <c r="G26" s="14">
        <f>RawData!P45</f>
        <v>281524</v>
      </c>
      <c r="H26" s="14">
        <f>RawData!Q45</f>
        <v>249674</v>
      </c>
      <c r="I26" s="14">
        <f>RawData!R45</f>
        <v>204971</v>
      </c>
      <c r="J26" s="14">
        <f>RawData!S45</f>
        <v>186083</v>
      </c>
      <c r="K26" s="14">
        <f>RawData!T45</f>
        <v>145273</v>
      </c>
      <c r="L26" s="14">
        <f>RawData!U45</f>
        <v>98259</v>
      </c>
      <c r="M26" s="14">
        <f>RawData!V45</f>
        <v>75758</v>
      </c>
    </row>
    <row r="27" spans="1:13" x14ac:dyDescent="0.2">
      <c r="C27" t="s">
        <v>30</v>
      </c>
      <c r="D27" s="14">
        <f>RawData!M46</f>
        <v>393</v>
      </c>
      <c r="E27" s="14">
        <f>RawData!N46</f>
        <v>265</v>
      </c>
      <c r="F27" s="14">
        <f>RawData!O46</f>
        <v>388</v>
      </c>
      <c r="G27" s="14">
        <f>RawData!P46</f>
        <v>135</v>
      </c>
      <c r="H27" s="14">
        <f>RawData!Q46</f>
        <v>71</v>
      </c>
      <c r="I27" s="14">
        <f>RawData!R46</f>
        <v>122</v>
      </c>
      <c r="J27" s="14">
        <f>RawData!S46</f>
        <v>283</v>
      </c>
      <c r="K27" s="14">
        <f>RawData!T46</f>
        <v>232</v>
      </c>
      <c r="L27" s="14">
        <f>RawData!U46</f>
        <v>277</v>
      </c>
      <c r="M27" s="14">
        <f>RawData!V46</f>
        <v>87</v>
      </c>
    </row>
    <row r="28" spans="1:13" x14ac:dyDescent="0.2">
      <c r="A28" t="s">
        <v>37</v>
      </c>
      <c r="B28" t="s">
        <v>28</v>
      </c>
      <c r="C28" t="s">
        <v>32</v>
      </c>
      <c r="D28" s="14">
        <f>RawData!M47</f>
        <v>58627</v>
      </c>
      <c r="E28" s="14">
        <f>RawData!N47</f>
        <v>45096</v>
      </c>
      <c r="F28" s="14">
        <f>RawData!O47</f>
        <v>58641</v>
      </c>
      <c r="G28" s="14">
        <f>RawData!P47</f>
        <v>58496</v>
      </c>
      <c r="H28" s="14">
        <f>RawData!Q47</f>
        <v>47549</v>
      </c>
      <c r="I28" s="14">
        <f>RawData!R47</f>
        <v>83123</v>
      </c>
      <c r="J28" s="14">
        <f>RawData!S47</f>
        <v>45580</v>
      </c>
      <c r="K28" s="14">
        <f>RawData!T47</f>
        <v>58958</v>
      </c>
      <c r="L28" s="14">
        <f>RawData!U47</f>
        <v>60815</v>
      </c>
      <c r="M28" s="14">
        <f>RawData!V47</f>
        <v>58404</v>
      </c>
    </row>
    <row r="29" spans="1:13" x14ac:dyDescent="0.2">
      <c r="C29" t="s">
        <v>30</v>
      </c>
      <c r="D29" s="14">
        <f>RawData!M48</f>
        <v>1227</v>
      </c>
      <c r="E29" s="14">
        <f>RawData!N48</f>
        <v>774</v>
      </c>
      <c r="F29" s="14">
        <f>RawData!O48</f>
        <v>1369</v>
      </c>
      <c r="G29" s="14">
        <f>RawData!P48</f>
        <v>1487</v>
      </c>
      <c r="H29" s="14">
        <f>RawData!Q48</f>
        <v>884</v>
      </c>
      <c r="I29" s="14">
        <f>RawData!R48</f>
        <v>1443</v>
      </c>
      <c r="J29" s="14">
        <f>RawData!S48</f>
        <v>1060</v>
      </c>
      <c r="K29" s="14">
        <f>RawData!T48</f>
        <v>969</v>
      </c>
      <c r="L29" s="14">
        <f>RawData!U48</f>
        <v>1488</v>
      </c>
      <c r="M29" s="14">
        <f>RawData!V48</f>
        <v>1163</v>
      </c>
    </row>
    <row r="30" spans="1:13" x14ac:dyDescent="0.2">
      <c r="C30" t="s">
        <v>31</v>
      </c>
      <c r="D30" s="14">
        <f>RawData!M49</f>
        <v>27118</v>
      </c>
      <c r="E30" s="14">
        <f>RawData!N49</f>
        <v>23077</v>
      </c>
      <c r="F30" s="14">
        <f>RawData!O49</f>
        <v>36422</v>
      </c>
      <c r="G30" s="14">
        <f>RawData!P49</f>
        <v>37509</v>
      </c>
      <c r="H30" s="14">
        <f>RawData!Q49</f>
        <v>24715</v>
      </c>
      <c r="I30" s="14">
        <f>RawData!R49</f>
        <v>43867</v>
      </c>
      <c r="J30" s="14">
        <f>RawData!S49</f>
        <v>37895</v>
      </c>
      <c r="K30" s="14">
        <f>RawData!T49</f>
        <v>32227</v>
      </c>
      <c r="L30" s="14">
        <f>RawData!U49</f>
        <v>40021</v>
      </c>
      <c r="M30" s="14">
        <f>RawData!V49</f>
        <v>24459</v>
      </c>
    </row>
    <row r="31" spans="1:13" x14ac:dyDescent="0.2">
      <c r="B31" t="s">
        <v>29</v>
      </c>
      <c r="C31" t="s">
        <v>30</v>
      </c>
      <c r="D31" s="14">
        <f>RawData!M50</f>
        <v>479252</v>
      </c>
      <c r="E31" s="14">
        <f>RawData!N50</f>
        <v>445458</v>
      </c>
      <c r="F31" s="14">
        <f>RawData!O50</f>
        <v>462623</v>
      </c>
      <c r="G31" s="14">
        <f>RawData!P50</f>
        <v>689458</v>
      </c>
      <c r="H31" s="14">
        <f>RawData!Q50</f>
        <v>468878</v>
      </c>
      <c r="I31" s="14">
        <f>RawData!R50</f>
        <v>876549</v>
      </c>
      <c r="J31" s="14">
        <f>RawData!S50</f>
        <v>590202</v>
      </c>
      <c r="K31" s="14">
        <f>RawData!T50</f>
        <v>468088</v>
      </c>
      <c r="L31" s="14">
        <f>RawData!U50</f>
        <v>887605</v>
      </c>
      <c r="M31" s="14">
        <f>RawData!V50</f>
        <v>459730</v>
      </c>
    </row>
    <row r="32" spans="1:13" x14ac:dyDescent="0.2">
      <c r="C32" t="s">
        <v>31</v>
      </c>
      <c r="D32" s="14">
        <f>RawData!M51</f>
        <v>251345</v>
      </c>
      <c r="E32" s="14">
        <f>RawData!N51</f>
        <v>275929</v>
      </c>
      <c r="F32" s="14">
        <f>RawData!O51</f>
        <v>304577</v>
      </c>
      <c r="G32" s="14">
        <f>RawData!P51</f>
        <v>342128</v>
      </c>
      <c r="H32" s="14">
        <f>RawData!Q51</f>
        <v>341132</v>
      </c>
      <c r="I32" s="14">
        <f>RawData!R51</f>
        <v>291398</v>
      </c>
      <c r="J32" s="14">
        <f>RawData!S51</f>
        <v>576599</v>
      </c>
      <c r="K32" s="14">
        <f>RawData!T51</f>
        <v>456805</v>
      </c>
      <c r="L32" s="14">
        <f>RawData!U51</f>
        <v>342181</v>
      </c>
      <c r="M32" s="14">
        <f>RawData!V51</f>
        <v>285773</v>
      </c>
    </row>
    <row r="33" spans="1:27" x14ac:dyDescent="0.2">
      <c r="C33" t="s">
        <v>30</v>
      </c>
      <c r="D33" s="14">
        <f>RawData!M52</f>
        <v>47</v>
      </c>
      <c r="E33" s="14">
        <f>RawData!N52</f>
        <v>99</v>
      </c>
      <c r="F33" s="14">
        <f>RawData!O52</f>
        <v>199</v>
      </c>
      <c r="G33" s="14">
        <f>RawData!P52</f>
        <v>113</v>
      </c>
      <c r="H33" s="14">
        <f>RawData!Q52</f>
        <v>367</v>
      </c>
      <c r="I33" s="14">
        <f>RawData!R52</f>
        <v>95</v>
      </c>
      <c r="J33" s="14">
        <f>RawData!S52</f>
        <v>181</v>
      </c>
      <c r="K33" s="14">
        <f>RawData!T52</f>
        <v>360</v>
      </c>
      <c r="L33" s="14">
        <f>RawData!U52</f>
        <v>256</v>
      </c>
      <c r="M33" s="14">
        <f>RawData!V52</f>
        <v>181</v>
      </c>
    </row>
    <row r="36" spans="1:27" x14ac:dyDescent="0.2">
      <c r="A36" t="s">
        <v>45</v>
      </c>
    </row>
    <row r="38" spans="1:27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41" spans="1:27" x14ac:dyDescent="0.2">
      <c r="A41" t="s">
        <v>5</v>
      </c>
      <c r="D41" s="1">
        <v>0.41736111111111113</v>
      </c>
      <c r="E41" s="1">
        <v>0.41805555555555557</v>
      </c>
      <c r="F41" s="1">
        <v>0.41875000000000001</v>
      </c>
      <c r="G41" s="1">
        <v>0.41944444444444401</v>
      </c>
      <c r="H41" s="1">
        <v>0.42013888888888901</v>
      </c>
      <c r="I41" s="1">
        <v>0.420833333333333</v>
      </c>
      <c r="J41" s="1">
        <v>0.421527777777778</v>
      </c>
      <c r="K41" s="1">
        <v>0.422222222222222</v>
      </c>
      <c r="L41" s="1">
        <v>0.422916666666667</v>
      </c>
      <c r="M41" s="1">
        <v>0.4236111111111111</v>
      </c>
      <c r="O41" t="s">
        <v>5</v>
      </c>
      <c r="R41" s="1">
        <v>0.41736111111111113</v>
      </c>
      <c r="S41" s="1">
        <v>0.41805555555555557</v>
      </c>
      <c r="T41" s="1">
        <v>0.41875000000000001</v>
      </c>
      <c r="U41" s="1">
        <v>0.41944444444444401</v>
      </c>
      <c r="V41" s="1">
        <v>0.42013888888888901</v>
      </c>
      <c r="W41" s="1">
        <v>0.420833333333333</v>
      </c>
      <c r="X41" s="1">
        <v>0.421527777777778</v>
      </c>
      <c r="Y41" s="1">
        <v>0.422222222222222</v>
      </c>
      <c r="Z41" s="1">
        <v>0.422916666666667</v>
      </c>
      <c r="AA41" s="1">
        <v>0.4236111111111111</v>
      </c>
    </row>
    <row r="42" spans="1:27" x14ac:dyDescent="0.2">
      <c r="A42" t="s">
        <v>1</v>
      </c>
      <c r="B42" t="s">
        <v>0</v>
      </c>
      <c r="C42" t="s">
        <v>28</v>
      </c>
      <c r="D42" s="14">
        <f>SUM(D50:D52)</f>
        <v>63280405</v>
      </c>
      <c r="E42" s="14">
        <f t="shared" ref="E42:M42" si="8">SUM(E50:E52)</f>
        <v>67464256</v>
      </c>
      <c r="F42" s="14">
        <f t="shared" si="8"/>
        <v>72761304</v>
      </c>
      <c r="G42" s="14">
        <f t="shared" si="8"/>
        <v>79118956</v>
      </c>
      <c r="H42" s="14">
        <f t="shared" si="8"/>
        <v>84932629</v>
      </c>
      <c r="I42" s="14">
        <f t="shared" si="8"/>
        <v>91320889</v>
      </c>
      <c r="J42" s="14">
        <f t="shared" si="8"/>
        <v>98095794</v>
      </c>
      <c r="K42" s="14">
        <f t="shared" si="8"/>
        <v>103623075</v>
      </c>
      <c r="L42" s="14">
        <f t="shared" si="8"/>
        <v>109982492</v>
      </c>
      <c r="M42" s="14">
        <f t="shared" si="8"/>
        <v>115780884</v>
      </c>
      <c r="O42" t="s">
        <v>1</v>
      </c>
      <c r="P42" t="s">
        <v>0</v>
      </c>
      <c r="Q42" t="s">
        <v>29</v>
      </c>
      <c r="R42" s="14">
        <f>SUM(D53:D55)</f>
        <v>35509</v>
      </c>
      <c r="S42" s="14">
        <f t="shared" ref="S42:AA42" si="9">SUM(E53:E55)</f>
        <v>65122</v>
      </c>
      <c r="T42" s="14">
        <f t="shared" si="9"/>
        <v>84404</v>
      </c>
      <c r="U42" s="14">
        <f t="shared" si="9"/>
        <v>182460</v>
      </c>
      <c r="V42" s="14">
        <f t="shared" si="9"/>
        <v>232379</v>
      </c>
      <c r="W42" s="14">
        <f t="shared" si="9"/>
        <v>230034</v>
      </c>
      <c r="X42" s="14">
        <f t="shared" si="9"/>
        <v>261757</v>
      </c>
      <c r="Y42" s="14">
        <f t="shared" si="9"/>
        <v>402972</v>
      </c>
      <c r="Z42" s="14">
        <f t="shared" si="9"/>
        <v>557615</v>
      </c>
      <c r="AA42" s="14">
        <f t="shared" si="9"/>
        <v>326391</v>
      </c>
    </row>
    <row r="43" spans="1:27" x14ac:dyDescent="0.2">
      <c r="A43" t="s">
        <v>1</v>
      </c>
      <c r="B43" t="s">
        <v>2</v>
      </c>
      <c r="C43" t="s">
        <v>28</v>
      </c>
      <c r="D43" s="14">
        <f>SUM(D56:D58)</f>
        <v>61739729</v>
      </c>
      <c r="E43" s="14">
        <f t="shared" ref="E43:M43" si="10">SUM(E56:E58)</f>
        <v>67022593</v>
      </c>
      <c r="F43" s="14">
        <f t="shared" si="10"/>
        <v>73409732</v>
      </c>
      <c r="G43" s="14">
        <f t="shared" si="10"/>
        <v>79340618</v>
      </c>
      <c r="H43" s="14">
        <f t="shared" si="10"/>
        <v>85507222</v>
      </c>
      <c r="I43" s="14">
        <f t="shared" si="10"/>
        <v>92718376</v>
      </c>
      <c r="J43" s="14">
        <f t="shared" si="10"/>
        <v>97639840</v>
      </c>
      <c r="K43" s="14">
        <f t="shared" si="10"/>
        <v>104232992</v>
      </c>
      <c r="L43" s="14">
        <f t="shared" si="10"/>
        <v>109518729</v>
      </c>
      <c r="M43" s="14">
        <f t="shared" si="10"/>
        <v>117395017</v>
      </c>
      <c r="O43" t="s">
        <v>1</v>
      </c>
      <c r="P43" t="s">
        <v>2</v>
      </c>
      <c r="Q43" t="s">
        <v>29</v>
      </c>
      <c r="R43" s="14">
        <f>SUM(D59:D61)</f>
        <v>36753</v>
      </c>
      <c r="S43" s="14">
        <f t="shared" ref="S43:AA43" si="11">SUM(E59:E61)</f>
        <v>111262</v>
      </c>
      <c r="T43" s="14">
        <f t="shared" si="11"/>
        <v>215926</v>
      </c>
      <c r="U43" s="14">
        <f t="shared" si="11"/>
        <v>311806</v>
      </c>
      <c r="V43" s="14">
        <f t="shared" si="11"/>
        <v>368579</v>
      </c>
      <c r="W43" s="14">
        <f t="shared" si="11"/>
        <v>518675</v>
      </c>
      <c r="X43" s="14">
        <f t="shared" si="11"/>
        <v>659412</v>
      </c>
      <c r="Y43" s="14">
        <f t="shared" si="11"/>
        <v>689985</v>
      </c>
      <c r="Z43" s="14">
        <f t="shared" si="11"/>
        <v>784027</v>
      </c>
      <c r="AA43" s="14">
        <f t="shared" si="11"/>
        <v>821432</v>
      </c>
    </row>
    <row r="44" spans="1:27" x14ac:dyDescent="0.2">
      <c r="A44" t="s">
        <v>1</v>
      </c>
      <c r="B44" t="s">
        <v>3</v>
      </c>
      <c r="C44" t="s">
        <v>28</v>
      </c>
      <c r="D44" s="14">
        <f>SUM(D62:D64)</f>
        <v>131794</v>
      </c>
      <c r="E44" s="14">
        <f t="shared" ref="E44:M44" si="12">SUM(E62:E64)</f>
        <v>148481</v>
      </c>
      <c r="F44" s="14">
        <f t="shared" si="12"/>
        <v>142213</v>
      </c>
      <c r="G44" s="14">
        <f t="shared" si="12"/>
        <v>147896</v>
      </c>
      <c r="H44" s="14">
        <f t="shared" si="12"/>
        <v>164023</v>
      </c>
      <c r="I44" s="14">
        <f t="shared" si="12"/>
        <v>144938</v>
      </c>
      <c r="J44" s="14">
        <f t="shared" si="12"/>
        <v>169004</v>
      </c>
      <c r="K44" s="14">
        <f t="shared" si="12"/>
        <v>175043</v>
      </c>
      <c r="L44" s="14">
        <f t="shared" si="12"/>
        <v>183024</v>
      </c>
      <c r="M44" s="14">
        <f t="shared" si="12"/>
        <v>197445</v>
      </c>
      <c r="O44" t="s">
        <v>1</v>
      </c>
      <c r="P44" t="s">
        <v>3</v>
      </c>
      <c r="Q44" t="s">
        <v>29</v>
      </c>
      <c r="R44" s="14">
        <f>SUM(D65:D67)</f>
        <v>3685018</v>
      </c>
      <c r="S44" s="14">
        <f t="shared" ref="S44:AA44" si="13">SUM(E65:E67)</f>
        <v>3418458</v>
      </c>
      <c r="T44" s="14">
        <f t="shared" si="13"/>
        <v>3097892</v>
      </c>
      <c r="U44" s="14">
        <f t="shared" si="13"/>
        <v>2845733</v>
      </c>
      <c r="V44" s="14">
        <f t="shared" si="13"/>
        <v>2292487</v>
      </c>
      <c r="W44" s="14">
        <f t="shared" si="13"/>
        <v>1889692</v>
      </c>
      <c r="X44" s="14">
        <f t="shared" si="13"/>
        <v>1740511</v>
      </c>
      <c r="Y44" s="14">
        <f t="shared" si="13"/>
        <v>1457810</v>
      </c>
      <c r="Z44" s="14">
        <f t="shared" si="13"/>
        <v>795103</v>
      </c>
      <c r="AA44" s="14">
        <f t="shared" si="13"/>
        <v>661626</v>
      </c>
    </row>
    <row r="45" spans="1:27" x14ac:dyDescent="0.2">
      <c r="A45" s="2" t="s">
        <v>1</v>
      </c>
      <c r="B45" s="2" t="s">
        <v>4</v>
      </c>
      <c r="C45" t="s">
        <v>28</v>
      </c>
      <c r="D45" s="14">
        <f>SUM(D68:D70)</f>
        <v>129684</v>
      </c>
      <c r="E45" s="14">
        <f t="shared" ref="E45:M45" si="14">SUM(E68:E70)</f>
        <v>151403</v>
      </c>
      <c r="F45" s="14">
        <f t="shared" si="14"/>
        <v>165959</v>
      </c>
      <c r="G45" s="14">
        <f t="shared" si="14"/>
        <v>168640</v>
      </c>
      <c r="H45" s="14">
        <f t="shared" si="14"/>
        <v>152498</v>
      </c>
      <c r="I45" s="14">
        <f t="shared" si="14"/>
        <v>142411</v>
      </c>
      <c r="J45" s="14">
        <f t="shared" si="14"/>
        <v>156164</v>
      </c>
      <c r="K45" s="14">
        <f t="shared" si="14"/>
        <v>190297</v>
      </c>
      <c r="L45" s="14">
        <f t="shared" si="14"/>
        <v>205738</v>
      </c>
      <c r="M45" s="14">
        <f t="shared" si="14"/>
        <v>171786</v>
      </c>
      <c r="O45" s="2" t="s">
        <v>1</v>
      </c>
      <c r="P45" s="2" t="s">
        <v>4</v>
      </c>
      <c r="Q45" t="s">
        <v>29</v>
      </c>
      <c r="R45" s="14">
        <f>SUM(D71:D73)</f>
        <v>973455</v>
      </c>
      <c r="S45" s="14">
        <f t="shared" ref="S45:AA45" si="15">SUM(E71:E73)</f>
        <v>1114049</v>
      </c>
      <c r="T45" s="14">
        <f t="shared" si="15"/>
        <v>952676</v>
      </c>
      <c r="U45" s="14">
        <f t="shared" si="15"/>
        <v>1052244</v>
      </c>
      <c r="V45" s="14">
        <f t="shared" si="15"/>
        <v>1029823</v>
      </c>
      <c r="W45" s="14">
        <f t="shared" si="15"/>
        <v>780233</v>
      </c>
      <c r="X45" s="14">
        <f t="shared" si="15"/>
        <v>1079962</v>
      </c>
      <c r="Y45" s="14">
        <f t="shared" si="15"/>
        <v>1034128</v>
      </c>
      <c r="Z45" s="14">
        <f t="shared" si="15"/>
        <v>1059697</v>
      </c>
      <c r="AA45" s="14">
        <f t="shared" si="15"/>
        <v>1299406</v>
      </c>
    </row>
    <row r="46" spans="1:27" x14ac:dyDescent="0.2">
      <c r="D46" s="14"/>
      <c r="E46" s="14"/>
    </row>
    <row r="47" spans="1:27" x14ac:dyDescent="0.2">
      <c r="D47" s="14"/>
      <c r="E47" s="14"/>
    </row>
    <row r="48" spans="1:27" x14ac:dyDescent="0.2">
      <c r="D48" s="14"/>
      <c r="E48" s="14"/>
      <c r="F48" s="13"/>
      <c r="G48" s="13"/>
      <c r="H48" s="13"/>
      <c r="I48" s="13"/>
      <c r="J48" s="13"/>
      <c r="K48" s="13"/>
      <c r="L48" s="13"/>
      <c r="M48" s="13"/>
    </row>
    <row r="49" spans="1:13" x14ac:dyDescent="0.2">
      <c r="A49" s="5" t="s">
        <v>52</v>
      </c>
      <c r="D49" s="4">
        <v>10000</v>
      </c>
      <c r="E49" s="4">
        <v>20000</v>
      </c>
      <c r="F49" s="4">
        <v>30000</v>
      </c>
      <c r="G49" s="4">
        <v>40000</v>
      </c>
      <c r="H49" s="4">
        <v>50000</v>
      </c>
      <c r="I49" s="4">
        <v>60000</v>
      </c>
      <c r="J49" s="4">
        <v>70000</v>
      </c>
      <c r="K49" s="4">
        <v>80000</v>
      </c>
      <c r="L49" s="4">
        <v>90000</v>
      </c>
      <c r="M49" s="4">
        <v>100000</v>
      </c>
    </row>
    <row r="50" spans="1:13" x14ac:dyDescent="0.2">
      <c r="A50" t="s">
        <v>0</v>
      </c>
      <c r="B50" t="s">
        <v>28</v>
      </c>
      <c r="C50" s="17" t="s">
        <v>32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</row>
    <row r="51" spans="1:13" x14ac:dyDescent="0.2">
      <c r="C51" t="s">
        <v>30</v>
      </c>
      <c r="D51" s="14">
        <f>RawData!M78</f>
        <v>63259435</v>
      </c>
      <c r="E51" s="14">
        <f>RawData!N78</f>
        <v>61340849</v>
      </c>
      <c r="F51" s="14">
        <f>RawData!O78</f>
        <v>60636961</v>
      </c>
      <c r="G51" s="14">
        <f>RawData!P78</f>
        <v>60911421</v>
      </c>
      <c r="H51" s="14">
        <f>RawData!Q78</f>
        <v>60543962</v>
      </c>
      <c r="I51" s="14">
        <f>RawData!R78</f>
        <v>60768351</v>
      </c>
      <c r="J51" s="14">
        <f>RawData!S78</f>
        <v>61510762</v>
      </c>
      <c r="K51" s="14">
        <f>RawData!T78</f>
        <v>60772027</v>
      </c>
      <c r="L51" s="14">
        <f>RawData!U78</f>
        <v>61016346</v>
      </c>
      <c r="M51" s="14">
        <f>RawData!V78</f>
        <v>60762099</v>
      </c>
    </row>
    <row r="52" spans="1:13" x14ac:dyDescent="0.2">
      <c r="C52" t="s">
        <v>31</v>
      </c>
      <c r="D52" s="14">
        <f>RawData!M79</f>
        <v>20970</v>
      </c>
      <c r="E52" s="14">
        <f>RawData!N79</f>
        <v>6123407</v>
      </c>
      <c r="F52" s="14">
        <f>RawData!O79</f>
        <v>12124343</v>
      </c>
      <c r="G52" s="14">
        <f>RawData!P79</f>
        <v>18207535</v>
      </c>
      <c r="H52" s="14">
        <f>RawData!Q79</f>
        <v>24388667</v>
      </c>
      <c r="I52" s="14">
        <f>RawData!R79</f>
        <v>30552538</v>
      </c>
      <c r="J52" s="14">
        <f>RawData!S79</f>
        <v>36585032</v>
      </c>
      <c r="K52" s="14">
        <f>RawData!T79</f>
        <v>42851048</v>
      </c>
      <c r="L52" s="14">
        <f>RawData!U79</f>
        <v>48966146</v>
      </c>
      <c r="M52" s="14">
        <f>RawData!V79</f>
        <v>55018785</v>
      </c>
    </row>
    <row r="53" spans="1:13" x14ac:dyDescent="0.2">
      <c r="B53" t="s">
        <v>29</v>
      </c>
      <c r="C53" s="17" t="s">
        <v>30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</row>
    <row r="54" spans="1:13" x14ac:dyDescent="0.2">
      <c r="C54" t="s">
        <v>31</v>
      </c>
      <c r="D54" s="14">
        <f>RawData!M80</f>
        <v>35422</v>
      </c>
      <c r="E54" s="14">
        <f>RawData!N80</f>
        <v>65067</v>
      </c>
      <c r="F54" s="14">
        <f>RawData!O80</f>
        <v>84348</v>
      </c>
      <c r="G54" s="14">
        <f>RawData!P80</f>
        <v>182378</v>
      </c>
      <c r="H54" s="14">
        <f>RawData!Q80</f>
        <v>232322</v>
      </c>
      <c r="I54" s="14">
        <f>RawData!R80</f>
        <v>229977</v>
      </c>
      <c r="J54" s="14">
        <f>RawData!S80</f>
        <v>261704</v>
      </c>
      <c r="K54" s="14">
        <f>RawData!T80</f>
        <v>402901</v>
      </c>
      <c r="L54" s="14">
        <f>RawData!U80</f>
        <v>557496</v>
      </c>
      <c r="M54" s="14">
        <f>RawData!V80</f>
        <v>326300</v>
      </c>
    </row>
    <row r="55" spans="1:13" x14ac:dyDescent="0.2">
      <c r="C55" t="s">
        <v>30</v>
      </c>
      <c r="D55" s="14">
        <f>RawData!M81</f>
        <v>87</v>
      </c>
      <c r="E55" s="14">
        <f>RawData!N81</f>
        <v>55</v>
      </c>
      <c r="F55" s="14">
        <f>RawData!O81</f>
        <v>56</v>
      </c>
      <c r="G55" s="14">
        <f>RawData!P81</f>
        <v>82</v>
      </c>
      <c r="H55" s="14">
        <f>RawData!Q81</f>
        <v>57</v>
      </c>
      <c r="I55" s="14">
        <f>RawData!R81</f>
        <v>57</v>
      </c>
      <c r="J55" s="14">
        <f>RawData!S81</f>
        <v>53</v>
      </c>
      <c r="K55" s="14">
        <f>RawData!T81</f>
        <v>71</v>
      </c>
      <c r="L55" s="14">
        <f>RawData!U81</f>
        <v>119</v>
      </c>
      <c r="M55" s="14">
        <f>RawData!V81</f>
        <v>91</v>
      </c>
    </row>
    <row r="56" spans="1:13" x14ac:dyDescent="0.2">
      <c r="A56" t="s">
        <v>33</v>
      </c>
      <c r="B56" t="s">
        <v>28</v>
      </c>
      <c r="C56" t="s">
        <v>32</v>
      </c>
      <c r="D56" s="14">
        <f>RawData!M82</f>
        <v>61719214</v>
      </c>
      <c r="E56" s="14">
        <f>RawData!N82</f>
        <v>60855497</v>
      </c>
      <c r="F56" s="14">
        <f>RawData!O82</f>
        <v>61114155</v>
      </c>
      <c r="G56" s="14">
        <f>RawData!P82</f>
        <v>61142320</v>
      </c>
      <c r="H56" s="14">
        <f>RawData!Q82</f>
        <v>60984067</v>
      </c>
      <c r="I56" s="14">
        <f>RawData!R82</f>
        <v>62196858</v>
      </c>
      <c r="J56" s="14">
        <f>RawData!S82</f>
        <v>61150511</v>
      </c>
      <c r="K56" s="14">
        <f>RawData!T82</f>
        <v>61470029</v>
      </c>
      <c r="L56" s="14">
        <f>RawData!U82</f>
        <v>60818034</v>
      </c>
      <c r="M56" s="14">
        <f>RawData!V82</f>
        <v>61936586</v>
      </c>
    </row>
    <row r="57" spans="1:13" x14ac:dyDescent="0.2">
      <c r="C57" s="17" t="s">
        <v>30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</row>
    <row r="58" spans="1:13" x14ac:dyDescent="0.2">
      <c r="C58" t="s">
        <v>31</v>
      </c>
      <c r="D58" s="14">
        <f>RawData!M83</f>
        <v>20515</v>
      </c>
      <c r="E58" s="14">
        <f>RawData!N83</f>
        <v>6167096</v>
      </c>
      <c r="F58" s="14">
        <f>RawData!O83</f>
        <v>12295577</v>
      </c>
      <c r="G58" s="14">
        <f>RawData!P83</f>
        <v>18198298</v>
      </c>
      <c r="H58" s="14">
        <f>RawData!Q83</f>
        <v>24523155</v>
      </c>
      <c r="I58" s="14">
        <f>RawData!R83</f>
        <v>30521518</v>
      </c>
      <c r="J58" s="14">
        <f>RawData!S83</f>
        <v>36489329</v>
      </c>
      <c r="K58" s="14">
        <f>RawData!T83</f>
        <v>42762963</v>
      </c>
      <c r="L58" s="14">
        <f>RawData!U83</f>
        <v>48700695</v>
      </c>
      <c r="M58" s="14">
        <f>RawData!V83</f>
        <v>55458431</v>
      </c>
    </row>
    <row r="59" spans="1:13" x14ac:dyDescent="0.2">
      <c r="B59" t="s">
        <v>29</v>
      </c>
      <c r="C59" s="17" t="s">
        <v>30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</row>
    <row r="60" spans="1:13" x14ac:dyDescent="0.2">
      <c r="C60" t="s">
        <v>31</v>
      </c>
      <c r="D60" s="14">
        <f>RawData!M84</f>
        <v>36690</v>
      </c>
      <c r="E60" s="14">
        <f>RawData!N84</f>
        <v>111211</v>
      </c>
      <c r="F60" s="14">
        <f>RawData!O84</f>
        <v>215869</v>
      </c>
      <c r="G60" s="14">
        <f>RawData!P84</f>
        <v>311754</v>
      </c>
      <c r="H60" s="14">
        <f>RawData!Q84</f>
        <v>368532</v>
      </c>
      <c r="I60" s="14">
        <f>RawData!R84</f>
        <v>518623</v>
      </c>
      <c r="J60" s="14">
        <f>RawData!S84</f>
        <v>659355</v>
      </c>
      <c r="K60" s="14">
        <f>RawData!T84</f>
        <v>689912</v>
      </c>
      <c r="L60" s="14">
        <f>RawData!U84</f>
        <v>783979</v>
      </c>
      <c r="M60" s="14">
        <f>RawData!V84</f>
        <v>821382</v>
      </c>
    </row>
    <row r="61" spans="1:13" x14ac:dyDescent="0.2">
      <c r="C61" t="s">
        <v>30</v>
      </c>
      <c r="D61" s="14">
        <f>RawData!M85</f>
        <v>63</v>
      </c>
      <c r="E61" s="14">
        <f>RawData!N85</f>
        <v>51</v>
      </c>
      <c r="F61" s="14">
        <f>RawData!O85</f>
        <v>57</v>
      </c>
      <c r="G61" s="14">
        <f>RawData!P85</f>
        <v>52</v>
      </c>
      <c r="H61" s="14">
        <f>RawData!Q85</f>
        <v>47</v>
      </c>
      <c r="I61" s="14">
        <f>RawData!R85</f>
        <v>52</v>
      </c>
      <c r="J61" s="14">
        <f>RawData!S85</f>
        <v>57</v>
      </c>
      <c r="K61" s="14">
        <f>RawData!T85</f>
        <v>73</v>
      </c>
      <c r="L61" s="14">
        <f>RawData!U85</f>
        <v>48</v>
      </c>
      <c r="M61" s="14">
        <f>RawData!V85</f>
        <v>50</v>
      </c>
    </row>
    <row r="62" spans="1:13" x14ac:dyDescent="0.2">
      <c r="A62" t="s">
        <v>35</v>
      </c>
      <c r="B62" t="s">
        <v>28</v>
      </c>
      <c r="C62" t="s">
        <v>32</v>
      </c>
      <c r="D62" s="14">
        <f>RawData!M86</f>
        <v>106569</v>
      </c>
      <c r="E62" s="14">
        <f>RawData!N86</f>
        <v>107451</v>
      </c>
      <c r="F62" s="14">
        <f>RawData!O86</f>
        <v>101180</v>
      </c>
      <c r="G62" s="14">
        <f>RawData!P86</f>
        <v>106671</v>
      </c>
      <c r="H62" s="14">
        <f>RawData!Q86</f>
        <v>121615</v>
      </c>
      <c r="I62" s="14">
        <f>RawData!R86</f>
        <v>102586</v>
      </c>
      <c r="J62" s="14">
        <f>RawData!S86</f>
        <v>108773</v>
      </c>
      <c r="K62" s="14">
        <f>RawData!T86</f>
        <v>113866</v>
      </c>
      <c r="L62" s="14">
        <f>RawData!U86</f>
        <v>104022</v>
      </c>
      <c r="M62" s="14">
        <f>RawData!V86</f>
        <v>107526</v>
      </c>
    </row>
    <row r="63" spans="1:13" x14ac:dyDescent="0.2">
      <c r="C63" t="s">
        <v>30</v>
      </c>
      <c r="D63" s="14">
        <f>RawData!M87</f>
        <v>2577</v>
      </c>
      <c r="E63" s="14">
        <f>RawData!N87</f>
        <v>2924</v>
      </c>
      <c r="F63" s="14">
        <f>RawData!O87</f>
        <v>2596</v>
      </c>
      <c r="G63" s="14">
        <f>RawData!P87</f>
        <v>2520</v>
      </c>
      <c r="H63" s="14">
        <f>RawData!Q87</f>
        <v>2690</v>
      </c>
      <c r="I63" s="14">
        <f>RawData!R87</f>
        <v>2313</v>
      </c>
      <c r="J63" s="14">
        <f>RawData!S87</f>
        <v>2624</v>
      </c>
      <c r="K63" s="14">
        <f>RawData!T87</f>
        <v>2533</v>
      </c>
      <c r="L63" s="14">
        <f>RawData!U87</f>
        <v>2736</v>
      </c>
      <c r="M63" s="14">
        <f>RawData!V87</f>
        <v>2386</v>
      </c>
    </row>
    <row r="64" spans="1:13" x14ac:dyDescent="0.2">
      <c r="C64" t="s">
        <v>31</v>
      </c>
      <c r="D64" s="14">
        <f>RawData!M88</f>
        <v>22648</v>
      </c>
      <c r="E64" s="14">
        <f>RawData!N88</f>
        <v>38106</v>
      </c>
      <c r="F64" s="14">
        <f>RawData!O88</f>
        <v>38437</v>
      </c>
      <c r="G64" s="14">
        <f>RawData!P88</f>
        <v>38705</v>
      </c>
      <c r="H64" s="14">
        <f>RawData!Q88</f>
        <v>39718</v>
      </c>
      <c r="I64" s="14">
        <f>RawData!R88</f>
        <v>40039</v>
      </c>
      <c r="J64" s="14">
        <f>RawData!S88</f>
        <v>57607</v>
      </c>
      <c r="K64" s="14">
        <f>RawData!T88</f>
        <v>58644</v>
      </c>
      <c r="L64" s="14">
        <f>RawData!U88</f>
        <v>76266</v>
      </c>
      <c r="M64" s="14">
        <f>RawData!V88</f>
        <v>87533</v>
      </c>
    </row>
    <row r="65" spans="1:27" x14ac:dyDescent="0.2">
      <c r="B65" t="s">
        <v>29</v>
      </c>
      <c r="C65" s="17" t="s">
        <v>30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</row>
    <row r="66" spans="1:27" x14ac:dyDescent="0.2">
      <c r="C66" t="s">
        <v>31</v>
      </c>
      <c r="D66" s="14">
        <f>RawData!M89</f>
        <v>3682935</v>
      </c>
      <c r="E66" s="14">
        <f>RawData!N89</f>
        <v>3416481</v>
      </c>
      <c r="F66" s="14">
        <f>RawData!O89</f>
        <v>3094469</v>
      </c>
      <c r="G66" s="14">
        <f>RawData!P89</f>
        <v>2839464</v>
      </c>
      <c r="H66" s="14">
        <f>RawData!Q89</f>
        <v>2291031</v>
      </c>
      <c r="I66" s="14">
        <f>RawData!R89</f>
        <v>1889331</v>
      </c>
      <c r="J66" s="14">
        <f>RawData!S89</f>
        <v>1740462</v>
      </c>
      <c r="K66" s="14">
        <f>RawData!T89</f>
        <v>1451551</v>
      </c>
      <c r="L66" s="14">
        <f>RawData!U89</f>
        <v>793354</v>
      </c>
      <c r="M66" s="14">
        <f>RawData!V89</f>
        <v>660164</v>
      </c>
    </row>
    <row r="67" spans="1:27" x14ac:dyDescent="0.2">
      <c r="C67" t="s">
        <v>30</v>
      </c>
      <c r="D67" s="14">
        <f>RawData!M90</f>
        <v>2083</v>
      </c>
      <c r="E67" s="14">
        <f>RawData!N90</f>
        <v>1977</v>
      </c>
      <c r="F67" s="14">
        <f>RawData!O90</f>
        <v>3423</v>
      </c>
      <c r="G67" s="14">
        <f>RawData!P90</f>
        <v>6269</v>
      </c>
      <c r="H67" s="14">
        <f>RawData!Q90</f>
        <v>1456</v>
      </c>
      <c r="I67" s="14">
        <f>RawData!R90</f>
        <v>361</v>
      </c>
      <c r="J67" s="14">
        <f>RawData!S90</f>
        <v>49</v>
      </c>
      <c r="K67" s="14">
        <f>RawData!T90</f>
        <v>6259</v>
      </c>
      <c r="L67" s="14">
        <f>RawData!U90</f>
        <v>1749</v>
      </c>
      <c r="M67" s="14">
        <f>RawData!V90</f>
        <v>1462</v>
      </c>
    </row>
    <row r="68" spans="1:27" x14ac:dyDescent="0.2">
      <c r="A68" t="s">
        <v>37</v>
      </c>
      <c r="B68" t="s">
        <v>28</v>
      </c>
      <c r="C68" t="s">
        <v>32</v>
      </c>
      <c r="D68" s="14">
        <f>RawData!M91</f>
        <v>107842</v>
      </c>
      <c r="E68" s="14">
        <f>RawData!N91</f>
        <v>104859</v>
      </c>
      <c r="F68" s="14">
        <f>RawData!O91</f>
        <v>124392</v>
      </c>
      <c r="G68" s="14">
        <f>RawData!P91</f>
        <v>127114</v>
      </c>
      <c r="H68" s="14">
        <f>RawData!Q91</f>
        <v>110755</v>
      </c>
      <c r="I68" s="14">
        <f>RawData!R91</f>
        <v>98220</v>
      </c>
      <c r="J68" s="14">
        <f>RawData!S91</f>
        <v>113479</v>
      </c>
      <c r="K68" s="14">
        <f>RawData!T91</f>
        <v>131433</v>
      </c>
      <c r="L68" s="14">
        <f>RawData!U91</f>
        <v>131409</v>
      </c>
      <c r="M68" s="14">
        <f>RawData!V91</f>
        <v>101643</v>
      </c>
    </row>
    <row r="69" spans="1:27" x14ac:dyDescent="0.2">
      <c r="C69" t="s">
        <v>30</v>
      </c>
      <c r="D69" s="14">
        <f>RawData!M92</f>
        <v>2511</v>
      </c>
      <c r="E69" s="14">
        <f>RawData!N92</f>
        <v>2489</v>
      </c>
      <c r="F69" s="14">
        <f>RawData!O92</f>
        <v>3037</v>
      </c>
      <c r="G69" s="14">
        <f>RawData!P92</f>
        <v>2385</v>
      </c>
      <c r="H69" s="14">
        <f>RawData!Q92</f>
        <v>2484</v>
      </c>
      <c r="I69" s="14">
        <f>RawData!R92</f>
        <v>2617</v>
      </c>
      <c r="J69" s="14">
        <f>RawData!S92</f>
        <v>2543</v>
      </c>
      <c r="K69" s="14">
        <f>RawData!T92</f>
        <v>2462</v>
      </c>
      <c r="L69" s="14">
        <f>RawData!U92</f>
        <v>2693</v>
      </c>
      <c r="M69" s="14">
        <f>RawData!V92</f>
        <v>2557</v>
      </c>
    </row>
    <row r="70" spans="1:27" x14ac:dyDescent="0.2">
      <c r="C70" t="s">
        <v>31</v>
      </c>
      <c r="D70" s="14">
        <f>RawData!M93</f>
        <v>19331</v>
      </c>
      <c r="E70" s="14">
        <f>RawData!N93</f>
        <v>44055</v>
      </c>
      <c r="F70" s="14">
        <f>RawData!O93</f>
        <v>38530</v>
      </c>
      <c r="G70" s="14">
        <f>RawData!P93</f>
        <v>39141</v>
      </c>
      <c r="H70" s="14">
        <f>RawData!Q93</f>
        <v>39259</v>
      </c>
      <c r="I70" s="14">
        <f>RawData!R93</f>
        <v>41574</v>
      </c>
      <c r="J70" s="14">
        <f>RawData!S93</f>
        <v>40142</v>
      </c>
      <c r="K70" s="14">
        <f>RawData!T93</f>
        <v>56402</v>
      </c>
      <c r="L70" s="14">
        <f>RawData!U93</f>
        <v>71636</v>
      </c>
      <c r="M70" s="14">
        <f>RawData!V93</f>
        <v>67586</v>
      </c>
    </row>
    <row r="71" spans="1:27" x14ac:dyDescent="0.2">
      <c r="B71" t="s">
        <v>29</v>
      </c>
      <c r="C71" t="s">
        <v>30</v>
      </c>
      <c r="D71" s="14">
        <f>RawData!M94</f>
        <v>722753</v>
      </c>
      <c r="E71" s="14">
        <f>RawData!N94</f>
        <v>775734</v>
      </c>
      <c r="F71" s="14">
        <f>RawData!O94</f>
        <v>654791</v>
      </c>
      <c r="G71" s="14">
        <f>RawData!P94</f>
        <v>722295</v>
      </c>
      <c r="H71" s="14">
        <f>RawData!Q94</f>
        <v>733384</v>
      </c>
      <c r="I71" s="14">
        <f>RawData!R94</f>
        <v>457246</v>
      </c>
      <c r="J71" s="14">
        <f>RawData!S94</f>
        <v>692644</v>
      </c>
      <c r="K71" s="14">
        <f>RawData!T94</f>
        <v>722223</v>
      </c>
      <c r="L71" s="14">
        <f>RawData!U94</f>
        <v>675366</v>
      </c>
      <c r="M71" s="14">
        <f>RawData!V94</f>
        <v>800457</v>
      </c>
    </row>
    <row r="72" spans="1:27" x14ac:dyDescent="0.2">
      <c r="C72" t="s">
        <v>31</v>
      </c>
      <c r="D72" s="14">
        <f>RawData!M95</f>
        <v>250652</v>
      </c>
      <c r="E72" s="14">
        <f>RawData!N95</f>
        <v>337341</v>
      </c>
      <c r="F72" s="14">
        <f>RawData!O95</f>
        <v>297127</v>
      </c>
      <c r="G72" s="14">
        <f>RawData!P95</f>
        <v>328953</v>
      </c>
      <c r="H72" s="14">
        <f>RawData!Q95</f>
        <v>295541</v>
      </c>
      <c r="I72" s="14">
        <f>RawData!R95</f>
        <v>322592</v>
      </c>
      <c r="J72" s="14">
        <f>RawData!S95</f>
        <v>386772</v>
      </c>
      <c r="K72" s="14">
        <f>RawData!T95</f>
        <v>309768</v>
      </c>
      <c r="L72" s="14">
        <f>RawData!U95</f>
        <v>383256</v>
      </c>
      <c r="M72" s="14">
        <f>RawData!V95</f>
        <v>498362</v>
      </c>
    </row>
    <row r="73" spans="1:27" x14ac:dyDescent="0.2">
      <c r="C73" t="s">
        <v>30</v>
      </c>
      <c r="D73" s="14">
        <f>RawData!M96</f>
        <v>50</v>
      </c>
      <c r="E73" s="14">
        <f>RawData!N96</f>
        <v>974</v>
      </c>
      <c r="F73" s="14">
        <f>RawData!O96</f>
        <v>758</v>
      </c>
      <c r="G73" s="14">
        <f>RawData!P96</f>
        <v>996</v>
      </c>
      <c r="H73" s="14">
        <f>RawData!Q96</f>
        <v>898</v>
      </c>
      <c r="I73" s="14">
        <f>RawData!R96</f>
        <v>395</v>
      </c>
      <c r="J73" s="14">
        <f>RawData!S96</f>
        <v>546</v>
      </c>
      <c r="K73" s="14">
        <f>RawData!T96</f>
        <v>2137</v>
      </c>
      <c r="L73" s="14">
        <f>RawData!U96</f>
        <v>1075</v>
      </c>
      <c r="M73" s="14">
        <f>RawData!V96</f>
        <v>587</v>
      </c>
    </row>
    <row r="78" spans="1:27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2" spans="1:27" x14ac:dyDescent="0.2">
      <c r="A82" t="s">
        <v>5</v>
      </c>
      <c r="D82" s="1">
        <v>0.41736111111111113</v>
      </c>
      <c r="E82" s="1">
        <v>0.41805555555555557</v>
      </c>
      <c r="F82" s="1">
        <v>0.41875000000000001</v>
      </c>
      <c r="G82" s="1">
        <v>0.41944444444444401</v>
      </c>
      <c r="H82" s="1">
        <v>0.42013888888888901</v>
      </c>
      <c r="I82" s="1">
        <v>0.420833333333333</v>
      </c>
      <c r="J82" s="1">
        <v>0.421527777777778</v>
      </c>
      <c r="K82" s="1">
        <v>0.422222222222222</v>
      </c>
      <c r="L82" s="1">
        <v>0.422916666666667</v>
      </c>
      <c r="M82" s="1">
        <v>0.4236111111111111</v>
      </c>
      <c r="O82" t="s">
        <v>5</v>
      </c>
      <c r="R82" s="1">
        <v>0.41736111111111113</v>
      </c>
      <c r="S82" s="1">
        <v>0.41805555555555557</v>
      </c>
      <c r="T82" s="1">
        <v>0.41875000000000001</v>
      </c>
      <c r="U82" s="1">
        <v>0.41944444444444401</v>
      </c>
      <c r="V82" s="1">
        <v>0.42013888888888901</v>
      </c>
      <c r="W82" s="1">
        <v>0.420833333333333</v>
      </c>
      <c r="X82" s="1">
        <v>0.421527777777778</v>
      </c>
      <c r="Y82" s="1">
        <v>0.422222222222222</v>
      </c>
      <c r="Z82" s="1">
        <v>0.422916666666667</v>
      </c>
      <c r="AA82" s="1">
        <v>0.4236111111111111</v>
      </c>
    </row>
    <row r="83" spans="1:27" x14ac:dyDescent="0.2">
      <c r="A83" t="s">
        <v>1</v>
      </c>
      <c r="B83" t="s">
        <v>0</v>
      </c>
      <c r="C83" t="s">
        <v>28</v>
      </c>
      <c r="D83" s="14">
        <f>SUM(D91:D93)</f>
        <v>620948222</v>
      </c>
      <c r="E83" s="14">
        <f t="shared" ref="E83:M83" si="16">SUM(E91:E93)</f>
        <v>665237072</v>
      </c>
      <c r="F83" s="14">
        <f t="shared" si="16"/>
        <v>725487912</v>
      </c>
      <c r="G83" s="14">
        <f t="shared" si="16"/>
        <v>787700428</v>
      </c>
      <c r="H83" s="14">
        <f t="shared" si="16"/>
        <v>848022677</v>
      </c>
      <c r="I83" s="14">
        <f t="shared" si="16"/>
        <v>916095857</v>
      </c>
      <c r="J83" s="14">
        <f t="shared" si="16"/>
        <v>967453190</v>
      </c>
      <c r="K83" s="14">
        <f t="shared" si="16"/>
        <v>1031164916</v>
      </c>
      <c r="L83" s="14">
        <f t="shared" si="16"/>
        <v>1093396411</v>
      </c>
      <c r="M83" s="14">
        <f t="shared" si="16"/>
        <v>1158776716</v>
      </c>
      <c r="O83" t="s">
        <v>1</v>
      </c>
      <c r="P83" t="s">
        <v>0</v>
      </c>
      <c r="Q83" t="s">
        <v>29</v>
      </c>
      <c r="R83" s="14">
        <f>SUM(D94:D96)</f>
        <v>36085</v>
      </c>
      <c r="S83" s="14">
        <f t="shared" ref="S83" si="17">SUM(E94:E96)</f>
        <v>285388</v>
      </c>
      <c r="T83" s="14">
        <f t="shared" ref="T83" si="18">SUM(F94:F96)</f>
        <v>962367</v>
      </c>
      <c r="U83" s="14">
        <f t="shared" ref="U83" si="19">SUM(G94:G96)</f>
        <v>3018545</v>
      </c>
      <c r="V83" s="14">
        <f t="shared" ref="V83" si="20">SUM(H94:H96)</f>
        <v>2401339</v>
      </c>
      <c r="W83" s="14">
        <f t="shared" ref="W83" si="21">SUM(I94:I96)</f>
        <v>1903556</v>
      </c>
      <c r="X83" s="14">
        <f t="shared" ref="X83" si="22">SUM(J94:J96)</f>
        <v>4972078</v>
      </c>
      <c r="Y83" s="14">
        <f t="shared" ref="Y83" si="23">SUM(K94:K96)</f>
        <v>2567555</v>
      </c>
      <c r="Z83" s="14">
        <f t="shared" ref="Z83" si="24">SUM(L94:L96)</f>
        <v>2500369</v>
      </c>
      <c r="AA83" s="14">
        <f t="shared" ref="AA83" si="25">SUM(M94:M96)</f>
        <v>5342172</v>
      </c>
    </row>
    <row r="84" spans="1:27" x14ac:dyDescent="0.2">
      <c r="A84" t="s">
        <v>1</v>
      </c>
      <c r="B84" t="s">
        <v>2</v>
      </c>
      <c r="C84" t="s">
        <v>28</v>
      </c>
      <c r="D84" s="14">
        <f>SUM(D97:D99)</f>
        <v>609348258</v>
      </c>
      <c r="E84" s="14">
        <f t="shared" ref="E84:M84" si="26">SUM(E97:E99)</f>
        <v>666701831</v>
      </c>
      <c r="F84" s="14">
        <f t="shared" si="26"/>
        <v>727001498</v>
      </c>
      <c r="G84" s="14">
        <f t="shared" si="26"/>
        <v>796034525</v>
      </c>
      <c r="H84" s="14">
        <f t="shared" si="26"/>
        <v>852212000</v>
      </c>
      <c r="I84" s="14">
        <f t="shared" si="26"/>
        <v>909339948</v>
      </c>
      <c r="J84" s="14">
        <f t="shared" si="26"/>
        <v>974902231</v>
      </c>
      <c r="K84" s="14">
        <f t="shared" si="26"/>
        <v>1039619351</v>
      </c>
      <c r="L84" s="14">
        <f t="shared" si="26"/>
        <v>1090141597</v>
      </c>
      <c r="M84" s="14">
        <f t="shared" si="26"/>
        <v>1155521197</v>
      </c>
      <c r="O84" t="s">
        <v>1</v>
      </c>
      <c r="P84" t="s">
        <v>2</v>
      </c>
      <c r="Q84" t="s">
        <v>29</v>
      </c>
      <c r="R84" s="14">
        <f>SUM(D100:D102)</f>
        <v>36746</v>
      </c>
      <c r="S84" s="14">
        <f t="shared" ref="S84" si="27">SUM(E100:E102)</f>
        <v>740254</v>
      </c>
      <c r="T84" s="14">
        <f t="shared" ref="T84" si="28">SUM(F100:F102)</f>
        <v>1959681</v>
      </c>
      <c r="U84" s="14">
        <f t="shared" ref="U84" si="29">SUM(G100:G102)</f>
        <v>2844413</v>
      </c>
      <c r="V84" s="14">
        <f t="shared" ref="V84" si="30">SUM(H100:H102)</f>
        <v>3881566</v>
      </c>
      <c r="W84" s="14">
        <f t="shared" ref="W84" si="31">SUM(I100:I102)</f>
        <v>4609388</v>
      </c>
      <c r="X84" s="14">
        <f t="shared" ref="X84" si="32">SUM(J100:J102)</f>
        <v>7558373</v>
      </c>
      <c r="Y84" s="14">
        <f t="shared" ref="Y84" si="33">SUM(K100:K102)</f>
        <v>6382264</v>
      </c>
      <c r="Z84" s="14">
        <f t="shared" ref="Z84" si="34">SUM(L100:L102)</f>
        <v>8563923</v>
      </c>
      <c r="AA84" s="14">
        <f t="shared" ref="AA84" si="35">SUM(M100:M102)</f>
        <v>8037737</v>
      </c>
    </row>
    <row r="85" spans="1:27" x14ac:dyDescent="0.2">
      <c r="A85" t="s">
        <v>1</v>
      </c>
      <c r="B85" t="s">
        <v>3</v>
      </c>
      <c r="C85" t="s">
        <v>28</v>
      </c>
      <c r="D85" s="14">
        <f>SUM(D103:D105)</f>
        <v>721972</v>
      </c>
      <c r="E85" s="14">
        <f t="shared" ref="E85:M85" si="36">SUM(E103:E105)</f>
        <v>769000</v>
      </c>
      <c r="F85" s="14">
        <f t="shared" si="36"/>
        <v>858775</v>
      </c>
      <c r="G85" s="14">
        <f t="shared" si="36"/>
        <v>916887</v>
      </c>
      <c r="H85" s="14">
        <f t="shared" si="36"/>
        <v>1005479</v>
      </c>
      <c r="I85" s="14">
        <f t="shared" si="36"/>
        <v>992455</v>
      </c>
      <c r="J85" s="14">
        <f t="shared" si="36"/>
        <v>1071364</v>
      </c>
      <c r="K85" s="14">
        <f t="shared" si="36"/>
        <v>1151132</v>
      </c>
      <c r="L85" s="14">
        <f t="shared" si="36"/>
        <v>1238891</v>
      </c>
      <c r="M85" s="14">
        <f t="shared" si="36"/>
        <v>1325879</v>
      </c>
      <c r="O85" t="s">
        <v>1</v>
      </c>
      <c r="P85" t="s">
        <v>3</v>
      </c>
      <c r="Q85" t="s">
        <v>29</v>
      </c>
      <c r="R85" s="14">
        <f>SUM(D106:D108)</f>
        <v>37069862</v>
      </c>
      <c r="S85" s="14">
        <f t="shared" ref="S85" si="37">SUM(E106:E108)</f>
        <v>34608897</v>
      </c>
      <c r="T85" s="14">
        <f t="shared" ref="T85" si="38">SUM(F106:F108)</f>
        <v>30519292</v>
      </c>
      <c r="U85" s="14">
        <f t="shared" ref="U85" si="39">SUM(G106:G108)</f>
        <v>27001323</v>
      </c>
      <c r="V85" s="14">
        <f t="shared" ref="V85" si="40">SUM(H106:H108)</f>
        <v>22893470</v>
      </c>
      <c r="W85" s="14">
        <f t="shared" ref="W85" si="41">SUM(I106:I108)</f>
        <v>19609096</v>
      </c>
      <c r="X85" s="14">
        <f t="shared" ref="X85" si="42">SUM(J106:J108)</f>
        <v>16278610</v>
      </c>
      <c r="Y85" s="14">
        <f t="shared" ref="Y85" si="43">SUM(K106:K108)</f>
        <v>12671772</v>
      </c>
      <c r="Z85" s="14">
        <f t="shared" ref="Z85" si="44">SUM(L106:L108)</f>
        <v>8118746</v>
      </c>
      <c r="AA85" s="14">
        <f t="shared" ref="AA85" si="45">SUM(M106:M108)</f>
        <v>4179780</v>
      </c>
    </row>
    <row r="86" spans="1:27" x14ac:dyDescent="0.2">
      <c r="A86" s="2" t="s">
        <v>1</v>
      </c>
      <c r="B86" s="2" t="s">
        <v>4</v>
      </c>
      <c r="C86" t="s">
        <v>28</v>
      </c>
      <c r="D86" s="14">
        <f>SUM(D109:D111)</f>
        <v>697164</v>
      </c>
      <c r="E86" s="14">
        <f t="shared" ref="E86:M86" si="46">SUM(E109:E111)</f>
        <v>898319</v>
      </c>
      <c r="F86" s="14">
        <f t="shared" si="46"/>
        <v>826666</v>
      </c>
      <c r="G86" s="14">
        <f t="shared" si="46"/>
        <v>900057</v>
      </c>
      <c r="H86" s="14">
        <f t="shared" si="46"/>
        <v>989360</v>
      </c>
      <c r="I86" s="14">
        <f t="shared" si="46"/>
        <v>1034067</v>
      </c>
      <c r="J86" s="14">
        <f t="shared" si="46"/>
        <v>1077741</v>
      </c>
      <c r="K86" s="14">
        <f t="shared" si="46"/>
        <v>1130288</v>
      </c>
      <c r="L86" s="14">
        <f t="shared" si="46"/>
        <v>1210696</v>
      </c>
      <c r="M86" s="14">
        <f t="shared" si="46"/>
        <v>1274705</v>
      </c>
      <c r="O86" s="2" t="s">
        <v>1</v>
      </c>
      <c r="P86" s="2" t="s">
        <v>4</v>
      </c>
      <c r="Q86" t="s">
        <v>29</v>
      </c>
      <c r="R86" s="14">
        <f>SUM(D112:D114)</f>
        <v>701970</v>
      </c>
      <c r="S86" s="14">
        <f t="shared" ref="S86" si="47">SUM(E112:E114)</f>
        <v>1018411</v>
      </c>
      <c r="T86" s="14">
        <f t="shared" ref="T86" si="48">SUM(F112:F114)</f>
        <v>956362</v>
      </c>
      <c r="U86" s="14">
        <f t="shared" ref="U86" si="49">SUM(G112:G114)</f>
        <v>1117747</v>
      </c>
      <c r="V86" s="14">
        <f t="shared" ref="V86" si="50">SUM(H112:H114)</f>
        <v>1159572</v>
      </c>
      <c r="W86" s="14">
        <f t="shared" ref="W86" si="51">SUM(I112:I114)</f>
        <v>1255224</v>
      </c>
      <c r="X86" s="14">
        <f t="shared" ref="X86" si="52">SUM(J112:J114)</f>
        <v>1449187</v>
      </c>
      <c r="Y86" s="14">
        <f t="shared" ref="Y86" si="53">SUM(K112:K114)</f>
        <v>1402813</v>
      </c>
      <c r="Z86" s="14">
        <f t="shared" ref="Z86" si="54">SUM(L112:L114)</f>
        <v>1541337</v>
      </c>
      <c r="AA86" s="14">
        <f t="shared" ref="AA86" si="55">SUM(M112:M114)</f>
        <v>1499243</v>
      </c>
    </row>
    <row r="87" spans="1:27" x14ac:dyDescent="0.2">
      <c r="D87" s="14"/>
      <c r="E87" s="14"/>
    </row>
    <row r="88" spans="1:27" x14ac:dyDescent="0.2">
      <c r="D88" s="14"/>
      <c r="E88" s="14"/>
    </row>
    <row r="89" spans="1:27" x14ac:dyDescent="0.2">
      <c r="D89" s="14"/>
      <c r="E89" s="14"/>
      <c r="F89" s="13"/>
      <c r="G89" s="13"/>
      <c r="H89" s="13"/>
      <c r="I89" s="13"/>
      <c r="J89" s="13"/>
      <c r="K89" s="13"/>
      <c r="L89" s="13"/>
      <c r="M89" s="13"/>
    </row>
    <row r="90" spans="1:27" x14ac:dyDescent="0.2">
      <c r="A90" s="5" t="s">
        <v>71</v>
      </c>
      <c r="D90" s="4">
        <v>100000</v>
      </c>
      <c r="E90" s="4">
        <v>200000</v>
      </c>
      <c r="F90" s="4">
        <v>300000</v>
      </c>
      <c r="G90" s="4">
        <v>400000</v>
      </c>
      <c r="H90" s="4">
        <v>500000</v>
      </c>
      <c r="I90" s="4">
        <v>600000</v>
      </c>
      <c r="J90" s="4">
        <v>700000</v>
      </c>
      <c r="K90" s="4">
        <v>800000</v>
      </c>
      <c r="L90" s="4">
        <v>900000</v>
      </c>
      <c r="M90" s="4">
        <v>1000000</v>
      </c>
    </row>
    <row r="91" spans="1:27" x14ac:dyDescent="0.2">
      <c r="A91" t="s">
        <v>0</v>
      </c>
      <c r="B91" t="s">
        <v>28</v>
      </c>
      <c r="C91" s="17" t="s">
        <v>32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</row>
    <row r="92" spans="1:27" x14ac:dyDescent="0.2">
      <c r="C92" t="s">
        <v>30</v>
      </c>
      <c r="D92" s="14">
        <f>RawData!M101</f>
        <v>620927410</v>
      </c>
      <c r="E92" s="14">
        <f>RawData!N101</f>
        <v>604714075</v>
      </c>
      <c r="F92" s="14">
        <f>RawData!O101</f>
        <v>603984307</v>
      </c>
      <c r="G92" s="14">
        <f>RawData!P101</f>
        <v>604837700</v>
      </c>
      <c r="H92" s="14">
        <f>RawData!Q101</f>
        <v>605479544</v>
      </c>
      <c r="I92" s="14">
        <f>RawData!R101</f>
        <v>611046705</v>
      </c>
      <c r="J92" s="14">
        <f>RawData!S101</f>
        <v>603432370</v>
      </c>
      <c r="K92" s="14">
        <f>RawData!T101</f>
        <v>605443032</v>
      </c>
      <c r="L92" s="14">
        <f>RawData!U101</f>
        <v>606146397</v>
      </c>
      <c r="M92" s="14">
        <f>RawData!V101</f>
        <v>610544774</v>
      </c>
    </row>
    <row r="93" spans="1:27" x14ac:dyDescent="0.2">
      <c r="C93" t="s">
        <v>31</v>
      </c>
      <c r="D93" s="14">
        <f>RawData!M102</f>
        <v>20812</v>
      </c>
      <c r="E93" s="14">
        <f>RawData!N102</f>
        <v>60522997</v>
      </c>
      <c r="F93" s="14">
        <f>RawData!O102</f>
        <v>121503605</v>
      </c>
      <c r="G93" s="14">
        <f>RawData!P102</f>
        <v>182862728</v>
      </c>
      <c r="H93" s="14">
        <f>RawData!Q102</f>
        <v>242543133</v>
      </c>
      <c r="I93" s="14">
        <f>RawData!R102</f>
        <v>305049152</v>
      </c>
      <c r="J93" s="14">
        <f>RawData!S102</f>
        <v>364020820</v>
      </c>
      <c r="K93" s="14">
        <f>RawData!T102</f>
        <v>425721884</v>
      </c>
      <c r="L93" s="14">
        <f>RawData!U102</f>
        <v>487250014</v>
      </c>
      <c r="M93" s="14">
        <f>RawData!V102</f>
        <v>548231942</v>
      </c>
    </row>
    <row r="94" spans="1:27" x14ac:dyDescent="0.2">
      <c r="B94" t="s">
        <v>29</v>
      </c>
      <c r="C94" s="17" t="s">
        <v>30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</row>
    <row r="95" spans="1:27" x14ac:dyDescent="0.2">
      <c r="C95" t="s">
        <v>31</v>
      </c>
      <c r="D95" s="14">
        <f>RawData!M103</f>
        <v>36020</v>
      </c>
      <c r="E95" s="14">
        <f>RawData!N103</f>
        <v>285339</v>
      </c>
      <c r="F95" s="14">
        <f>RawData!O103</f>
        <v>962306</v>
      </c>
      <c r="G95" s="14">
        <f>RawData!P103</f>
        <v>3018489</v>
      </c>
      <c r="H95" s="14">
        <f>RawData!Q103</f>
        <v>2401280</v>
      </c>
      <c r="I95" s="14">
        <f>RawData!R103</f>
        <v>1903505</v>
      </c>
      <c r="J95" s="14">
        <f>RawData!S103</f>
        <v>4972005</v>
      </c>
      <c r="K95" s="14">
        <f>RawData!T103</f>
        <v>2567507</v>
      </c>
      <c r="L95" s="14">
        <f>RawData!U103</f>
        <v>2500319</v>
      </c>
      <c r="M95" s="14">
        <f>RawData!V103</f>
        <v>5342081</v>
      </c>
    </row>
    <row r="96" spans="1:27" x14ac:dyDescent="0.2">
      <c r="C96" t="s">
        <v>30</v>
      </c>
      <c r="D96" s="14">
        <f>RawData!M104</f>
        <v>65</v>
      </c>
      <c r="E96" s="14">
        <f>RawData!N104</f>
        <v>49</v>
      </c>
      <c r="F96" s="14">
        <f>RawData!O104</f>
        <v>61</v>
      </c>
      <c r="G96" s="14">
        <f>RawData!P104</f>
        <v>56</v>
      </c>
      <c r="H96" s="14">
        <f>RawData!Q104</f>
        <v>59</v>
      </c>
      <c r="I96" s="14">
        <f>RawData!R104</f>
        <v>51</v>
      </c>
      <c r="J96" s="14">
        <f>RawData!S104</f>
        <v>73</v>
      </c>
      <c r="K96" s="14">
        <f>RawData!T104</f>
        <v>48</v>
      </c>
      <c r="L96" s="14">
        <f>RawData!U104</f>
        <v>50</v>
      </c>
      <c r="M96" s="14">
        <f>RawData!V104</f>
        <v>91</v>
      </c>
    </row>
    <row r="97" spans="1:13" x14ac:dyDescent="0.2">
      <c r="A97" t="s">
        <v>33</v>
      </c>
      <c r="B97" t="s">
        <v>28</v>
      </c>
      <c r="C97" t="s">
        <v>32</v>
      </c>
      <c r="D97" s="14">
        <f>RawData!M105</f>
        <v>609327050</v>
      </c>
      <c r="E97" s="14">
        <f>RawData!N105</f>
        <v>605992206</v>
      </c>
      <c r="F97" s="14">
        <f>RawData!O105</f>
        <v>605278935</v>
      </c>
      <c r="G97" s="14">
        <f>RawData!P105</f>
        <v>613523099</v>
      </c>
      <c r="H97" s="14">
        <f>RawData!Q105</f>
        <v>609739678</v>
      </c>
      <c r="I97" s="14">
        <f>RawData!R105</f>
        <v>604519512</v>
      </c>
      <c r="J97" s="14">
        <f>RawData!S105</f>
        <v>608104210</v>
      </c>
      <c r="K97" s="14">
        <f>RawData!T105</f>
        <v>614423783</v>
      </c>
      <c r="L97" s="14">
        <f>RawData!U105</f>
        <v>606980374</v>
      </c>
      <c r="M97" s="14">
        <f>RawData!V105</f>
        <v>607511706</v>
      </c>
    </row>
    <row r="98" spans="1:13" x14ac:dyDescent="0.2">
      <c r="C98" s="17" t="s">
        <v>30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</row>
    <row r="99" spans="1:13" x14ac:dyDescent="0.2">
      <c r="C99" t="s">
        <v>31</v>
      </c>
      <c r="D99" s="14">
        <f>RawData!M106</f>
        <v>21208</v>
      </c>
      <c r="E99" s="14">
        <f>RawData!N106</f>
        <v>60709625</v>
      </c>
      <c r="F99" s="14">
        <f>RawData!O106</f>
        <v>121722563</v>
      </c>
      <c r="G99" s="14">
        <f>RawData!P106</f>
        <v>182511426</v>
      </c>
      <c r="H99" s="14">
        <f>RawData!Q106</f>
        <v>242472322</v>
      </c>
      <c r="I99" s="14">
        <f>RawData!R106</f>
        <v>304820436</v>
      </c>
      <c r="J99" s="14">
        <f>RawData!S106</f>
        <v>366798021</v>
      </c>
      <c r="K99" s="14">
        <f>RawData!T106</f>
        <v>425195568</v>
      </c>
      <c r="L99" s="14">
        <f>RawData!U106</f>
        <v>483161223</v>
      </c>
      <c r="M99" s="14">
        <f>RawData!V106</f>
        <v>548009491</v>
      </c>
    </row>
    <row r="100" spans="1:13" x14ac:dyDescent="0.2">
      <c r="B100" t="s">
        <v>29</v>
      </c>
      <c r="C100" s="17" t="s">
        <v>30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</row>
    <row r="101" spans="1:13" x14ac:dyDescent="0.2">
      <c r="C101" t="s">
        <v>31</v>
      </c>
      <c r="D101" s="14">
        <f>RawData!M107</f>
        <v>36684</v>
      </c>
      <c r="E101" s="14">
        <f>RawData!N107</f>
        <v>740198</v>
      </c>
      <c r="F101" s="14">
        <f>RawData!O107</f>
        <v>1959618</v>
      </c>
      <c r="G101" s="14">
        <f>RawData!P107</f>
        <v>2844358</v>
      </c>
      <c r="H101" s="14">
        <f>RawData!Q107</f>
        <v>3881498</v>
      </c>
      <c r="I101" s="14">
        <f>RawData!R107</f>
        <v>4609335</v>
      </c>
      <c r="J101" s="14">
        <f>RawData!S107</f>
        <v>7558315</v>
      </c>
      <c r="K101" s="14">
        <f>RawData!T107</f>
        <v>6382205</v>
      </c>
      <c r="L101" s="14">
        <f>RawData!U107</f>
        <v>8563870</v>
      </c>
      <c r="M101" s="14">
        <f>RawData!V107</f>
        <v>8037663</v>
      </c>
    </row>
    <row r="102" spans="1:13" x14ac:dyDescent="0.2">
      <c r="C102" t="s">
        <v>30</v>
      </c>
      <c r="D102" s="14">
        <f>RawData!M108</f>
        <v>62</v>
      </c>
      <c r="E102" s="14">
        <f>RawData!N108</f>
        <v>56</v>
      </c>
      <c r="F102" s="14">
        <f>RawData!O108</f>
        <v>63</v>
      </c>
      <c r="G102" s="14">
        <f>RawData!P108</f>
        <v>55</v>
      </c>
      <c r="H102" s="14">
        <f>RawData!Q108</f>
        <v>68</v>
      </c>
      <c r="I102" s="14">
        <f>RawData!R108</f>
        <v>53</v>
      </c>
      <c r="J102" s="14">
        <f>RawData!S108</f>
        <v>58</v>
      </c>
      <c r="K102" s="14">
        <f>RawData!T108</f>
        <v>59</v>
      </c>
      <c r="L102" s="14">
        <f>RawData!U108</f>
        <v>53</v>
      </c>
      <c r="M102" s="14">
        <f>RawData!V108</f>
        <v>74</v>
      </c>
    </row>
    <row r="103" spans="1:13" x14ac:dyDescent="0.2">
      <c r="A103" t="s">
        <v>35</v>
      </c>
      <c r="B103" t="s">
        <v>28</v>
      </c>
      <c r="C103" t="s">
        <v>32</v>
      </c>
      <c r="D103" s="14">
        <f>RawData!M109</f>
        <v>688301</v>
      </c>
      <c r="E103" s="14">
        <f>RawData!N109</f>
        <v>676233</v>
      </c>
      <c r="F103" s="14">
        <f>RawData!O109</f>
        <v>706097</v>
      </c>
      <c r="G103" s="14">
        <f>RawData!P109</f>
        <v>687681</v>
      </c>
      <c r="H103" s="14">
        <f>RawData!Q109</f>
        <v>732127</v>
      </c>
      <c r="I103" s="14">
        <f>RawData!R109</f>
        <v>666686</v>
      </c>
      <c r="J103" s="14">
        <f>RawData!S109</f>
        <v>665061</v>
      </c>
      <c r="K103" s="14">
        <f>RawData!T109</f>
        <v>672531</v>
      </c>
      <c r="L103" s="14">
        <f>RawData!U109</f>
        <v>717115</v>
      </c>
      <c r="M103" s="14">
        <f>RawData!V109</f>
        <v>749647</v>
      </c>
    </row>
    <row r="104" spans="1:13" x14ac:dyDescent="0.2">
      <c r="C104" t="s">
        <v>30</v>
      </c>
      <c r="D104" s="14">
        <f>RawData!M110</f>
        <v>14181</v>
      </c>
      <c r="E104" s="14">
        <f>RawData!N110</f>
        <v>15297</v>
      </c>
      <c r="F104" s="14">
        <f>RawData!O110</f>
        <v>14817</v>
      </c>
      <c r="G104" s="14">
        <f>RawData!P110</f>
        <v>14657</v>
      </c>
      <c r="H104" s="14">
        <f>RawData!Q110</f>
        <v>14505</v>
      </c>
      <c r="I104" s="14">
        <f>RawData!R110</f>
        <v>14304</v>
      </c>
      <c r="J104" s="14">
        <f>RawData!S110</f>
        <v>14776</v>
      </c>
      <c r="K104" s="14">
        <f>RawData!T110</f>
        <v>14297</v>
      </c>
      <c r="L104" s="14">
        <f>RawData!U110</f>
        <v>14394</v>
      </c>
      <c r="M104" s="14">
        <f>RawData!V110</f>
        <v>14423</v>
      </c>
    </row>
    <row r="105" spans="1:13" x14ac:dyDescent="0.2">
      <c r="C105" t="s">
        <v>31</v>
      </c>
      <c r="D105" s="14">
        <f>RawData!M111</f>
        <v>19490</v>
      </c>
      <c r="E105" s="14">
        <f>RawData!N111</f>
        <v>77470</v>
      </c>
      <c r="F105" s="14">
        <f>RawData!O111</f>
        <v>137861</v>
      </c>
      <c r="G105" s="14">
        <f>RawData!P111</f>
        <v>214549</v>
      </c>
      <c r="H105" s="14">
        <f>RawData!Q111</f>
        <v>258847</v>
      </c>
      <c r="I105" s="14">
        <f>RawData!R111</f>
        <v>311465</v>
      </c>
      <c r="J105" s="14">
        <f>RawData!S111</f>
        <v>391527</v>
      </c>
      <c r="K105" s="14">
        <f>RawData!T111</f>
        <v>464304</v>
      </c>
      <c r="L105" s="14">
        <f>RawData!U111</f>
        <v>507382</v>
      </c>
      <c r="M105" s="14">
        <f>RawData!V111</f>
        <v>561809</v>
      </c>
    </row>
    <row r="106" spans="1:13" x14ac:dyDescent="0.2">
      <c r="B106" t="s">
        <v>29</v>
      </c>
      <c r="C106" s="17" t="s">
        <v>30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</row>
    <row r="107" spans="1:13" x14ac:dyDescent="0.2">
      <c r="C107" t="s">
        <v>31</v>
      </c>
      <c r="D107" s="14">
        <f>RawData!M112</f>
        <v>37055737</v>
      </c>
      <c r="E107" s="14">
        <f>RawData!N112</f>
        <v>34592133</v>
      </c>
      <c r="F107" s="14">
        <f>RawData!O112</f>
        <v>30484610</v>
      </c>
      <c r="G107" s="14">
        <f>RawData!P112</f>
        <v>26990856</v>
      </c>
      <c r="H107" s="14">
        <f>RawData!Q112</f>
        <v>22841175</v>
      </c>
      <c r="I107" s="14">
        <f>RawData!R112</f>
        <v>19605257</v>
      </c>
      <c r="J107" s="14">
        <f>RawData!S112</f>
        <v>16212649</v>
      </c>
      <c r="K107" s="14">
        <f>RawData!T112</f>
        <v>12630849</v>
      </c>
      <c r="L107" s="14">
        <f>RawData!U112</f>
        <v>8114547</v>
      </c>
      <c r="M107" s="14">
        <f>RawData!V112</f>
        <v>4153970</v>
      </c>
    </row>
    <row r="108" spans="1:13" x14ac:dyDescent="0.2">
      <c r="C108" t="s">
        <v>30</v>
      </c>
      <c r="D108" s="14">
        <f>RawData!M113</f>
        <v>14125</v>
      </c>
      <c r="E108" s="14">
        <f>RawData!N113</f>
        <v>16764</v>
      </c>
      <c r="F108" s="14">
        <f>RawData!O113</f>
        <v>34682</v>
      </c>
      <c r="G108" s="14">
        <f>RawData!P113</f>
        <v>10467</v>
      </c>
      <c r="H108" s="14">
        <f>RawData!Q113</f>
        <v>52295</v>
      </c>
      <c r="I108" s="14">
        <f>RawData!R113</f>
        <v>3839</v>
      </c>
      <c r="J108" s="14">
        <f>RawData!S113</f>
        <v>65961</v>
      </c>
      <c r="K108" s="14">
        <f>RawData!T113</f>
        <v>40923</v>
      </c>
      <c r="L108" s="14">
        <f>RawData!U113</f>
        <v>4199</v>
      </c>
      <c r="M108" s="14">
        <f>RawData!V113</f>
        <v>25810</v>
      </c>
    </row>
    <row r="109" spans="1:13" x14ac:dyDescent="0.2">
      <c r="A109" t="s">
        <v>37</v>
      </c>
      <c r="B109" t="s">
        <v>28</v>
      </c>
      <c r="C109" t="s">
        <v>32</v>
      </c>
      <c r="D109" s="14">
        <f>RawData!M114</f>
        <v>661647</v>
      </c>
      <c r="E109" s="14">
        <f>RawData!N114</f>
        <v>802709</v>
      </c>
      <c r="F109" s="14">
        <f>RawData!O114</f>
        <v>673686</v>
      </c>
      <c r="G109" s="14">
        <f>RawData!P114</f>
        <v>682759</v>
      </c>
      <c r="H109" s="14">
        <f>RawData!Q114</f>
        <v>710429</v>
      </c>
      <c r="I109" s="14">
        <f>RawData!R114</f>
        <v>689735</v>
      </c>
      <c r="J109" s="14">
        <f>RawData!S114</f>
        <v>688131</v>
      </c>
      <c r="K109" s="14">
        <f>RawData!T114</f>
        <v>666641</v>
      </c>
      <c r="L109" s="14">
        <f>RawData!U114</f>
        <v>675969</v>
      </c>
      <c r="M109" s="14">
        <f>RawData!V114</f>
        <v>666543</v>
      </c>
    </row>
    <row r="110" spans="1:13" x14ac:dyDescent="0.2">
      <c r="C110" t="s">
        <v>30</v>
      </c>
      <c r="D110" s="14">
        <f>RawData!M115</f>
        <v>15695</v>
      </c>
      <c r="E110" s="14">
        <f>RawData!N115</f>
        <v>14431</v>
      </c>
      <c r="F110" s="14">
        <f>RawData!O115</f>
        <v>14754</v>
      </c>
      <c r="G110" s="14">
        <f>RawData!P115</f>
        <v>14487</v>
      </c>
      <c r="H110" s="14">
        <f>RawData!Q115</f>
        <v>15133</v>
      </c>
      <c r="I110" s="14">
        <f>RawData!R115</f>
        <v>14375</v>
      </c>
      <c r="J110" s="14">
        <f>RawData!S115</f>
        <v>14283</v>
      </c>
      <c r="K110" s="14">
        <f>RawData!T115</f>
        <v>14294</v>
      </c>
      <c r="L110" s="14">
        <f>RawData!U115</f>
        <v>14644</v>
      </c>
      <c r="M110" s="14">
        <f>RawData!V115</f>
        <v>14171</v>
      </c>
    </row>
    <row r="111" spans="1:13" x14ac:dyDescent="0.2">
      <c r="C111" t="s">
        <v>31</v>
      </c>
      <c r="D111" s="14">
        <f>RawData!M116</f>
        <v>19822</v>
      </c>
      <c r="E111" s="14">
        <f>RawData!N116</f>
        <v>81179</v>
      </c>
      <c r="F111" s="14">
        <f>RawData!O116</f>
        <v>138226</v>
      </c>
      <c r="G111" s="14">
        <f>RawData!P116</f>
        <v>202811</v>
      </c>
      <c r="H111" s="14">
        <f>RawData!Q116</f>
        <v>263798</v>
      </c>
      <c r="I111" s="14">
        <f>RawData!R116</f>
        <v>329957</v>
      </c>
      <c r="J111" s="14">
        <f>RawData!S116</f>
        <v>375327</v>
      </c>
      <c r="K111" s="14">
        <f>RawData!T116</f>
        <v>449353</v>
      </c>
      <c r="L111" s="14">
        <f>RawData!U116</f>
        <v>520083</v>
      </c>
      <c r="M111" s="14">
        <f>RawData!V116</f>
        <v>593991</v>
      </c>
    </row>
    <row r="112" spans="1:13" x14ac:dyDescent="0.2">
      <c r="B112" t="s">
        <v>29</v>
      </c>
      <c r="C112" t="s">
        <v>30</v>
      </c>
      <c r="D112" s="14">
        <f>RawData!M117</f>
        <v>448771</v>
      </c>
      <c r="E112" s="14">
        <f>RawData!N117</f>
        <v>612854</v>
      </c>
      <c r="F112" s="14">
        <f>RawData!O117</f>
        <v>525209</v>
      </c>
      <c r="G112" s="14">
        <f>RawData!P117</f>
        <v>523988</v>
      </c>
      <c r="H112" s="14">
        <f>RawData!Q117</f>
        <v>597323</v>
      </c>
      <c r="I112" s="14">
        <f>RawData!R117</f>
        <v>499944</v>
      </c>
      <c r="J112" s="14">
        <f>RawData!S117</f>
        <v>516254</v>
      </c>
      <c r="K112" s="14">
        <f>RawData!T117</f>
        <v>468562</v>
      </c>
      <c r="L112" s="14">
        <f>RawData!U117</f>
        <v>537624</v>
      </c>
      <c r="M112" s="14">
        <f>RawData!V117</f>
        <v>465656</v>
      </c>
    </row>
    <row r="113" spans="3:13" x14ac:dyDescent="0.2">
      <c r="C113" t="s">
        <v>31</v>
      </c>
      <c r="D113" s="14">
        <f>RawData!M118</f>
        <v>253148</v>
      </c>
      <c r="E113" s="14">
        <f>RawData!N118</f>
        <v>401818</v>
      </c>
      <c r="F113" s="14">
        <f>RawData!O118</f>
        <v>425981</v>
      </c>
      <c r="G113" s="14">
        <f>RawData!P118</f>
        <v>574454</v>
      </c>
      <c r="H113" s="14">
        <f>RawData!Q118</f>
        <v>561901</v>
      </c>
      <c r="I113" s="14">
        <f>RawData!R118</f>
        <v>739083</v>
      </c>
      <c r="J113" s="14">
        <f>RawData!S118</f>
        <v>910240</v>
      </c>
      <c r="K113" s="14">
        <f>RawData!T118</f>
        <v>916684</v>
      </c>
      <c r="L113" s="14">
        <f>RawData!U118</f>
        <v>969060</v>
      </c>
      <c r="M113" s="14">
        <f>RawData!V118</f>
        <v>1018580</v>
      </c>
    </row>
    <row r="114" spans="3:13" x14ac:dyDescent="0.2">
      <c r="C114" t="s">
        <v>30</v>
      </c>
      <c r="D114" s="14">
        <f>RawData!M119</f>
        <v>51</v>
      </c>
      <c r="E114" s="14">
        <f>RawData!N119</f>
        <v>3739</v>
      </c>
      <c r="F114" s="14">
        <f>RawData!O119</f>
        <v>5172</v>
      </c>
      <c r="G114" s="14">
        <f>RawData!P119</f>
        <v>19305</v>
      </c>
      <c r="H114" s="14">
        <f>RawData!Q119</f>
        <v>348</v>
      </c>
      <c r="I114" s="14">
        <f>RawData!R119</f>
        <v>16197</v>
      </c>
      <c r="J114" s="14">
        <f>RawData!S119</f>
        <v>22693</v>
      </c>
      <c r="K114" s="14">
        <f>RawData!T119</f>
        <v>17567</v>
      </c>
      <c r="L114" s="14">
        <f>RawData!U119</f>
        <v>34653</v>
      </c>
      <c r="M114" s="14">
        <f>RawData!V119</f>
        <v>15007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295C-35B3-E147-96CF-6B560C3C3EE3}">
  <dimension ref="A1:AA75"/>
  <sheetViews>
    <sheetView tabSelected="1" topLeftCell="A2" workbookViewId="0">
      <selection activeCell="S69" sqref="S69:S74"/>
    </sheetView>
  </sheetViews>
  <sheetFormatPr baseColWidth="10" defaultRowHeight="16" x14ac:dyDescent="0.2"/>
  <cols>
    <col min="4" max="4" width="8.6640625" bestFit="1" customWidth="1"/>
    <col min="8" max="8" width="11.6640625" bestFit="1" customWidth="1"/>
    <col min="9" max="9" width="12.6640625" bestFit="1" customWidth="1"/>
    <col min="10" max="10" width="13.6640625" bestFit="1" customWidth="1"/>
    <col min="14" max="14" width="12.6640625" bestFit="1" customWidth="1"/>
    <col min="15" max="15" width="13.6640625" bestFit="1" customWidth="1"/>
    <col min="16" max="16" width="14.6640625" bestFit="1" customWidth="1"/>
    <col min="17" max="17" width="15.6640625" bestFit="1" customWidth="1"/>
    <col min="18" max="18" width="16.83203125" bestFit="1" customWidth="1"/>
    <col min="19" max="20" width="11" bestFit="1" customWidth="1"/>
    <col min="21" max="21" width="11.6640625" bestFit="1" customWidth="1"/>
    <col min="22" max="22" width="12.6640625" bestFit="1" customWidth="1"/>
    <col min="23" max="23" width="13.6640625" bestFit="1" customWidth="1"/>
    <col min="24" max="24" width="11.1640625" bestFit="1" customWidth="1"/>
  </cols>
  <sheetData>
    <row r="1" spans="1:27" x14ac:dyDescent="0.2">
      <c r="B1" t="s">
        <v>16</v>
      </c>
      <c r="C1" t="s">
        <v>17</v>
      </c>
      <c r="D1" t="s">
        <v>9</v>
      </c>
      <c r="E1" s="4">
        <v>10000</v>
      </c>
      <c r="F1" s="4">
        <v>100000</v>
      </c>
      <c r="G1" s="4">
        <v>1000000</v>
      </c>
      <c r="H1" s="4">
        <v>10000000</v>
      </c>
      <c r="I1" s="4">
        <v>100000000</v>
      </c>
      <c r="J1" s="3">
        <v>1000000000</v>
      </c>
      <c r="K1" s="3"/>
      <c r="L1" s="3"/>
      <c r="M1" s="3"/>
      <c r="P1" t="s">
        <v>16</v>
      </c>
      <c r="Q1" t="s">
        <v>17</v>
      </c>
      <c r="R1" t="s">
        <v>9</v>
      </c>
      <c r="S1" s="4">
        <v>10000</v>
      </c>
      <c r="T1" s="4">
        <v>100000</v>
      </c>
      <c r="U1" s="4">
        <v>1000000</v>
      </c>
      <c r="V1" s="4">
        <v>10000000</v>
      </c>
      <c r="W1" s="4">
        <v>100000000</v>
      </c>
      <c r="X1" s="4">
        <v>1000000000</v>
      </c>
      <c r="Y1" s="1"/>
      <c r="Z1" s="1"/>
      <c r="AA1" s="1"/>
    </row>
    <row r="2" spans="1:27" x14ac:dyDescent="0.2">
      <c r="A2" t="s">
        <v>8</v>
      </c>
      <c r="B2" t="s">
        <v>7</v>
      </c>
      <c r="C2" t="s">
        <v>1</v>
      </c>
      <c r="D2" t="s">
        <v>0</v>
      </c>
      <c r="E2" s="14">
        <f>SUM(N51:N53)</f>
        <v>9423084.0999999996</v>
      </c>
      <c r="F2" s="14">
        <f t="shared" ref="F2:J2" si="0">SUM(O51:O53)</f>
        <v>92014491.099999994</v>
      </c>
      <c r="G2" s="14">
        <f t="shared" si="0"/>
        <v>910824652.10000002</v>
      </c>
      <c r="H2" s="14">
        <f t="shared" si="0"/>
        <v>9177069261.1000004</v>
      </c>
      <c r="I2" s="14">
        <f t="shared" si="0"/>
        <v>91768476261.100006</v>
      </c>
      <c r="J2" s="14">
        <f t="shared" si="0"/>
        <v>917682546261.09998</v>
      </c>
      <c r="K2" t="s">
        <v>18</v>
      </c>
      <c r="O2" t="s">
        <v>8</v>
      </c>
      <c r="P2" t="s">
        <v>6</v>
      </c>
      <c r="Q2" t="s">
        <v>1</v>
      </c>
      <c r="R2" t="s">
        <v>0</v>
      </c>
      <c r="S2" s="15">
        <f>SUM(N54:N56)</f>
        <v>49541.1</v>
      </c>
      <c r="T2" s="15">
        <f t="shared" ref="T2:X2" si="1">SUM(O54:O56)</f>
        <v>162949.1</v>
      </c>
      <c r="U2" s="15">
        <f t="shared" si="1"/>
        <v>3558106.1</v>
      </c>
      <c r="V2" s="15">
        <f t="shared" si="1"/>
        <v>12639930.1</v>
      </c>
      <c r="W2" s="15">
        <f t="shared" si="1"/>
        <v>126066930.09999999</v>
      </c>
      <c r="X2" s="15">
        <f t="shared" si="1"/>
        <v>1260336927.4333332</v>
      </c>
      <c r="Y2" t="s">
        <v>18</v>
      </c>
      <c r="Z2" s="3"/>
      <c r="AA2" s="3"/>
    </row>
    <row r="3" spans="1:27" x14ac:dyDescent="0.2">
      <c r="A3" t="s">
        <v>8</v>
      </c>
      <c r="B3" t="s">
        <v>7</v>
      </c>
      <c r="C3" t="s">
        <v>1</v>
      </c>
      <c r="D3" t="s">
        <v>2</v>
      </c>
      <c r="E3" s="14">
        <f>SUM(N57:N59)</f>
        <v>9298212.0999999996</v>
      </c>
      <c r="F3" s="14">
        <f t="shared" ref="F3:J3" si="2">SUM(O57:O59)</f>
        <v>91836430.099999994</v>
      </c>
      <c r="G3" s="14">
        <f t="shared" si="2"/>
        <v>914326236.10000002</v>
      </c>
      <c r="H3" s="14">
        <f t="shared" si="2"/>
        <v>9171040410.1000004</v>
      </c>
      <c r="I3" s="14">
        <f t="shared" si="2"/>
        <v>91709258410.100006</v>
      </c>
      <c r="J3" s="14">
        <f t="shared" si="2"/>
        <v>917091438410.09998</v>
      </c>
      <c r="K3" t="s">
        <v>18</v>
      </c>
      <c r="O3" t="s">
        <v>8</v>
      </c>
      <c r="P3" t="s">
        <v>6</v>
      </c>
      <c r="Q3" t="s">
        <v>1</v>
      </c>
      <c r="R3" t="s">
        <v>2</v>
      </c>
      <c r="S3" s="15">
        <f>SUM(N60:N62)</f>
        <v>71721.100000000006</v>
      </c>
      <c r="T3" s="15">
        <f t="shared" ref="T3:X3" si="3">SUM(O60:O62)</f>
        <v>893261.1</v>
      </c>
      <c r="U3" s="15">
        <f t="shared" si="3"/>
        <v>4652099.0999999996</v>
      </c>
      <c r="V3" s="15">
        <f t="shared" si="3"/>
        <v>91262445.433333322</v>
      </c>
      <c r="W3" s="15">
        <f t="shared" si="3"/>
        <v>912800445.4333334</v>
      </c>
      <c r="X3" s="15">
        <f t="shared" si="3"/>
        <v>9128180447.0166664</v>
      </c>
      <c r="Y3" t="s">
        <v>18</v>
      </c>
      <c r="Z3" s="3"/>
    </row>
    <row r="4" spans="1:27" x14ac:dyDescent="0.2">
      <c r="A4" t="s">
        <v>8</v>
      </c>
      <c r="B4" t="s">
        <v>7</v>
      </c>
      <c r="C4" t="s">
        <v>1</v>
      </c>
      <c r="D4" t="s">
        <v>3</v>
      </c>
      <c r="E4" s="15">
        <f>SUM(N63:N65)</f>
        <v>70580</v>
      </c>
      <c r="F4" s="15">
        <f t="shared" ref="F4:J4" si="4">SUM(O63:O65)</f>
        <v>149143</v>
      </c>
      <c r="G4" s="15">
        <f t="shared" si="4"/>
        <v>1022345</v>
      </c>
      <c r="H4" s="15">
        <f t="shared" si="4"/>
        <v>9577128</v>
      </c>
      <c r="I4" s="15">
        <f t="shared" si="4"/>
        <v>96992825</v>
      </c>
      <c r="J4" s="15">
        <f t="shared" si="4"/>
        <v>958883547</v>
      </c>
      <c r="K4" s="3"/>
      <c r="L4" s="3"/>
      <c r="M4" s="3"/>
      <c r="O4" t="s">
        <v>8</v>
      </c>
      <c r="P4" t="s">
        <v>6</v>
      </c>
      <c r="Q4" t="s">
        <v>1</v>
      </c>
      <c r="R4" t="s">
        <v>3</v>
      </c>
      <c r="S4" s="15">
        <f>SUM(N66:N68)</f>
        <v>206296.1</v>
      </c>
      <c r="T4" s="15">
        <f t="shared" ref="T4:X4" si="5">SUM(O66:O68)</f>
        <v>1894600.1</v>
      </c>
      <c r="U4" s="15">
        <f t="shared" si="5"/>
        <v>19101307.100000001</v>
      </c>
      <c r="V4" s="15">
        <f t="shared" si="5"/>
        <v>191283893.09999999</v>
      </c>
      <c r="W4" s="15">
        <f t="shared" si="5"/>
        <v>1910879674.0999999</v>
      </c>
      <c r="X4" s="15">
        <f t="shared" si="5"/>
        <v>18119557255.099998</v>
      </c>
      <c r="Y4" s="3"/>
      <c r="Z4" s="3"/>
      <c r="AA4" s="3"/>
    </row>
    <row r="5" spans="1:27" x14ac:dyDescent="0.2">
      <c r="A5" s="2" t="s">
        <v>8</v>
      </c>
      <c r="B5" s="2" t="s">
        <v>7</v>
      </c>
      <c r="C5" s="2" t="s">
        <v>1</v>
      </c>
      <c r="D5" s="2" t="s">
        <v>4</v>
      </c>
      <c r="E5" s="15">
        <f>SUM(N69:N71)</f>
        <v>96762</v>
      </c>
      <c r="F5" s="15">
        <f t="shared" ref="F5:J5" si="6">SUM(O69:O71)</f>
        <v>165879</v>
      </c>
      <c r="G5" s="15">
        <f t="shared" si="6"/>
        <v>1170795</v>
      </c>
      <c r="H5" s="15">
        <f t="shared" si="6"/>
        <v>9662067</v>
      </c>
      <c r="I5" s="15">
        <f t="shared" si="6"/>
        <v>96887517</v>
      </c>
      <c r="J5" s="15">
        <f t="shared" si="6"/>
        <v>959383160</v>
      </c>
      <c r="K5" s="3"/>
      <c r="L5" s="3"/>
      <c r="M5" s="3"/>
      <c r="O5" s="2" t="s">
        <v>8</v>
      </c>
      <c r="P5" s="2" t="s">
        <v>6</v>
      </c>
      <c r="Q5" s="2" t="s">
        <v>1</v>
      </c>
      <c r="R5" s="2" t="s">
        <v>4</v>
      </c>
      <c r="S5" s="15">
        <f>SUM(N72:N74)</f>
        <v>856433</v>
      </c>
      <c r="T5" s="15">
        <f t="shared" ref="T5:X5" si="7">SUM(O72:O74)</f>
        <v>1058192</v>
      </c>
      <c r="U5" s="15">
        <f t="shared" si="7"/>
        <v>1341720</v>
      </c>
      <c r="V5" s="15">
        <f t="shared" si="7"/>
        <v>3870881</v>
      </c>
      <c r="W5" s="15">
        <f t="shared" si="7"/>
        <v>31381755</v>
      </c>
      <c r="X5" s="15">
        <f t="shared" si="7"/>
        <v>296765851</v>
      </c>
      <c r="Y5" s="3"/>
      <c r="Z5" s="3"/>
      <c r="AA5" s="3"/>
    </row>
    <row r="6" spans="1:27" x14ac:dyDescent="0.2">
      <c r="N6" s="6"/>
      <c r="O6" s="6"/>
    </row>
    <row r="7" spans="1:27" x14ac:dyDescent="0.2">
      <c r="N7" s="6"/>
      <c r="O7" s="6"/>
    </row>
    <row r="8" spans="1:27" x14ac:dyDescent="0.2">
      <c r="N8" s="6"/>
      <c r="O8" s="6"/>
    </row>
    <row r="9" spans="1:27" x14ac:dyDescent="0.2">
      <c r="N9" s="6"/>
      <c r="O9" s="6"/>
    </row>
    <row r="16" spans="1:27" x14ac:dyDescent="0.2">
      <c r="H16" s="6"/>
      <c r="I16" s="6"/>
    </row>
    <row r="17" spans="8:9" x14ac:dyDescent="0.2">
      <c r="H17" s="6"/>
      <c r="I17" s="6"/>
    </row>
    <row r="18" spans="8:9" x14ac:dyDescent="0.2">
      <c r="H18" s="6"/>
      <c r="I18" s="6"/>
    </row>
    <row r="19" spans="8:9" x14ac:dyDescent="0.2">
      <c r="H19" s="6"/>
      <c r="I19" s="6"/>
    </row>
    <row r="20" spans="8:9" x14ac:dyDescent="0.2">
      <c r="H20" s="6"/>
      <c r="I20" s="6"/>
    </row>
    <row r="21" spans="8:9" x14ac:dyDescent="0.2">
      <c r="H21" s="6"/>
      <c r="I21" s="6"/>
    </row>
    <row r="22" spans="8:9" x14ac:dyDescent="0.2">
      <c r="H22" s="2"/>
    </row>
    <row r="23" spans="8:9" x14ac:dyDescent="0.2">
      <c r="H23" s="2"/>
    </row>
    <row r="24" spans="8:9" x14ac:dyDescent="0.2">
      <c r="H24" s="2"/>
    </row>
    <row r="26" spans="8:9" x14ac:dyDescent="0.2">
      <c r="H26" s="2"/>
    </row>
    <row r="27" spans="8:9" x14ac:dyDescent="0.2">
      <c r="H27" s="2"/>
    </row>
    <row r="28" spans="8:9" x14ac:dyDescent="0.2">
      <c r="H28" s="2"/>
    </row>
    <row r="29" spans="8:9" x14ac:dyDescent="0.2">
      <c r="H29" s="2"/>
    </row>
    <row r="48" spans="13:14" x14ac:dyDescent="0.2">
      <c r="M48" t="s">
        <v>49</v>
      </c>
      <c r="N48">
        <v>0.1</v>
      </c>
    </row>
    <row r="49" spans="1:20" x14ac:dyDescent="0.2">
      <c r="J49" t="s">
        <v>48</v>
      </c>
    </row>
    <row r="50" spans="1:20" x14ac:dyDescent="0.2">
      <c r="A50" s="1">
        <v>0.4201388888888889</v>
      </c>
      <c r="D50">
        <v>10000</v>
      </c>
      <c r="E50">
        <v>100000</v>
      </c>
      <c r="F50">
        <v>1000000</v>
      </c>
      <c r="G50">
        <v>10000000</v>
      </c>
      <c r="H50">
        <v>100000000</v>
      </c>
      <c r="I50">
        <v>1000000000</v>
      </c>
      <c r="J50" s="6" t="s">
        <v>47</v>
      </c>
      <c r="N50">
        <v>10000</v>
      </c>
      <c r="O50">
        <v>100000</v>
      </c>
      <c r="P50">
        <v>1000000</v>
      </c>
      <c r="Q50">
        <v>10000000</v>
      </c>
      <c r="R50">
        <v>100000000</v>
      </c>
      <c r="S50">
        <v>1000000000</v>
      </c>
    </row>
    <row r="51" spans="1:20" x14ac:dyDescent="0.2">
      <c r="A51" t="s">
        <v>0</v>
      </c>
      <c r="B51" t="s">
        <v>28</v>
      </c>
      <c r="C51" t="s">
        <v>30</v>
      </c>
      <c r="D51" s="14">
        <f>RawData!M55</f>
        <v>6347016</v>
      </c>
      <c r="E51" s="14">
        <f>RawData!N55</f>
        <v>61226754</v>
      </c>
      <c r="F51" s="14">
        <f>RawData!O55</f>
        <v>605570184</v>
      </c>
      <c r="G51" s="14">
        <f>RawData!P55</f>
        <v>0</v>
      </c>
      <c r="H51" s="14">
        <f>RawData!Q55</f>
        <v>0</v>
      </c>
      <c r="I51" s="14">
        <f>RawData!R55</f>
        <v>0</v>
      </c>
      <c r="K51" t="s">
        <v>0</v>
      </c>
      <c r="L51" t="s">
        <v>28</v>
      </c>
      <c r="M51" t="s">
        <v>32</v>
      </c>
      <c r="N51" s="15">
        <f>$N$48</f>
        <v>0.1</v>
      </c>
      <c r="O51" s="15">
        <f t="shared" ref="O51:S51" si="8">$N$48</f>
        <v>0.1</v>
      </c>
      <c r="P51" s="15">
        <f t="shared" si="8"/>
        <v>0.1</v>
      </c>
      <c r="Q51" s="16">
        <f t="shared" si="8"/>
        <v>0.1</v>
      </c>
      <c r="R51" s="16">
        <f t="shared" si="8"/>
        <v>0.1</v>
      </c>
      <c r="S51" s="16">
        <f t="shared" si="8"/>
        <v>0.1</v>
      </c>
      <c r="T51" t="s">
        <v>46</v>
      </c>
    </row>
    <row r="52" spans="1:20" x14ac:dyDescent="0.2">
      <c r="C52" t="s">
        <v>31</v>
      </c>
      <c r="D52" s="14">
        <f>RawData!M56</f>
        <v>3076068</v>
      </c>
      <c r="E52" s="14">
        <f>RawData!N56</f>
        <v>30787737</v>
      </c>
      <c r="F52" s="14">
        <f>RawData!O56</f>
        <v>305254468</v>
      </c>
      <c r="G52" s="14">
        <f>RawData!P56</f>
        <v>0</v>
      </c>
      <c r="H52" s="14">
        <f>RawData!Q56</f>
        <v>0</v>
      </c>
      <c r="I52" s="14">
        <f>RawData!R56</f>
        <v>0</v>
      </c>
      <c r="M52" t="s">
        <v>30</v>
      </c>
      <c r="N52" s="15">
        <f>D51</f>
        <v>6347016</v>
      </c>
      <c r="O52" s="15">
        <f t="shared" ref="O52:P52" si="9">E51</f>
        <v>61226754</v>
      </c>
      <c r="P52" s="15">
        <f t="shared" si="9"/>
        <v>605570184</v>
      </c>
      <c r="Q52" s="16">
        <f t="shared" ref="Q52:S53" si="10">($O52-$N52)/($O$50-$N$50)*(Q$50-$N$50)+$N52</f>
        <v>6097997934</v>
      </c>
      <c r="R52" s="16">
        <f t="shared" si="10"/>
        <v>60977735934</v>
      </c>
      <c r="S52" s="16">
        <f t="shared" si="10"/>
        <v>609775115934</v>
      </c>
    </row>
    <row r="53" spans="1:20" x14ac:dyDescent="0.2">
      <c r="B53" t="s">
        <v>29</v>
      </c>
      <c r="C53" t="s">
        <v>31</v>
      </c>
      <c r="D53" s="14">
        <f>RawData!M57</f>
        <v>49471</v>
      </c>
      <c r="E53" s="14">
        <f>RawData!N57</f>
        <v>162898</v>
      </c>
      <c r="F53" s="14">
        <f>RawData!O57</f>
        <v>3558041</v>
      </c>
      <c r="G53" s="14">
        <f>RawData!P57</f>
        <v>0</v>
      </c>
      <c r="H53" s="14">
        <f>RawData!Q57</f>
        <v>0</v>
      </c>
      <c r="I53" s="14">
        <f>RawData!R57</f>
        <v>0</v>
      </c>
      <c r="M53" t="s">
        <v>31</v>
      </c>
      <c r="N53" s="15">
        <f>D52</f>
        <v>3076068</v>
      </c>
      <c r="O53" s="15">
        <f t="shared" ref="O53" si="11">E52</f>
        <v>30787737</v>
      </c>
      <c r="P53" s="15">
        <f t="shared" ref="P53" si="12">F52</f>
        <v>305254468</v>
      </c>
      <c r="Q53" s="16">
        <f t="shared" si="10"/>
        <v>3079071327.0000005</v>
      </c>
      <c r="R53" s="16">
        <f t="shared" si="10"/>
        <v>30790740327.000004</v>
      </c>
      <c r="S53" s="16">
        <f t="shared" si="10"/>
        <v>307907430327</v>
      </c>
    </row>
    <row r="54" spans="1:20" x14ac:dyDescent="0.2">
      <c r="C54" t="s">
        <v>30</v>
      </c>
      <c r="D54" s="14">
        <f>RawData!M58</f>
        <v>70</v>
      </c>
      <c r="E54" s="14">
        <f>RawData!N58</f>
        <v>51</v>
      </c>
      <c r="F54" s="14">
        <f>RawData!O58</f>
        <v>65</v>
      </c>
      <c r="G54" s="14">
        <f>RawData!P58</f>
        <v>0</v>
      </c>
      <c r="H54" s="14">
        <f>RawData!Q58</f>
        <v>0</v>
      </c>
      <c r="I54" s="14">
        <f>RawData!R58</f>
        <v>0</v>
      </c>
      <c r="L54" t="s">
        <v>29</v>
      </c>
      <c r="M54" t="s">
        <v>30</v>
      </c>
      <c r="N54" s="15">
        <f>$N$48</f>
        <v>0.1</v>
      </c>
      <c r="O54" s="15">
        <f t="shared" ref="O54:S54" si="13">$N$48</f>
        <v>0.1</v>
      </c>
      <c r="P54" s="15">
        <f t="shared" si="13"/>
        <v>0.1</v>
      </c>
      <c r="Q54" s="16">
        <f t="shared" si="13"/>
        <v>0.1</v>
      </c>
      <c r="R54" s="16">
        <f t="shared" si="13"/>
        <v>0.1</v>
      </c>
      <c r="S54" s="16">
        <f t="shared" si="13"/>
        <v>0.1</v>
      </c>
    </row>
    <row r="55" spans="1:20" x14ac:dyDescent="0.2">
      <c r="A55" t="s">
        <v>33</v>
      </c>
      <c r="B55" t="s">
        <v>28</v>
      </c>
      <c r="C55" t="s">
        <v>32</v>
      </c>
      <c r="D55" s="14">
        <f>RawData!M59</f>
        <v>6206417</v>
      </c>
      <c r="E55" s="14">
        <f>RawData!N59</f>
        <v>61199327</v>
      </c>
      <c r="F55" s="14">
        <f>RawData!O59</f>
        <v>610557591</v>
      </c>
      <c r="G55" s="14">
        <f>RawData!P59</f>
        <v>0</v>
      </c>
      <c r="H55" s="14">
        <f>RawData!Q59</f>
        <v>0</v>
      </c>
      <c r="I55" s="14">
        <f>RawData!R59</f>
        <v>0</v>
      </c>
      <c r="M55" t="s">
        <v>31</v>
      </c>
      <c r="N55" s="15">
        <f>D53</f>
        <v>49471</v>
      </c>
      <c r="O55" s="15">
        <f t="shared" ref="O55:P55" si="14">E53</f>
        <v>162898</v>
      </c>
      <c r="P55" s="15">
        <f t="shared" si="14"/>
        <v>3558041</v>
      </c>
      <c r="Q55" s="16">
        <f>($O55-$N55)/($O$50-$N$50)*(Q$50-$N$50)+$N55</f>
        <v>12639868</v>
      </c>
      <c r="R55" s="16">
        <f>($O55-$N55)/($O$50-$N$50)*(R$50-$N$50)+$N55</f>
        <v>126066868</v>
      </c>
      <c r="S55" s="16">
        <f>($O55-$N55)/($O$50-$N$50)*(S$50-$N$50)+$N55</f>
        <v>1260336868</v>
      </c>
    </row>
    <row r="56" spans="1:20" x14ac:dyDescent="0.2">
      <c r="C56" t="s">
        <v>31</v>
      </c>
      <c r="D56" s="14">
        <f>RawData!M60</f>
        <v>3091795</v>
      </c>
      <c r="E56" s="14">
        <f>RawData!N60</f>
        <v>30637103</v>
      </c>
      <c r="F56" s="14">
        <f>RawData!O60</f>
        <v>303768645</v>
      </c>
      <c r="G56" s="14">
        <f>RawData!P60</f>
        <v>0</v>
      </c>
      <c r="H56" s="14">
        <f>RawData!Q60</f>
        <v>0</v>
      </c>
      <c r="I56" s="14">
        <f>RawData!R60</f>
        <v>0</v>
      </c>
      <c r="M56" t="s">
        <v>30</v>
      </c>
      <c r="N56" s="15">
        <f>D54</f>
        <v>70</v>
      </c>
      <c r="O56" s="15">
        <f t="shared" ref="O56:O57" si="15">E54</f>
        <v>51</v>
      </c>
      <c r="P56" s="15">
        <f t="shared" ref="P56:P57" si="16">F54</f>
        <v>65</v>
      </c>
      <c r="Q56" s="16">
        <f>AVERAGE(N56:P56)</f>
        <v>62</v>
      </c>
      <c r="R56" s="16">
        <f>AVERAGE(N56:P56)</f>
        <v>62</v>
      </c>
      <c r="S56" s="16">
        <f>AVERAGE(O56:Q56)</f>
        <v>59.333333333333336</v>
      </c>
    </row>
    <row r="57" spans="1:20" x14ac:dyDescent="0.2">
      <c r="B57" t="s">
        <v>29</v>
      </c>
      <c r="C57" t="s">
        <v>31</v>
      </c>
      <c r="D57" s="14">
        <f>RawData!M61</f>
        <v>71674</v>
      </c>
      <c r="E57" s="14">
        <f>RawData!N61</f>
        <v>893212</v>
      </c>
      <c r="F57" s="14">
        <f>RawData!O61</f>
        <v>4652035</v>
      </c>
      <c r="G57" s="14">
        <f>RawData!P61</f>
        <v>0</v>
      </c>
      <c r="H57" s="14">
        <f>RawData!Q61</f>
        <v>0</v>
      </c>
      <c r="I57" s="14">
        <f>RawData!R61</f>
        <v>0</v>
      </c>
      <c r="K57" t="s">
        <v>2</v>
      </c>
      <c r="L57" t="s">
        <v>28</v>
      </c>
      <c r="M57" t="s">
        <v>32</v>
      </c>
      <c r="N57" s="15">
        <f>D55</f>
        <v>6206417</v>
      </c>
      <c r="O57" s="15">
        <f t="shared" si="15"/>
        <v>61199327</v>
      </c>
      <c r="P57" s="15">
        <f t="shared" si="16"/>
        <v>610557591</v>
      </c>
      <c r="Q57" s="16">
        <f t="shared" ref="Q57:S61" si="17">($O57-$N57)/($O$50-$N$50)*(Q$50-$N$50)+$N57</f>
        <v>6110419427</v>
      </c>
      <c r="R57" s="16">
        <f t="shared" si="17"/>
        <v>61103329427</v>
      </c>
      <c r="S57" s="16">
        <f t="shared" si="17"/>
        <v>611032429427</v>
      </c>
    </row>
    <row r="58" spans="1:20" x14ac:dyDescent="0.2">
      <c r="C58" t="s">
        <v>30</v>
      </c>
      <c r="D58" s="14">
        <f>RawData!M62</f>
        <v>47</v>
      </c>
      <c r="E58" s="14">
        <f>RawData!N62</f>
        <v>49</v>
      </c>
      <c r="F58" s="14">
        <f>RawData!O62</f>
        <v>64</v>
      </c>
      <c r="G58" s="14">
        <f>RawData!P62</f>
        <v>0</v>
      </c>
      <c r="H58" s="14">
        <f>RawData!Q62</f>
        <v>0</v>
      </c>
      <c r="I58" s="14">
        <f>RawData!R62</f>
        <v>0</v>
      </c>
      <c r="M58" t="s">
        <v>30</v>
      </c>
      <c r="N58" s="15">
        <f>$N$48</f>
        <v>0.1</v>
      </c>
      <c r="O58" s="15">
        <f t="shared" ref="O58:S58" si="18">$N$48</f>
        <v>0.1</v>
      </c>
      <c r="P58" s="15">
        <f t="shared" si="18"/>
        <v>0.1</v>
      </c>
      <c r="Q58" s="16">
        <f t="shared" si="18"/>
        <v>0.1</v>
      </c>
      <c r="R58" s="16">
        <f t="shared" si="18"/>
        <v>0.1</v>
      </c>
      <c r="S58" s="16">
        <f t="shared" si="18"/>
        <v>0.1</v>
      </c>
    </row>
    <row r="59" spans="1:20" x14ac:dyDescent="0.2">
      <c r="A59" t="s">
        <v>35</v>
      </c>
      <c r="B59" t="s">
        <v>28</v>
      </c>
      <c r="C59" t="s">
        <v>32</v>
      </c>
      <c r="D59" s="14">
        <f>RawData!M63</f>
        <v>44550</v>
      </c>
      <c r="E59" s="14">
        <f>RawData!N63</f>
        <v>106450</v>
      </c>
      <c r="F59" s="14">
        <f>RawData!O63</f>
        <v>666060</v>
      </c>
      <c r="G59" s="14">
        <f>RawData!P63</f>
        <v>6384635</v>
      </c>
      <c r="H59" s="14">
        <f>RawData!Q63</f>
        <v>64664548</v>
      </c>
      <c r="I59" s="14">
        <f>RawData!R63</f>
        <v>640421011</v>
      </c>
      <c r="M59" t="s">
        <v>31</v>
      </c>
      <c r="N59" s="15">
        <f>D56</f>
        <v>3091795</v>
      </c>
      <c r="O59" s="15">
        <f t="shared" ref="O59:P59" si="19">E56</f>
        <v>30637103</v>
      </c>
      <c r="P59" s="15">
        <f t="shared" si="19"/>
        <v>303768645</v>
      </c>
      <c r="Q59" s="16">
        <f t="shared" si="17"/>
        <v>3060620983</v>
      </c>
      <c r="R59" s="16">
        <f t="shared" si="17"/>
        <v>30605928983</v>
      </c>
      <c r="S59" s="16">
        <f t="shared" si="17"/>
        <v>306059008983</v>
      </c>
    </row>
    <row r="60" spans="1:20" x14ac:dyDescent="0.2">
      <c r="C60" t="s">
        <v>30</v>
      </c>
      <c r="D60" s="14">
        <f>RawData!M64</f>
        <v>1437</v>
      </c>
      <c r="E60" s="14">
        <f>RawData!N64</f>
        <v>2541</v>
      </c>
      <c r="F60" s="14">
        <f>RawData!O64</f>
        <v>14347</v>
      </c>
      <c r="G60" s="14">
        <f>RawData!P64</f>
        <v>150802</v>
      </c>
      <c r="H60" s="14">
        <f>RawData!Q64</f>
        <v>1532824</v>
      </c>
      <c r="I60" s="14">
        <f>RawData!R64</f>
        <v>14404469</v>
      </c>
      <c r="L60" t="s">
        <v>29</v>
      </c>
      <c r="M60" t="s">
        <v>30</v>
      </c>
      <c r="N60" s="15">
        <f>$N$48</f>
        <v>0.1</v>
      </c>
      <c r="O60" s="15">
        <f t="shared" ref="O60:S60" si="20">$N$48</f>
        <v>0.1</v>
      </c>
      <c r="P60" s="15">
        <f t="shared" si="20"/>
        <v>0.1</v>
      </c>
      <c r="Q60" s="16">
        <f t="shared" si="20"/>
        <v>0.1</v>
      </c>
      <c r="R60" s="16">
        <f t="shared" si="20"/>
        <v>0.1</v>
      </c>
      <c r="S60" s="16">
        <f t="shared" si="20"/>
        <v>0.1</v>
      </c>
    </row>
    <row r="61" spans="1:20" x14ac:dyDescent="0.2">
      <c r="C61" t="s">
        <v>31</v>
      </c>
      <c r="D61" s="14">
        <f>RawData!M65</f>
        <v>24593</v>
      </c>
      <c r="E61" s="14">
        <f>RawData!N65</f>
        <v>40152</v>
      </c>
      <c r="F61" s="14">
        <f>RawData!O65</f>
        <v>341938</v>
      </c>
      <c r="G61" s="14">
        <f>RawData!P65</f>
        <v>3041691</v>
      </c>
      <c r="H61" s="14">
        <f>RawData!Q65</f>
        <v>30795453</v>
      </c>
      <c r="I61" s="14">
        <f>RawData!R65</f>
        <v>304058067</v>
      </c>
      <c r="M61" t="s">
        <v>31</v>
      </c>
      <c r="N61" s="15">
        <f>D57</f>
        <v>71674</v>
      </c>
      <c r="O61" s="15">
        <f t="shared" ref="O61:P61" si="21">E57</f>
        <v>893212</v>
      </c>
      <c r="P61" s="15">
        <f t="shared" si="21"/>
        <v>4652035</v>
      </c>
      <c r="Q61" s="16">
        <f t="shared" si="17"/>
        <v>91262392</v>
      </c>
      <c r="R61" s="16">
        <f t="shared" si="17"/>
        <v>912800392</v>
      </c>
      <c r="S61" s="16">
        <f t="shared" si="17"/>
        <v>9128180392</v>
      </c>
    </row>
    <row r="62" spans="1:20" x14ac:dyDescent="0.2">
      <c r="B62" t="s">
        <v>29</v>
      </c>
      <c r="C62" t="s">
        <v>31</v>
      </c>
      <c r="D62" s="14">
        <f>RawData!M66</f>
        <v>206128</v>
      </c>
      <c r="E62" s="14">
        <f>RawData!N66</f>
        <v>1894134</v>
      </c>
      <c r="F62" s="14">
        <f>RawData!O66</f>
        <v>19085419</v>
      </c>
      <c r="G62" s="14">
        <f>RawData!P66</f>
        <v>191194597</v>
      </c>
      <c r="H62" s="14">
        <f>RawData!Q66</f>
        <v>1907052409</v>
      </c>
      <c r="I62" s="14">
        <f>RawData!R66</f>
        <v>18112369700</v>
      </c>
      <c r="M62" t="s">
        <v>30</v>
      </c>
      <c r="N62" s="15">
        <f>D58</f>
        <v>47</v>
      </c>
      <c r="O62" s="15">
        <f t="shared" ref="O62:O65" si="22">E58</f>
        <v>49</v>
      </c>
      <c r="P62" s="15">
        <f t="shared" ref="P62:P65" si="23">F58</f>
        <v>64</v>
      </c>
      <c r="Q62" s="16">
        <f>AVERAGE(N62:P62)</f>
        <v>53.333333333333336</v>
      </c>
      <c r="R62" s="16">
        <f>AVERAGE(N62:Q62)</f>
        <v>53.333333333333336</v>
      </c>
      <c r="S62" s="16">
        <f>AVERAGE(O62:R62)</f>
        <v>54.916666666666671</v>
      </c>
    </row>
    <row r="63" spans="1:20" x14ac:dyDescent="0.2">
      <c r="C63" t="s">
        <v>30</v>
      </c>
      <c r="D63" s="14">
        <f>RawData!M67</f>
        <v>168</v>
      </c>
      <c r="E63" s="14">
        <f>RawData!N67</f>
        <v>466</v>
      </c>
      <c r="F63" s="14">
        <f>RawData!O67</f>
        <v>15888</v>
      </c>
      <c r="G63" s="14">
        <f>RawData!P67</f>
        <v>89296</v>
      </c>
      <c r="H63" s="14">
        <f>RawData!Q67</f>
        <v>3827265</v>
      </c>
      <c r="I63" s="14">
        <f>RawData!R67</f>
        <v>7187555</v>
      </c>
      <c r="K63" t="s">
        <v>3</v>
      </c>
      <c r="L63" t="s">
        <v>28</v>
      </c>
      <c r="M63" t="s">
        <v>32</v>
      </c>
      <c r="N63" s="15">
        <f>D59</f>
        <v>44550</v>
      </c>
      <c r="O63" s="15">
        <f t="shared" si="22"/>
        <v>106450</v>
      </c>
      <c r="P63" s="15">
        <f t="shared" si="23"/>
        <v>666060</v>
      </c>
      <c r="Q63" s="15">
        <f t="shared" ref="Q63:S65" si="24">G59</f>
        <v>6384635</v>
      </c>
      <c r="R63" s="15">
        <f t="shared" si="24"/>
        <v>64664548</v>
      </c>
      <c r="S63" s="15">
        <f>I59</f>
        <v>640421011</v>
      </c>
    </row>
    <row r="64" spans="1:20" x14ac:dyDescent="0.2">
      <c r="A64" t="s">
        <v>37</v>
      </c>
      <c r="B64" t="s">
        <v>28</v>
      </c>
      <c r="C64" t="s">
        <v>32</v>
      </c>
      <c r="D64" s="14">
        <f>RawData!M68</f>
        <v>58830</v>
      </c>
      <c r="E64" s="14">
        <f>RawData!N68</f>
        <v>123153</v>
      </c>
      <c r="F64" s="14">
        <f>RawData!O68</f>
        <v>683529</v>
      </c>
      <c r="G64" s="14">
        <f>RawData!P68</f>
        <v>6390805</v>
      </c>
      <c r="H64" s="14">
        <f>RawData!Q68</f>
        <v>64737889</v>
      </c>
      <c r="I64" s="14">
        <f>RawData!R68</f>
        <v>639151246</v>
      </c>
      <c r="M64" t="s">
        <v>30</v>
      </c>
      <c r="N64" s="15">
        <f t="shared" ref="N64:N65" si="25">D60</f>
        <v>1437</v>
      </c>
      <c r="O64" s="15">
        <f t="shared" si="22"/>
        <v>2541</v>
      </c>
      <c r="P64" s="15">
        <f t="shared" si="23"/>
        <v>14347</v>
      </c>
      <c r="Q64" s="15">
        <f t="shared" si="24"/>
        <v>150802</v>
      </c>
      <c r="R64" s="15">
        <f t="shared" si="24"/>
        <v>1532824</v>
      </c>
      <c r="S64" s="15">
        <f t="shared" si="24"/>
        <v>14404469</v>
      </c>
    </row>
    <row r="65" spans="2:19" x14ac:dyDescent="0.2">
      <c r="C65" t="s">
        <v>30</v>
      </c>
      <c r="D65" s="14">
        <f>RawData!M69</f>
        <v>956</v>
      </c>
      <c r="E65" s="14">
        <f>RawData!N69</f>
        <v>2559</v>
      </c>
      <c r="F65" s="14">
        <f>RawData!O69</f>
        <v>14561</v>
      </c>
      <c r="G65" s="14">
        <f>RawData!P69</f>
        <v>139856</v>
      </c>
      <c r="H65" s="14">
        <f>RawData!Q69</f>
        <v>1373007</v>
      </c>
      <c r="I65" s="14">
        <f>RawData!R69</f>
        <v>14262527</v>
      </c>
      <c r="M65" t="s">
        <v>31</v>
      </c>
      <c r="N65" s="15">
        <f t="shared" si="25"/>
        <v>24593</v>
      </c>
      <c r="O65" s="15">
        <f t="shared" si="22"/>
        <v>40152</v>
      </c>
      <c r="P65" s="15">
        <f t="shared" si="23"/>
        <v>341938</v>
      </c>
      <c r="Q65" s="15">
        <f t="shared" si="24"/>
        <v>3041691</v>
      </c>
      <c r="R65" s="15">
        <f t="shared" si="24"/>
        <v>30795453</v>
      </c>
      <c r="S65" s="15">
        <f t="shared" si="24"/>
        <v>304058067</v>
      </c>
    </row>
    <row r="66" spans="2:19" x14ac:dyDescent="0.2">
      <c r="C66" t="s">
        <v>31</v>
      </c>
      <c r="D66" s="14">
        <f>RawData!M70</f>
        <v>36976</v>
      </c>
      <c r="E66" s="14">
        <f>RawData!N70</f>
        <v>40167</v>
      </c>
      <c r="F66" s="14">
        <f>RawData!O70</f>
        <v>472705</v>
      </c>
      <c r="G66" s="14">
        <f>RawData!P70</f>
        <v>3131406</v>
      </c>
      <c r="H66" s="14">
        <f>RawData!Q70</f>
        <v>30776621</v>
      </c>
      <c r="I66" s="14">
        <f>RawData!R70</f>
        <v>305969387</v>
      </c>
      <c r="L66" t="s">
        <v>29</v>
      </c>
      <c r="M66" t="s">
        <v>30</v>
      </c>
      <c r="N66" s="15">
        <f>$N$48</f>
        <v>0.1</v>
      </c>
      <c r="O66" s="15">
        <f t="shared" ref="O66:S66" si="26">$N$48</f>
        <v>0.1</v>
      </c>
      <c r="P66" s="15">
        <f t="shared" si="26"/>
        <v>0.1</v>
      </c>
      <c r="Q66" s="15">
        <f t="shared" si="26"/>
        <v>0.1</v>
      </c>
      <c r="R66" s="15">
        <f t="shared" si="26"/>
        <v>0.1</v>
      </c>
      <c r="S66" s="15">
        <f t="shared" si="26"/>
        <v>0.1</v>
      </c>
    </row>
    <row r="67" spans="2:19" x14ac:dyDescent="0.2">
      <c r="B67" t="s">
        <v>29</v>
      </c>
      <c r="C67" t="s">
        <v>30</v>
      </c>
      <c r="D67" s="14">
        <f>RawData!M71</f>
        <v>576203</v>
      </c>
      <c r="E67" s="14">
        <f>RawData!N71</f>
        <v>613300</v>
      </c>
      <c r="F67" s="14">
        <f>RawData!O71</f>
        <v>560703</v>
      </c>
      <c r="G67" s="14">
        <f>RawData!P71</f>
        <v>492209</v>
      </c>
      <c r="H67" s="14">
        <f>RawData!Q71</f>
        <v>615152</v>
      </c>
      <c r="I67" s="14">
        <f>RawData!R71</f>
        <v>461794</v>
      </c>
      <c r="M67" t="s">
        <v>31</v>
      </c>
      <c r="N67" s="15">
        <f>D62</f>
        <v>206128</v>
      </c>
      <c r="O67" s="15">
        <f t="shared" ref="O67:S67" si="27">E62</f>
        <v>1894134</v>
      </c>
      <c r="P67" s="15">
        <f t="shared" si="27"/>
        <v>19085419</v>
      </c>
      <c r="Q67" s="15">
        <f t="shared" si="27"/>
        <v>191194597</v>
      </c>
      <c r="R67" s="15">
        <f t="shared" si="27"/>
        <v>1907052409</v>
      </c>
      <c r="S67" s="15">
        <f t="shared" si="27"/>
        <v>18112369700</v>
      </c>
    </row>
    <row r="68" spans="2:19" x14ac:dyDescent="0.2">
      <c r="C68" t="s">
        <v>31</v>
      </c>
      <c r="D68" s="14">
        <f>RawData!M72</f>
        <v>280007</v>
      </c>
      <c r="E68" s="14">
        <f>RawData!N72</f>
        <v>443992</v>
      </c>
      <c r="F68" s="14">
        <f>RawData!O72</f>
        <v>762396</v>
      </c>
      <c r="G68" s="14">
        <f>RawData!P72</f>
        <v>3315375</v>
      </c>
      <c r="H68" s="14">
        <f>RawData!Q72</f>
        <v>30597197</v>
      </c>
      <c r="I68" s="14">
        <f>RawData!R72</f>
        <v>293939686</v>
      </c>
      <c r="M68" t="s">
        <v>30</v>
      </c>
      <c r="N68" s="15">
        <f>D63</f>
        <v>168</v>
      </c>
      <c r="O68" s="15">
        <f t="shared" ref="O68:S68" si="28">E63</f>
        <v>466</v>
      </c>
      <c r="P68" s="15">
        <f t="shared" si="28"/>
        <v>15888</v>
      </c>
      <c r="Q68" s="15">
        <f t="shared" si="28"/>
        <v>89296</v>
      </c>
      <c r="R68" s="15">
        <f t="shared" si="28"/>
        <v>3827265</v>
      </c>
      <c r="S68" s="15">
        <f t="shared" si="28"/>
        <v>7187555</v>
      </c>
    </row>
    <row r="69" spans="2:19" x14ac:dyDescent="0.2">
      <c r="C69" t="s">
        <v>30</v>
      </c>
      <c r="D69" s="14">
        <f>RawData!M73</f>
        <v>223</v>
      </c>
      <c r="E69" s="14">
        <f>RawData!N73</f>
        <v>900</v>
      </c>
      <c r="F69" s="14">
        <f>RawData!O73</f>
        <v>18621</v>
      </c>
      <c r="G69" s="14">
        <f>RawData!P73</f>
        <v>63297</v>
      </c>
      <c r="H69" s="14">
        <f>RawData!Q73</f>
        <v>169406</v>
      </c>
      <c r="I69" s="14">
        <f>RawData!R73</f>
        <v>2364371</v>
      </c>
      <c r="K69" t="s">
        <v>4</v>
      </c>
      <c r="L69" t="s">
        <v>28</v>
      </c>
      <c r="M69" t="s">
        <v>32</v>
      </c>
      <c r="N69" s="15">
        <f>D64</f>
        <v>58830</v>
      </c>
      <c r="O69" s="15">
        <f t="shared" ref="O69:S74" si="29">E64</f>
        <v>123153</v>
      </c>
      <c r="P69" s="15">
        <f t="shared" si="29"/>
        <v>683529</v>
      </c>
      <c r="Q69" s="15">
        <f t="shared" si="29"/>
        <v>6390805</v>
      </c>
      <c r="R69" s="15">
        <f t="shared" si="29"/>
        <v>64737889</v>
      </c>
      <c r="S69" s="15">
        <f t="shared" si="29"/>
        <v>639151246</v>
      </c>
    </row>
    <row r="70" spans="2:19" x14ac:dyDescent="0.2">
      <c r="M70" t="s">
        <v>30</v>
      </c>
      <c r="N70" s="15">
        <f t="shared" ref="N70:N74" si="30">D65</f>
        <v>956</v>
      </c>
      <c r="O70" s="15">
        <f t="shared" si="29"/>
        <v>2559</v>
      </c>
      <c r="P70" s="15">
        <f t="shared" si="29"/>
        <v>14561</v>
      </c>
      <c r="Q70" s="15">
        <f t="shared" si="29"/>
        <v>139856</v>
      </c>
      <c r="R70" s="15">
        <f t="shared" si="29"/>
        <v>1373007</v>
      </c>
      <c r="S70" s="15">
        <f t="shared" si="29"/>
        <v>14262527</v>
      </c>
    </row>
    <row r="71" spans="2:19" x14ac:dyDescent="0.2">
      <c r="M71" t="s">
        <v>31</v>
      </c>
      <c r="N71" s="15">
        <f t="shared" si="30"/>
        <v>36976</v>
      </c>
      <c r="O71" s="15">
        <f t="shared" si="29"/>
        <v>40167</v>
      </c>
      <c r="P71" s="15">
        <f t="shared" si="29"/>
        <v>472705</v>
      </c>
      <c r="Q71" s="15">
        <f t="shared" si="29"/>
        <v>3131406</v>
      </c>
      <c r="R71" s="15">
        <f t="shared" si="29"/>
        <v>30776621</v>
      </c>
      <c r="S71" s="15">
        <f t="shared" si="29"/>
        <v>305969387</v>
      </c>
    </row>
    <row r="72" spans="2:19" x14ac:dyDescent="0.2">
      <c r="L72" t="s">
        <v>29</v>
      </c>
      <c r="M72" t="s">
        <v>30</v>
      </c>
      <c r="N72" s="15">
        <f t="shared" si="30"/>
        <v>576203</v>
      </c>
      <c r="O72" s="15">
        <f t="shared" si="29"/>
        <v>613300</v>
      </c>
      <c r="P72" s="15">
        <f t="shared" si="29"/>
        <v>560703</v>
      </c>
      <c r="Q72" s="15">
        <f t="shared" si="29"/>
        <v>492209</v>
      </c>
      <c r="R72" s="15">
        <f t="shared" si="29"/>
        <v>615152</v>
      </c>
      <c r="S72" s="15">
        <f t="shared" si="29"/>
        <v>461794</v>
      </c>
    </row>
    <row r="73" spans="2:19" x14ac:dyDescent="0.2">
      <c r="M73" t="s">
        <v>31</v>
      </c>
      <c r="N73" s="15">
        <f t="shared" si="30"/>
        <v>280007</v>
      </c>
      <c r="O73" s="15">
        <f t="shared" si="29"/>
        <v>443992</v>
      </c>
      <c r="P73" s="15">
        <f t="shared" si="29"/>
        <v>762396</v>
      </c>
      <c r="Q73" s="15">
        <f t="shared" si="29"/>
        <v>3315375</v>
      </c>
      <c r="R73" s="15">
        <f t="shared" si="29"/>
        <v>30597197</v>
      </c>
      <c r="S73" s="15">
        <f t="shared" si="29"/>
        <v>293939686</v>
      </c>
    </row>
    <row r="74" spans="2:19" x14ac:dyDescent="0.2">
      <c r="M74" t="s">
        <v>30</v>
      </c>
      <c r="N74" s="15">
        <f t="shared" si="30"/>
        <v>223</v>
      </c>
      <c r="O74" s="15">
        <f t="shared" si="29"/>
        <v>900</v>
      </c>
      <c r="P74" s="15">
        <f t="shared" si="29"/>
        <v>18621</v>
      </c>
      <c r="Q74" s="15">
        <f t="shared" si="29"/>
        <v>63297</v>
      </c>
      <c r="R74" s="15">
        <f t="shared" si="29"/>
        <v>169406</v>
      </c>
      <c r="S74" s="15">
        <f t="shared" si="29"/>
        <v>2364371</v>
      </c>
    </row>
    <row r="75" spans="2:19" x14ac:dyDescent="0.2">
      <c r="N75" s="15"/>
      <c r="O75" s="15"/>
      <c r="P75" s="15"/>
      <c r="Q75" s="15"/>
      <c r="R75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D927-81F6-9F46-97F3-6778C8702ED8}">
  <dimension ref="A1:Y96"/>
  <sheetViews>
    <sheetView workbookViewId="0">
      <selection activeCell="AA6" sqref="AA6"/>
    </sheetView>
  </sheetViews>
  <sheetFormatPr baseColWidth="10" defaultRowHeight="16" x14ac:dyDescent="0.2"/>
  <cols>
    <col min="10" max="10" width="13.6640625" bestFit="1" customWidth="1"/>
    <col min="24" max="24" width="11.1640625" bestFit="1" customWidth="1"/>
  </cols>
  <sheetData>
    <row r="1" spans="1:25" x14ac:dyDescent="0.2">
      <c r="B1" t="s">
        <v>16</v>
      </c>
      <c r="C1" t="s">
        <v>17</v>
      </c>
      <c r="D1" t="s">
        <v>9</v>
      </c>
      <c r="E1" s="4">
        <v>10000</v>
      </c>
      <c r="F1" s="4">
        <v>100000</v>
      </c>
      <c r="G1" s="4">
        <v>1000000</v>
      </c>
      <c r="H1" s="4">
        <v>10000000</v>
      </c>
      <c r="I1" s="4">
        <v>100000000</v>
      </c>
      <c r="J1" s="3">
        <v>1000000000</v>
      </c>
      <c r="K1" s="3"/>
      <c r="L1" s="3"/>
      <c r="M1" s="3"/>
      <c r="P1" t="s">
        <v>16</v>
      </c>
      <c r="Q1" t="s">
        <v>17</v>
      </c>
      <c r="R1" t="s">
        <v>9</v>
      </c>
      <c r="S1" s="4">
        <v>10000</v>
      </c>
      <c r="T1" s="4">
        <v>100000</v>
      </c>
      <c r="U1" s="4">
        <v>1000000</v>
      </c>
      <c r="V1" s="4">
        <v>10000000</v>
      </c>
      <c r="W1" s="4">
        <v>100000000</v>
      </c>
      <c r="X1" s="4">
        <v>1000000000</v>
      </c>
      <c r="Y1" s="1"/>
    </row>
    <row r="2" spans="1:25" x14ac:dyDescent="0.2">
      <c r="A2" t="s">
        <v>8</v>
      </c>
      <c r="B2" t="s">
        <v>7</v>
      </c>
      <c r="C2" t="s">
        <v>1</v>
      </c>
      <c r="D2" t="s">
        <v>0</v>
      </c>
      <c r="E2" s="14">
        <f>test2_offline_online!E2</f>
        <v>9423084.0999999996</v>
      </c>
      <c r="F2" s="14">
        <f>test2_offline_online!F2</f>
        <v>92014491.099999994</v>
      </c>
      <c r="G2" s="14">
        <f>test2_offline_online!G2</f>
        <v>910824652.10000002</v>
      </c>
      <c r="H2" s="14">
        <f>test2_offline_online!H2</f>
        <v>9177069261.1000004</v>
      </c>
      <c r="I2" s="14">
        <f>test2_offline_online!I2</f>
        <v>91768476261.100006</v>
      </c>
      <c r="J2" s="14">
        <f>test2_offline_online!J2</f>
        <v>917682546261.09998</v>
      </c>
      <c r="K2" t="s">
        <v>18</v>
      </c>
      <c r="O2" t="s">
        <v>8</v>
      </c>
      <c r="P2" t="s">
        <v>6</v>
      </c>
      <c r="Q2" t="s">
        <v>1</v>
      </c>
      <c r="R2" t="s">
        <v>0</v>
      </c>
      <c r="S2" s="15">
        <f>test2_offline_online!S2</f>
        <v>49541.1</v>
      </c>
      <c r="T2" s="15">
        <f>test2_offline_online!T2</f>
        <v>162949.1</v>
      </c>
      <c r="U2" s="15">
        <f>test2_offline_online!U2</f>
        <v>3558106.1</v>
      </c>
      <c r="V2" s="15">
        <f>test2_offline_online!V2</f>
        <v>12639930.1</v>
      </c>
      <c r="W2" s="15">
        <f>test2_offline_online!W2</f>
        <v>126066930.09999999</v>
      </c>
      <c r="X2" s="15">
        <f>test2_offline_online!X2</f>
        <v>1260336927.4333332</v>
      </c>
      <c r="Y2" t="s">
        <v>18</v>
      </c>
    </row>
    <row r="3" spans="1:25" x14ac:dyDescent="0.2">
      <c r="A3" t="s">
        <v>8</v>
      </c>
      <c r="B3" t="s">
        <v>7</v>
      </c>
      <c r="C3" t="s">
        <v>1</v>
      </c>
      <c r="D3" t="s">
        <v>2</v>
      </c>
      <c r="E3" s="14">
        <f>test2_offline_online!E3</f>
        <v>9298212.0999999996</v>
      </c>
      <c r="F3" s="14">
        <f>test2_offline_online!F3</f>
        <v>91836430.099999994</v>
      </c>
      <c r="G3" s="14">
        <f>test2_offline_online!G3</f>
        <v>914326236.10000002</v>
      </c>
      <c r="H3" s="14">
        <f>test2_offline_online!H3</f>
        <v>9171040410.1000004</v>
      </c>
      <c r="I3" s="14">
        <f>test2_offline_online!I3</f>
        <v>91709258410.100006</v>
      </c>
      <c r="J3" s="14">
        <f>test2_offline_online!J3</f>
        <v>917091438410.09998</v>
      </c>
      <c r="K3" t="s">
        <v>18</v>
      </c>
      <c r="O3" t="s">
        <v>8</v>
      </c>
      <c r="P3" t="s">
        <v>6</v>
      </c>
      <c r="Q3" t="s">
        <v>1</v>
      </c>
      <c r="R3" t="s">
        <v>2</v>
      </c>
      <c r="S3" s="15">
        <f>test2_offline_online!S3</f>
        <v>71721.100000000006</v>
      </c>
      <c r="T3" s="15">
        <f>test2_offline_online!T3</f>
        <v>893261.1</v>
      </c>
      <c r="U3" s="15">
        <f>test2_offline_online!U3</f>
        <v>4652099.0999999996</v>
      </c>
      <c r="V3" s="15">
        <f>test2_offline_online!V3</f>
        <v>91262445.433333322</v>
      </c>
      <c r="W3" s="15">
        <f>test2_offline_online!W3</f>
        <v>912800445.4333334</v>
      </c>
      <c r="X3" s="15">
        <f>test2_offline_online!X3</f>
        <v>9128180447.0166664</v>
      </c>
      <c r="Y3" t="s">
        <v>18</v>
      </c>
    </row>
    <row r="4" spans="1:25" x14ac:dyDescent="0.2">
      <c r="A4" t="s">
        <v>8</v>
      </c>
      <c r="B4" t="s">
        <v>7</v>
      </c>
      <c r="C4" t="s">
        <v>1</v>
      </c>
      <c r="D4" t="s">
        <v>3</v>
      </c>
      <c r="E4" s="14">
        <f>test2_offline_online!E4</f>
        <v>70580</v>
      </c>
      <c r="F4" s="14">
        <f>test2_offline_online!F4</f>
        <v>149143</v>
      </c>
      <c r="G4" s="14">
        <f>test2_offline_online!G4</f>
        <v>1022345</v>
      </c>
      <c r="H4" s="14">
        <f>test2_offline_online!H4</f>
        <v>9577128</v>
      </c>
      <c r="I4" s="14">
        <f>test2_offline_online!I4</f>
        <v>96992825</v>
      </c>
      <c r="J4" s="14">
        <f>test2_offline_online!J4</f>
        <v>958883547</v>
      </c>
      <c r="K4" s="3"/>
      <c r="L4" s="3"/>
      <c r="M4" s="3"/>
      <c r="O4" t="s">
        <v>8</v>
      </c>
      <c r="P4" t="s">
        <v>6</v>
      </c>
      <c r="Q4" t="s">
        <v>1</v>
      </c>
      <c r="R4" t="s">
        <v>3</v>
      </c>
      <c r="S4" s="15">
        <f>test2_offline_online!S4</f>
        <v>206296.1</v>
      </c>
      <c r="T4" s="15">
        <f>test2_offline_online!T4</f>
        <v>1894600.1</v>
      </c>
      <c r="U4" s="15">
        <f>test2_offline_online!U4</f>
        <v>19101307.100000001</v>
      </c>
      <c r="V4" s="15">
        <f>test2_offline_online!V4</f>
        <v>191283893.09999999</v>
      </c>
      <c r="W4" s="15">
        <f>test2_offline_online!W4</f>
        <v>1910879674.0999999</v>
      </c>
      <c r="X4" s="15">
        <f>test2_offline_online!X4</f>
        <v>18119557255.099998</v>
      </c>
      <c r="Y4" s="3"/>
    </row>
    <row r="5" spans="1:25" x14ac:dyDescent="0.2">
      <c r="A5" s="2" t="s">
        <v>8</v>
      </c>
      <c r="B5" s="2" t="s">
        <v>7</v>
      </c>
      <c r="C5" s="2" t="s">
        <v>1</v>
      </c>
      <c r="D5" s="2" t="s">
        <v>4</v>
      </c>
      <c r="E5" s="14">
        <f>test2_offline_online!E5</f>
        <v>96762</v>
      </c>
      <c r="F5" s="14">
        <f>test2_offline_online!F5</f>
        <v>165879</v>
      </c>
      <c r="G5" s="14">
        <f>test2_offline_online!G5</f>
        <v>1170795</v>
      </c>
      <c r="H5" s="14">
        <f>test2_offline_online!H5</f>
        <v>9662067</v>
      </c>
      <c r="I5" s="14">
        <f>test2_offline_online!I5</f>
        <v>96887517</v>
      </c>
      <c r="J5" s="14">
        <f>test2_offline_online!J5</f>
        <v>959383160</v>
      </c>
      <c r="K5" s="3"/>
      <c r="L5" s="3"/>
      <c r="M5" s="3"/>
      <c r="O5" s="2" t="s">
        <v>8</v>
      </c>
      <c r="P5" s="2" t="s">
        <v>6</v>
      </c>
      <c r="Q5" s="2" t="s">
        <v>1</v>
      </c>
      <c r="R5" s="2" t="s">
        <v>4</v>
      </c>
      <c r="S5" s="15">
        <f>test2_offline_online!S5</f>
        <v>856433</v>
      </c>
      <c r="T5" s="15">
        <f>test2_offline_online!T5</f>
        <v>1058192</v>
      </c>
      <c r="U5" s="15">
        <f>test2_offline_online!U5</f>
        <v>1341720</v>
      </c>
      <c r="V5" s="15">
        <f>test2_offline_online!V5</f>
        <v>3870881</v>
      </c>
      <c r="W5" s="15">
        <f>test2_offline_online!W5</f>
        <v>31381755</v>
      </c>
      <c r="X5" s="15">
        <f>test2_offline_online!X5</f>
        <v>296765851</v>
      </c>
      <c r="Y5" s="3"/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9" spans="1:25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5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5" x14ac:dyDescent="0.2">
      <c r="A12" s="8"/>
      <c r="B12" s="8"/>
      <c r="C12" s="8"/>
      <c r="D12" s="8"/>
      <c r="E12" s="10"/>
      <c r="F12" s="10"/>
      <c r="G12" s="10"/>
      <c r="H12" s="10"/>
      <c r="I12" s="10"/>
      <c r="J12" s="11"/>
      <c r="K12" s="11"/>
      <c r="L12" s="11"/>
      <c r="M12" s="8"/>
      <c r="N12" s="8"/>
      <c r="O12" s="8"/>
      <c r="P12" s="8"/>
      <c r="Q12" s="10"/>
      <c r="R12" s="10"/>
      <c r="S12" s="10"/>
      <c r="T12" s="10"/>
      <c r="U12" s="10"/>
      <c r="V12" s="12"/>
    </row>
    <row r="13" spans="1:25" x14ac:dyDescent="0.2">
      <c r="A13" s="8"/>
      <c r="B13" s="8"/>
      <c r="C13" s="8"/>
      <c r="D13" s="8"/>
      <c r="E13" s="8"/>
      <c r="F13" s="8"/>
      <c r="G13" s="8"/>
      <c r="H13" s="9"/>
      <c r="I13" s="9"/>
      <c r="J13" s="8"/>
      <c r="K13" s="8"/>
      <c r="L13" s="8"/>
      <c r="M13" s="8"/>
      <c r="N13" s="8"/>
      <c r="O13" s="8"/>
      <c r="P13" s="8"/>
      <c r="Q13" s="8"/>
      <c r="R13" s="8"/>
      <c r="S13" s="8"/>
      <c r="T13" s="9"/>
      <c r="U13" s="9"/>
      <c r="V13" s="8"/>
    </row>
    <row r="14" spans="1:25" x14ac:dyDescent="0.2">
      <c r="A14" s="8"/>
      <c r="B14" s="8"/>
      <c r="C14" s="8"/>
      <c r="D14" s="8"/>
      <c r="E14" s="8"/>
      <c r="F14" s="8"/>
      <c r="G14" s="8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  <c r="S14" s="8"/>
      <c r="T14" s="9"/>
      <c r="U14" s="9"/>
      <c r="V14" s="8"/>
    </row>
    <row r="15" spans="1:25" x14ac:dyDescent="0.2">
      <c r="A15" s="7"/>
      <c r="B15" s="7"/>
      <c r="C15" s="7"/>
      <c r="D15" s="7"/>
      <c r="E15" s="8"/>
      <c r="F15" s="8"/>
      <c r="G15" s="8"/>
      <c r="H15" s="9"/>
      <c r="I15" s="9"/>
      <c r="J15" s="8"/>
      <c r="K15" s="8"/>
      <c r="L15" s="8"/>
      <c r="M15" s="7"/>
      <c r="N15" s="7"/>
      <c r="O15" s="7"/>
      <c r="P15" s="7"/>
      <c r="Q15" s="8"/>
      <c r="R15" s="8"/>
      <c r="S15" s="8"/>
      <c r="T15" s="9"/>
      <c r="U15" s="9"/>
      <c r="V15" s="8"/>
    </row>
    <row r="16" spans="1:25" x14ac:dyDescent="0.2">
      <c r="A16" s="8"/>
      <c r="B16" s="8"/>
      <c r="C16" s="8"/>
      <c r="D16" s="8"/>
      <c r="E16" s="8"/>
      <c r="F16" s="8"/>
      <c r="G16" s="8"/>
      <c r="H16" s="7"/>
      <c r="I16" s="8"/>
      <c r="J16" s="11"/>
      <c r="K16" s="11"/>
      <c r="L16" s="11"/>
      <c r="M16" s="8"/>
      <c r="N16" s="8"/>
      <c r="O16" s="8"/>
      <c r="P16" s="8"/>
      <c r="Q16" s="8"/>
      <c r="R16" s="8"/>
      <c r="S16" s="8"/>
      <c r="T16" s="7"/>
      <c r="U16" s="8"/>
      <c r="V16" s="11"/>
    </row>
    <row r="17" spans="1:22" x14ac:dyDescent="0.2">
      <c r="A17" s="7"/>
      <c r="B17" s="7"/>
      <c r="C17" s="7"/>
      <c r="D17" s="7"/>
      <c r="E17" s="8"/>
      <c r="F17" s="8"/>
      <c r="G17" s="8"/>
      <c r="H17" s="7"/>
      <c r="I17" s="8"/>
      <c r="J17" s="11"/>
      <c r="K17" s="11"/>
      <c r="L17" s="11"/>
      <c r="M17" s="7"/>
      <c r="N17" s="7"/>
      <c r="O17" s="7"/>
      <c r="P17" s="7"/>
      <c r="Q17" s="8"/>
      <c r="R17" s="8"/>
      <c r="S17" s="8"/>
      <c r="T17" s="8"/>
      <c r="U17" s="8"/>
      <c r="V17" s="11"/>
    </row>
    <row r="18" spans="1:22" x14ac:dyDescent="0.2">
      <c r="A18" s="7"/>
      <c r="B18" s="7"/>
      <c r="C18" s="7"/>
      <c r="D18" s="7"/>
      <c r="E18" s="8"/>
      <c r="F18" s="8"/>
      <c r="G18" s="8"/>
      <c r="H18" s="7"/>
      <c r="I18" s="8"/>
      <c r="J18" s="11"/>
      <c r="K18" s="11"/>
      <c r="L18" s="11"/>
      <c r="M18" s="7"/>
      <c r="N18" s="7"/>
      <c r="O18" s="7"/>
      <c r="P18" s="7"/>
      <c r="Q18" s="8"/>
      <c r="R18" s="8"/>
      <c r="S18" s="8"/>
      <c r="T18" s="7"/>
      <c r="U18" s="8"/>
      <c r="V18" s="11"/>
    </row>
    <row r="19" spans="1:22" x14ac:dyDescent="0.2">
      <c r="A19" s="7"/>
      <c r="B19" s="7"/>
      <c r="C19" s="7"/>
      <c r="D19" s="7"/>
      <c r="E19" s="8"/>
      <c r="F19" s="8"/>
      <c r="G19" s="8"/>
      <c r="H19" s="7"/>
      <c r="I19" s="8"/>
      <c r="J19" s="11"/>
      <c r="K19" s="11"/>
      <c r="L19" s="11"/>
      <c r="M19" s="7"/>
      <c r="N19" s="7"/>
      <c r="O19" s="7"/>
      <c r="P19" s="7"/>
      <c r="Q19" s="8"/>
      <c r="R19" s="8"/>
      <c r="S19" s="8"/>
      <c r="T19" s="7"/>
      <c r="U19" s="8"/>
      <c r="V19" s="11"/>
    </row>
    <row r="20" spans="1:22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77" spans="1:6" x14ac:dyDescent="0.2">
      <c r="A77" s="1"/>
    </row>
    <row r="78" spans="1:6" x14ac:dyDescent="0.2">
      <c r="D78" s="14"/>
      <c r="E78" s="14"/>
      <c r="F78" s="14"/>
    </row>
    <row r="79" spans="1:6" x14ac:dyDescent="0.2">
      <c r="D79" s="14"/>
      <c r="E79" s="14"/>
      <c r="F79" s="14"/>
    </row>
    <row r="80" spans="1:6" x14ac:dyDescent="0.2">
      <c r="E80" s="14"/>
      <c r="F80" s="14"/>
    </row>
    <row r="82" spans="4:8" x14ac:dyDescent="0.2">
      <c r="D82" s="14"/>
      <c r="E82" s="14"/>
      <c r="F82" s="14"/>
    </row>
    <row r="83" spans="4:8" x14ac:dyDescent="0.2">
      <c r="D83" s="14"/>
      <c r="E83" s="14"/>
      <c r="F83" s="14"/>
    </row>
    <row r="84" spans="4:8" x14ac:dyDescent="0.2">
      <c r="E84" s="14"/>
      <c r="F84" s="14"/>
    </row>
    <row r="91" spans="4:8" x14ac:dyDescent="0.2">
      <c r="E91" s="14"/>
      <c r="F91" s="14"/>
      <c r="G91" s="14"/>
      <c r="H91" s="14"/>
    </row>
    <row r="92" spans="4:8" x14ac:dyDescent="0.2">
      <c r="G92" s="14"/>
      <c r="H92" s="14"/>
    </row>
    <row r="93" spans="4:8" x14ac:dyDescent="0.2">
      <c r="F93" s="14"/>
      <c r="G93" s="14"/>
      <c r="H93" s="14"/>
    </row>
    <row r="95" spans="4:8" x14ac:dyDescent="0.2">
      <c r="E95" s="14"/>
      <c r="F95" s="14"/>
      <c r="G95" s="14"/>
      <c r="H95" s="14"/>
    </row>
    <row r="96" spans="4:8" x14ac:dyDescent="0.2">
      <c r="H96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test0_compareElGamalandPaillier</vt:lpstr>
      <vt:lpstr>test1_offline_online</vt:lpstr>
      <vt:lpstr>test2_offline_online</vt:lpstr>
      <vt:lpstr>test2_4protocols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2021-04-26T00:27:22Z</dcterms:created>
  <dcterms:modified xsi:type="dcterms:W3CDTF">2021-06-14T06:13:03Z</dcterms:modified>
</cp:coreProperties>
</file>