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eon/go/src/genomic_security/genomic-security-journal-code/testResults/"/>
    </mc:Choice>
  </mc:AlternateContent>
  <xr:revisionPtr revIDLastSave="0" documentId="13_ncr:1_{E9B57746-34AD-A744-A8D2-6EB9F71F576A}" xr6:coauthVersionLast="46" xr6:coauthVersionMax="46" xr10:uidLastSave="{00000000-0000-0000-0000-000000000000}"/>
  <bookViews>
    <workbookView xWindow="-6180" yWindow="-21600" windowWidth="38400" windowHeight="21600" activeTab="4" xr2:uid="{7D79FDE9-296F-2D44-8182-3DB97BA4E29B}"/>
  </bookViews>
  <sheets>
    <sheet name="RawData" sheetId="9" r:id="rId1"/>
    <sheet name="test0_compareElGamalandPaillier" sheetId="10" r:id="rId2"/>
    <sheet name="test1_offline_online" sheetId="3" r:id="rId3"/>
    <sheet name="test1_offline_online_LargerN" sheetId="11" r:id="rId4"/>
    <sheet name="test2_offline_online" sheetId="7" r:id="rId5"/>
    <sheet name="test2_4protocols" sheetId="8" r:id="rId6"/>
  </sheets>
  <definedNames>
    <definedName name="_xlchart.v1.0" hidden="1">test2_offline_online!$K$69:$M$69</definedName>
    <definedName name="_xlchart.v1.1" hidden="1">test2_offline_online!$K$70:$M$70</definedName>
    <definedName name="_xlchart.v1.10" hidden="1">test2_offline_online!$N$72:$R$72</definedName>
    <definedName name="_xlchart.v1.100" hidden="1">test2_offline_online!$N$59:$R$59</definedName>
    <definedName name="_xlchart.v1.101" hidden="1">test2_offline_online!$N$60:$R$60</definedName>
    <definedName name="_xlchart.v1.102" hidden="1">test2_offline_online!$N$61:$R$61</definedName>
    <definedName name="_xlchart.v1.103" hidden="1">test2_offline_online!$N$62:$R$62</definedName>
    <definedName name="_xlchart.v1.11" hidden="1">test2_offline_online!$N$73:$R$73</definedName>
    <definedName name="_xlchart.v1.12" hidden="1">test2_offline_online!$N$74:$R$74</definedName>
    <definedName name="_xlchart.v1.13" hidden="1">test2_offline_online!$K$51:$M$51</definedName>
    <definedName name="_xlchart.v1.14" hidden="1">test2_offline_online!$K$52:$M$52</definedName>
    <definedName name="_xlchart.v1.15" hidden="1">test2_offline_online!$K$53:$M$53</definedName>
    <definedName name="_xlchart.v1.16" hidden="1">test2_offline_online!$K$54:$M$54</definedName>
    <definedName name="_xlchart.v1.17" hidden="1">test2_offline_online!$K$55:$M$55</definedName>
    <definedName name="_xlchart.v1.18" hidden="1">test2_offline_online!$K$56:$M$56</definedName>
    <definedName name="_xlchart.v1.19" hidden="1">test2_offline_online!$N$50:$R$50</definedName>
    <definedName name="_xlchart.v1.2" hidden="1">test2_offline_online!$K$71:$M$71</definedName>
    <definedName name="_xlchart.v1.20" hidden="1">test2_offline_online!$N$51:$R$51</definedName>
    <definedName name="_xlchart.v1.21" hidden="1">test2_offline_online!$N$52:$R$52</definedName>
    <definedName name="_xlchart.v1.22" hidden="1">test2_offline_online!$N$53:$R$53</definedName>
    <definedName name="_xlchart.v1.23" hidden="1">test2_offline_online!$N$54:$R$54</definedName>
    <definedName name="_xlchart.v1.24" hidden="1">test2_offline_online!$N$55:$R$55</definedName>
    <definedName name="_xlchart.v1.25" hidden="1">test2_offline_online!$N$56:$R$56</definedName>
    <definedName name="_xlchart.v1.26" hidden="1">test2_offline_online!$K$51:$M$51</definedName>
    <definedName name="_xlchart.v1.27" hidden="1">test2_offline_online!$K$52:$M$52</definedName>
    <definedName name="_xlchart.v1.28" hidden="1">test2_offline_online!$K$53:$M$53</definedName>
    <definedName name="_xlchart.v1.29" hidden="1">test2_offline_online!$K$54:$M$54</definedName>
    <definedName name="_xlchart.v1.3" hidden="1">test2_offline_online!$K$72:$M$72</definedName>
    <definedName name="_xlchart.v1.30" hidden="1">test2_offline_online!$K$55:$M$55</definedName>
    <definedName name="_xlchart.v1.31" hidden="1">test2_offline_online!$K$56:$M$56</definedName>
    <definedName name="_xlchart.v1.32" hidden="1">test2_offline_online!$N$50:$R$50</definedName>
    <definedName name="_xlchart.v1.33" hidden="1">test2_offline_online!$N$51:$R$51</definedName>
    <definedName name="_xlchart.v1.34" hidden="1">test2_offline_online!$N$52:$R$52</definedName>
    <definedName name="_xlchart.v1.35" hidden="1">test2_offline_online!$N$53:$R$53</definedName>
    <definedName name="_xlchart.v1.36" hidden="1">test2_offline_online!$N$54:$R$54</definedName>
    <definedName name="_xlchart.v1.37" hidden="1">test2_offline_online!$N$55:$R$55</definedName>
    <definedName name="_xlchart.v1.38" hidden="1">test2_offline_online!$N$56:$R$56</definedName>
    <definedName name="_xlchart.v1.39" hidden="1">test2_offline_online!$K$63:$M$63</definedName>
    <definedName name="_xlchart.v1.4" hidden="1">test2_offline_online!$K$73:$M$73</definedName>
    <definedName name="_xlchart.v1.40" hidden="1">test2_offline_online!$K$64:$M$64</definedName>
    <definedName name="_xlchart.v1.41" hidden="1">test2_offline_online!$K$65:$M$65</definedName>
    <definedName name="_xlchart.v1.42" hidden="1">test2_offline_online!$K$66:$M$66</definedName>
    <definedName name="_xlchart.v1.43" hidden="1">test2_offline_online!$K$67:$M$67</definedName>
    <definedName name="_xlchart.v1.44" hidden="1">test2_offline_online!$K$68:$M$68</definedName>
    <definedName name="_xlchart.v1.45" hidden="1">test2_offline_online!$N$50:$R$50</definedName>
    <definedName name="_xlchart.v1.46" hidden="1">test2_offline_online!$N$63:$R$63</definedName>
    <definedName name="_xlchart.v1.47" hidden="1">test2_offline_online!$N$64:$R$64</definedName>
    <definedName name="_xlchart.v1.48" hidden="1">test2_offline_online!$N$65:$R$65</definedName>
    <definedName name="_xlchart.v1.49" hidden="1">test2_offline_online!$N$66:$R$66</definedName>
    <definedName name="_xlchart.v1.5" hidden="1">test2_offline_online!$K$74:$M$74</definedName>
    <definedName name="_xlchart.v1.50" hidden="1">test2_offline_online!$N$67:$R$67</definedName>
    <definedName name="_xlchart.v1.51" hidden="1">test2_offline_online!$N$68:$R$68</definedName>
    <definedName name="_xlchart.v1.52" hidden="1">test2_offline_online!$K$51:$M$51</definedName>
    <definedName name="_xlchart.v1.53" hidden="1">test2_offline_online!$K$52:$M$52</definedName>
    <definedName name="_xlchart.v1.54" hidden="1">test2_offline_online!$K$53:$M$53</definedName>
    <definedName name="_xlchart.v1.55" hidden="1">test2_offline_online!$K$54:$M$54</definedName>
    <definedName name="_xlchart.v1.56" hidden="1">test2_offline_online!$K$55:$M$55</definedName>
    <definedName name="_xlchart.v1.57" hidden="1">test2_offline_online!$K$56:$M$56</definedName>
    <definedName name="_xlchart.v1.58" hidden="1">test2_offline_online!$N$50:$R$50</definedName>
    <definedName name="_xlchart.v1.59" hidden="1">test2_offline_online!$N$51:$R$51</definedName>
    <definedName name="_xlchart.v1.6" hidden="1">test2_offline_online!$N$50:$R$50</definedName>
    <definedName name="_xlchart.v1.60" hidden="1">test2_offline_online!$N$52:$R$52</definedName>
    <definedName name="_xlchart.v1.61" hidden="1">test2_offline_online!$N$53:$R$53</definedName>
    <definedName name="_xlchart.v1.62" hidden="1">test2_offline_online!$N$54:$R$54</definedName>
    <definedName name="_xlchart.v1.63" hidden="1">test2_offline_online!$N$55:$R$55</definedName>
    <definedName name="_xlchart.v1.64" hidden="1">test2_offline_online!$N$56:$R$56</definedName>
    <definedName name="_xlchart.v1.65" hidden="1">test2_offline_online!$K$63:$M$63</definedName>
    <definedName name="_xlchart.v1.66" hidden="1">test2_offline_online!$K$64:$M$64</definedName>
    <definedName name="_xlchart.v1.67" hidden="1">test2_offline_online!$K$65:$M$65</definedName>
    <definedName name="_xlchart.v1.68" hidden="1">test2_offline_online!$K$66:$M$66</definedName>
    <definedName name="_xlchart.v1.69" hidden="1">test2_offline_online!$K$67:$M$67</definedName>
    <definedName name="_xlchart.v1.7" hidden="1">test2_offline_online!$N$69:$R$69</definedName>
    <definedName name="_xlchart.v1.70" hidden="1">test2_offline_online!$K$68:$M$68</definedName>
    <definedName name="_xlchart.v1.71" hidden="1">test2_offline_online!$N$50:$R$50</definedName>
    <definedName name="_xlchart.v1.72" hidden="1">test2_offline_online!$N$63:$R$63</definedName>
    <definedName name="_xlchart.v1.73" hidden="1">test2_offline_online!$N$64:$R$64</definedName>
    <definedName name="_xlchart.v1.74" hidden="1">test2_offline_online!$N$65:$R$65</definedName>
    <definedName name="_xlchart.v1.75" hidden="1">test2_offline_online!$N$66:$R$66</definedName>
    <definedName name="_xlchart.v1.76" hidden="1">test2_offline_online!$N$67:$R$67</definedName>
    <definedName name="_xlchart.v1.77" hidden="1">test2_offline_online!$N$68:$R$68</definedName>
    <definedName name="_xlchart.v1.78" hidden="1">test2_offline_online!$K$69:$M$69</definedName>
    <definedName name="_xlchart.v1.79" hidden="1">test2_offline_online!$K$70:$M$70</definedName>
    <definedName name="_xlchart.v1.8" hidden="1">test2_offline_online!$N$70:$R$70</definedName>
    <definedName name="_xlchart.v1.80" hidden="1">test2_offline_online!$K$71:$M$71</definedName>
    <definedName name="_xlchart.v1.81" hidden="1">test2_offline_online!$K$72:$M$72</definedName>
    <definedName name="_xlchart.v1.82" hidden="1">test2_offline_online!$K$73:$M$73</definedName>
    <definedName name="_xlchart.v1.83" hidden="1">test2_offline_online!$K$74:$M$74</definedName>
    <definedName name="_xlchart.v1.84" hidden="1">test2_offline_online!$N$50:$R$50</definedName>
    <definedName name="_xlchart.v1.85" hidden="1">test2_offline_online!$N$69:$R$69</definedName>
    <definedName name="_xlchart.v1.86" hidden="1">test2_offline_online!$N$70:$R$70</definedName>
    <definedName name="_xlchart.v1.87" hidden="1">test2_offline_online!$N$71:$R$71</definedName>
    <definedName name="_xlchart.v1.88" hidden="1">test2_offline_online!$N$72:$R$72</definedName>
    <definedName name="_xlchart.v1.89" hidden="1">test2_offline_online!$N$73:$R$73</definedName>
    <definedName name="_xlchart.v1.9" hidden="1">test2_offline_online!$N$71:$R$71</definedName>
    <definedName name="_xlchart.v1.90" hidden="1">test2_offline_online!$N$74:$R$74</definedName>
    <definedName name="_xlchart.v1.91" hidden="1">test2_offline_online!$K$57:$M$57</definedName>
    <definedName name="_xlchart.v1.92" hidden="1">test2_offline_online!$K$58:$M$58</definedName>
    <definedName name="_xlchart.v1.93" hidden="1">test2_offline_online!$K$59:$M$59</definedName>
    <definedName name="_xlchart.v1.94" hidden="1">test2_offline_online!$K$60:$M$60</definedName>
    <definedName name="_xlchart.v1.95" hidden="1">test2_offline_online!$K$61:$M$61</definedName>
    <definedName name="_xlchart.v1.96" hidden="1">test2_offline_online!$K$62:$M$62</definedName>
    <definedName name="_xlchart.v1.97" hidden="1">test2_offline_online!$N$50:$R$50</definedName>
    <definedName name="_xlchart.v1.98" hidden="1">test2_offline_online!$N$57:$R$57</definedName>
    <definedName name="_xlchart.v1.99" hidden="1">test2_offline_online!$N$58:$R$58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1" l="1"/>
  <c r="T2" i="11"/>
  <c r="U2" i="11"/>
  <c r="V2" i="11"/>
  <c r="W2" i="11"/>
  <c r="X2" i="11"/>
  <c r="Y2" i="11"/>
  <c r="Z2" i="11"/>
  <c r="AA2" i="11"/>
  <c r="S3" i="11"/>
  <c r="T3" i="11"/>
  <c r="U3" i="11"/>
  <c r="V3" i="11"/>
  <c r="W3" i="11"/>
  <c r="X3" i="11"/>
  <c r="Y3" i="11"/>
  <c r="Z3" i="11"/>
  <c r="AA3" i="11"/>
  <c r="S4" i="11"/>
  <c r="T4" i="11"/>
  <c r="U4" i="11"/>
  <c r="V4" i="11"/>
  <c r="W4" i="11"/>
  <c r="X4" i="11"/>
  <c r="Y4" i="11"/>
  <c r="Z4" i="11"/>
  <c r="AA4" i="11"/>
  <c r="S5" i="11"/>
  <c r="T5" i="11"/>
  <c r="U5" i="11"/>
  <c r="V5" i="11"/>
  <c r="W5" i="11"/>
  <c r="X5" i="11"/>
  <c r="Y5" i="11"/>
  <c r="Z5" i="11"/>
  <c r="AA5" i="11"/>
  <c r="R5" i="11"/>
  <c r="R4" i="11"/>
  <c r="R3" i="11"/>
  <c r="R2" i="11"/>
  <c r="D5" i="11"/>
  <c r="D4" i="11"/>
  <c r="D3" i="11"/>
  <c r="M5" i="11"/>
  <c r="M4" i="11"/>
  <c r="M3" i="11"/>
  <c r="M2" i="11"/>
  <c r="E11" i="11"/>
  <c r="F11" i="11"/>
  <c r="G11" i="11"/>
  <c r="H11" i="11"/>
  <c r="H2" i="11" s="1"/>
  <c r="I11" i="11"/>
  <c r="J11" i="11"/>
  <c r="K11" i="11"/>
  <c r="L11" i="11"/>
  <c r="L2" i="11" s="1"/>
  <c r="M11" i="11"/>
  <c r="E12" i="11"/>
  <c r="F12" i="11"/>
  <c r="G12" i="11"/>
  <c r="H12" i="11"/>
  <c r="I12" i="11"/>
  <c r="J12" i="11"/>
  <c r="K12" i="11"/>
  <c r="L12" i="11"/>
  <c r="M12" i="11"/>
  <c r="E14" i="11"/>
  <c r="F14" i="11"/>
  <c r="G14" i="11"/>
  <c r="H14" i="11"/>
  <c r="I14" i="11"/>
  <c r="J14" i="11"/>
  <c r="K14" i="11"/>
  <c r="L14" i="11"/>
  <c r="M14" i="11"/>
  <c r="E15" i="11"/>
  <c r="F15" i="11"/>
  <c r="G15" i="11"/>
  <c r="H15" i="11"/>
  <c r="I15" i="11"/>
  <c r="J15" i="11"/>
  <c r="K15" i="11"/>
  <c r="L15" i="11"/>
  <c r="M15" i="11"/>
  <c r="E16" i="11"/>
  <c r="F16" i="11"/>
  <c r="G16" i="11"/>
  <c r="H16" i="11"/>
  <c r="H3" i="11" s="1"/>
  <c r="I16" i="11"/>
  <c r="J16" i="11"/>
  <c r="K16" i="11"/>
  <c r="L16" i="11"/>
  <c r="L3" i="11" s="1"/>
  <c r="M16" i="11"/>
  <c r="E18" i="11"/>
  <c r="F18" i="11"/>
  <c r="G18" i="11"/>
  <c r="G3" i="11" s="1"/>
  <c r="H18" i="11"/>
  <c r="I18" i="11"/>
  <c r="J18" i="11"/>
  <c r="K18" i="11"/>
  <c r="K3" i="11" s="1"/>
  <c r="L18" i="11"/>
  <c r="M18" i="11"/>
  <c r="E20" i="11"/>
  <c r="F20" i="11"/>
  <c r="G20" i="11"/>
  <c r="H20" i="11"/>
  <c r="I20" i="11"/>
  <c r="J20" i="11"/>
  <c r="K20" i="11"/>
  <c r="L20" i="11"/>
  <c r="M20" i="11"/>
  <c r="E21" i="11"/>
  <c r="F21" i="11"/>
  <c r="G21" i="11"/>
  <c r="H21" i="11"/>
  <c r="I21" i="11"/>
  <c r="J21" i="11"/>
  <c r="K21" i="11"/>
  <c r="L21" i="11"/>
  <c r="M21" i="11"/>
  <c r="E22" i="11"/>
  <c r="F22" i="11"/>
  <c r="G22" i="11"/>
  <c r="H22" i="11"/>
  <c r="I22" i="11"/>
  <c r="J22" i="11"/>
  <c r="K22" i="11"/>
  <c r="L22" i="11"/>
  <c r="M22" i="11"/>
  <c r="E23" i="11"/>
  <c r="F23" i="11"/>
  <c r="G23" i="11"/>
  <c r="G4" i="11" s="1"/>
  <c r="H23" i="11"/>
  <c r="I23" i="11"/>
  <c r="J23" i="11"/>
  <c r="K23" i="11"/>
  <c r="K4" i="11" s="1"/>
  <c r="L23" i="11"/>
  <c r="M23" i="11"/>
  <c r="E24" i="11"/>
  <c r="F24" i="11"/>
  <c r="F4" i="11" s="1"/>
  <c r="G24" i="11"/>
  <c r="H24" i="11"/>
  <c r="I24" i="11"/>
  <c r="J24" i="11"/>
  <c r="J4" i="11" s="1"/>
  <c r="K24" i="11"/>
  <c r="L24" i="11"/>
  <c r="M24" i="11"/>
  <c r="E26" i="11"/>
  <c r="F26" i="11"/>
  <c r="G26" i="11"/>
  <c r="H26" i="11"/>
  <c r="I26" i="11"/>
  <c r="J26" i="11"/>
  <c r="K26" i="11"/>
  <c r="L26" i="11"/>
  <c r="M26" i="11"/>
  <c r="E27" i="11"/>
  <c r="F27" i="11"/>
  <c r="G27" i="11"/>
  <c r="H27" i="11"/>
  <c r="I27" i="11"/>
  <c r="J27" i="11"/>
  <c r="K27" i="11"/>
  <c r="L27" i="11"/>
  <c r="M27" i="11"/>
  <c r="E28" i="11"/>
  <c r="F28" i="11"/>
  <c r="G28" i="11"/>
  <c r="G5" i="11" s="1"/>
  <c r="H28" i="11"/>
  <c r="I28" i="11"/>
  <c r="J28" i="11"/>
  <c r="K28" i="11"/>
  <c r="K5" i="11" s="1"/>
  <c r="L28" i="11"/>
  <c r="M28" i="11"/>
  <c r="E29" i="11"/>
  <c r="F29" i="11"/>
  <c r="F5" i="11" s="1"/>
  <c r="G29" i="11"/>
  <c r="H29" i="11"/>
  <c r="I29" i="11"/>
  <c r="J29" i="11"/>
  <c r="J5" i="11" s="1"/>
  <c r="K29" i="11"/>
  <c r="L29" i="11"/>
  <c r="M29" i="11"/>
  <c r="E30" i="11"/>
  <c r="E5" i="11" s="1"/>
  <c r="F30" i="11"/>
  <c r="G30" i="11"/>
  <c r="H30" i="11"/>
  <c r="I30" i="11"/>
  <c r="I5" i="11" s="1"/>
  <c r="J30" i="11"/>
  <c r="K30" i="11"/>
  <c r="L30" i="11"/>
  <c r="M30" i="11"/>
  <c r="E31" i="11"/>
  <c r="F31" i="11"/>
  <c r="G31" i="11"/>
  <c r="H31" i="11"/>
  <c r="I31" i="11"/>
  <c r="J31" i="11"/>
  <c r="K31" i="11"/>
  <c r="L31" i="11"/>
  <c r="M31" i="11"/>
  <c r="E32" i="11"/>
  <c r="F32" i="11"/>
  <c r="G32" i="11"/>
  <c r="H32" i="11"/>
  <c r="I32" i="11"/>
  <c r="J32" i="11"/>
  <c r="K32" i="11"/>
  <c r="L32" i="11"/>
  <c r="M32" i="11"/>
  <c r="E33" i="11"/>
  <c r="F33" i="11"/>
  <c r="G33" i="11"/>
  <c r="H33" i="11"/>
  <c r="I33" i="11"/>
  <c r="J33" i="11"/>
  <c r="K33" i="11"/>
  <c r="L33" i="11"/>
  <c r="M33" i="11"/>
  <c r="D27" i="11"/>
  <c r="D28" i="11"/>
  <c r="D29" i="11"/>
  <c r="D30" i="11"/>
  <c r="D31" i="11"/>
  <c r="D32" i="11"/>
  <c r="D33" i="11"/>
  <c r="D26" i="11"/>
  <c r="D21" i="11"/>
  <c r="D22" i="11"/>
  <c r="D23" i="11"/>
  <c r="D24" i="11"/>
  <c r="D20" i="11"/>
  <c r="D18" i="11"/>
  <c r="D15" i="11"/>
  <c r="D16" i="11"/>
  <c r="D14" i="11"/>
  <c r="D12" i="11"/>
  <c r="D11" i="11"/>
  <c r="L5" i="11"/>
  <c r="H5" i="11"/>
  <c r="L4" i="11"/>
  <c r="I4" i="11"/>
  <c r="H4" i="11"/>
  <c r="E4" i="11"/>
  <c r="J3" i="11"/>
  <c r="I3" i="11"/>
  <c r="F3" i="11"/>
  <c r="E3" i="11"/>
  <c r="K2" i="11"/>
  <c r="J2" i="11"/>
  <c r="I2" i="11"/>
  <c r="G2" i="11"/>
  <c r="F2" i="11"/>
  <c r="E2" i="11"/>
  <c r="R66" i="7"/>
  <c r="Q66" i="7"/>
  <c r="P66" i="7"/>
  <c r="O66" i="7"/>
  <c r="N66" i="7"/>
  <c r="R60" i="7"/>
  <c r="Q60" i="7"/>
  <c r="P60" i="7"/>
  <c r="O60" i="7"/>
  <c r="N60" i="7"/>
  <c r="R58" i="7"/>
  <c r="Q58" i="7"/>
  <c r="P58" i="7"/>
  <c r="O58" i="7"/>
  <c r="N58" i="7"/>
  <c r="O54" i="7"/>
  <c r="P54" i="7"/>
  <c r="Q54" i="7"/>
  <c r="R54" i="7"/>
  <c r="N54" i="7"/>
  <c r="O51" i="7"/>
  <c r="P51" i="7"/>
  <c r="Q51" i="7"/>
  <c r="R51" i="7"/>
  <c r="N51" i="7"/>
  <c r="R56" i="7"/>
  <c r="Q56" i="7"/>
  <c r="R57" i="7"/>
  <c r="R59" i="7"/>
  <c r="R61" i="7"/>
  <c r="Q57" i="7"/>
  <c r="Q59" i="7"/>
  <c r="Q61" i="7"/>
  <c r="R55" i="7"/>
  <c r="Q55" i="7"/>
  <c r="R53" i="7"/>
  <c r="Q53" i="7"/>
  <c r="R52" i="7"/>
  <c r="Q52" i="7"/>
  <c r="R62" i="7"/>
  <c r="Q62" i="7"/>
  <c r="T5" i="7"/>
  <c r="U5" i="7"/>
  <c r="V5" i="7"/>
  <c r="W5" i="7"/>
  <c r="S5" i="7"/>
  <c r="T4" i="7"/>
  <c r="U4" i="7"/>
  <c r="V4" i="7"/>
  <c r="W4" i="7"/>
  <c r="S4" i="7"/>
  <c r="T3" i="7"/>
  <c r="U3" i="7"/>
  <c r="V3" i="7" s="1"/>
  <c r="S3" i="7"/>
  <c r="T2" i="7"/>
  <c r="U2" i="7"/>
  <c r="V2" i="7" s="1"/>
  <c r="S2" i="7"/>
  <c r="F5" i="7"/>
  <c r="G5" i="7"/>
  <c r="H5" i="7"/>
  <c r="I5" i="7"/>
  <c r="E5" i="7"/>
  <c r="F4" i="7"/>
  <c r="G4" i="7"/>
  <c r="H4" i="7"/>
  <c r="I4" i="7"/>
  <c r="E4" i="7"/>
  <c r="F3" i="7"/>
  <c r="G3" i="7"/>
  <c r="I3" i="7" s="1"/>
  <c r="E3" i="7"/>
  <c r="F2" i="7"/>
  <c r="G2" i="7"/>
  <c r="H2" i="7" s="1"/>
  <c r="E2" i="7"/>
  <c r="F2" i="3"/>
  <c r="D2" i="3"/>
  <c r="S5" i="3"/>
  <c r="T5" i="3"/>
  <c r="U5" i="3"/>
  <c r="V5" i="3"/>
  <c r="W5" i="3"/>
  <c r="X5" i="3"/>
  <c r="Y5" i="3"/>
  <c r="Z5" i="3"/>
  <c r="R5" i="3"/>
  <c r="S4" i="3"/>
  <c r="T4" i="3"/>
  <c r="U4" i="3"/>
  <c r="V4" i="3"/>
  <c r="W4" i="3"/>
  <c r="X4" i="3"/>
  <c r="Y4" i="3"/>
  <c r="Z4" i="3"/>
  <c r="R4" i="3"/>
  <c r="S3" i="3"/>
  <c r="T3" i="3"/>
  <c r="U3" i="3"/>
  <c r="V3" i="3"/>
  <c r="W3" i="3"/>
  <c r="X3" i="3"/>
  <c r="Y3" i="3"/>
  <c r="Z3" i="3"/>
  <c r="R3" i="3"/>
  <c r="S2" i="3"/>
  <c r="T2" i="3"/>
  <c r="U2" i="3"/>
  <c r="V2" i="3"/>
  <c r="W2" i="3"/>
  <c r="X2" i="3"/>
  <c r="Y2" i="3"/>
  <c r="Z2" i="3"/>
  <c r="R2" i="3"/>
  <c r="E5" i="3"/>
  <c r="F5" i="3"/>
  <c r="G5" i="3"/>
  <c r="H5" i="3"/>
  <c r="I5" i="3"/>
  <c r="J5" i="3"/>
  <c r="K5" i="3"/>
  <c r="L5" i="3"/>
  <c r="D5" i="3"/>
  <c r="E4" i="3"/>
  <c r="F4" i="3"/>
  <c r="G4" i="3"/>
  <c r="H4" i="3"/>
  <c r="I4" i="3"/>
  <c r="J4" i="3"/>
  <c r="K4" i="3"/>
  <c r="L4" i="3"/>
  <c r="D4" i="3"/>
  <c r="E3" i="3"/>
  <c r="F3" i="3"/>
  <c r="G3" i="3"/>
  <c r="H3" i="3"/>
  <c r="I3" i="3"/>
  <c r="J3" i="3"/>
  <c r="K3" i="3"/>
  <c r="L3" i="3"/>
  <c r="D3" i="3"/>
  <c r="E2" i="3"/>
  <c r="G2" i="3"/>
  <c r="H2" i="3"/>
  <c r="I2" i="3"/>
  <c r="J2" i="3"/>
  <c r="K2" i="3"/>
  <c r="L2" i="3"/>
  <c r="D48" i="10"/>
  <c r="D47" i="10"/>
  <c r="D46" i="10"/>
  <c r="D45" i="10"/>
  <c r="D44" i="10"/>
  <c r="D43" i="10"/>
  <c r="C48" i="10"/>
  <c r="C47" i="10"/>
  <c r="C46" i="10"/>
  <c r="C45" i="10"/>
  <c r="C44" i="10"/>
  <c r="C43" i="10"/>
  <c r="C42" i="10"/>
  <c r="C41" i="10"/>
  <c r="W2" i="7"/>
  <c r="D2" i="11" l="1"/>
  <c r="W3" i="7"/>
  <c r="H3" i="7"/>
  <c r="I2" i="7"/>
</calcChain>
</file>

<file path=xl/sharedStrings.xml><?xml version="1.0" encoding="utf-8"?>
<sst xmlns="http://schemas.openxmlformats.org/spreadsheetml/2006/main" count="818" uniqueCount="331">
  <si>
    <t>wpes13</t>
  </si>
  <si>
    <t>E</t>
  </si>
  <si>
    <t>secure</t>
  </si>
  <si>
    <t>sae</t>
  </si>
  <si>
    <t>mes</t>
  </si>
  <si>
    <t>n:m</t>
  </si>
  <si>
    <t>on</t>
  </si>
  <si>
    <t>off</t>
  </si>
  <si>
    <t>match</t>
  </si>
  <si>
    <t>(ms)</t>
  </si>
  <si>
    <t>n=10000</t>
  </si>
  <si>
    <t>n:  10000 , s:  1000 , e:  6000</t>
  </si>
  <si>
    <t>n:  100000 , s:  10000 , e:  60000</t>
  </si>
  <si>
    <t>n:  1000000 , s:  100000 , e:  600000</t>
  </si>
  <si>
    <t>n:  10000000 , s:  1000000 , e:  6000000</t>
  </si>
  <si>
    <t>n:  100000000 , s:  10000000 , e:  60000000</t>
  </si>
  <si>
    <t>n</t>
  </si>
  <si>
    <t>fixed n:m</t>
  </si>
  <si>
    <t>&lt;-approx)</t>
  </si>
  <si>
    <t>Test1 - fixing n and increasing ratio n:m - is finished!</t>
  </si>
  <si>
    <t>5h22m18.675501474s</t>
  </si>
  <si>
    <t>2h41m33.593138244s</t>
  </si>
  <si>
    <t>16.161569687s</t>
  </si>
  <si>
    <t>47.169µs</t>
  </si>
  <si>
    <t>5h23m35.54388433s</t>
  </si>
  <si>
    <t>2h41m51.158158197s</t>
  </si>
  <si>
    <t>1m30.963560817s</t>
  </si>
  <si>
    <t>51.798µs</t>
  </si>
  <si>
    <t>8h53m1.078158369s</t>
  </si>
  <si>
    <t>5h18m30.10129528s</t>
  </si>
  <si>
    <t>1m40.639379461s</t>
  </si>
  <si>
    <t>8.875968ms</t>
  </si>
  <si>
    <t>19.678027821s</t>
  </si>
  <si>
    <t>421.105104ms</t>
  </si>
  <si>
    <t>9.623239713s</t>
  </si>
  <si>
    <t>4.262172ms</t>
  </si>
  <si>
    <t>33.94210432s</t>
  </si>
  <si>
    <t>638.141346ms</t>
  </si>
  <si>
    <t>22.927005508s</t>
  </si>
  <si>
    <t>5.068386328s</t>
  </si>
  <si>
    <t>23.280168214s</t>
  </si>
  <si>
    <t>809.315519ms</t>
  </si>
  <si>
    <t>11.460876783s</t>
  </si>
  <si>
    <t>463.218987ms</t>
  </si>
  <si>
    <t>10.660630961s</t>
  </si>
  <si>
    <t>14.970808ms</t>
  </si>
  <si>
    <t>35.688168969s</t>
  </si>
  <si>
    <t>441.890795ms</t>
  </si>
  <si>
    <t>21.253507506s</t>
  </si>
  <si>
    <t>553.14749ms</t>
  </si>
  <si>
    <t>17.704106674s</t>
  </si>
  <si>
    <t>444.933007ms</t>
  </si>
  <si>
    <t>n:  10000 , s:  1000 , e:  2000</t>
  </si>
  <si>
    <t>3m27.230764638s</t>
  </si>
  <si>
    <t>20.179092188s</t>
  </si>
  <si>
    <t>70.42585ms</t>
  </si>
  <si>
    <t>50.187µs</t>
  </si>
  <si>
    <t>3m29.950126838s</t>
  </si>
  <si>
    <t>19.597002999s</t>
  </si>
  <si>
    <t>207.114843ms</t>
  </si>
  <si>
    <t>60.598µs</t>
  </si>
  <si>
    <t>236.323119ms</t>
  </si>
  <si>
    <t>4.904731ms</t>
  </si>
  <si>
    <t>38.827987ms</t>
  </si>
  <si>
    <t>112.481µs</t>
  </si>
  <si>
    <t>237.560415ms</t>
  </si>
  <si>
    <t>4.89678ms</t>
  </si>
  <si>
    <t>39.744672ms</t>
  </si>
  <si>
    <t>469.244329ms</t>
  </si>
  <si>
    <t>351.398077ms</t>
  </si>
  <si>
    <t>109.914µs</t>
  </si>
  <si>
    <t>n:  10000 , s:  1000 , e:  3000</t>
  </si>
  <si>
    <t>3m28.978039487s</t>
  </si>
  <si>
    <t>39.296591983s</t>
  </si>
  <si>
    <t>94.670313ms</t>
  </si>
  <si>
    <t>59.751µs</t>
  </si>
  <si>
    <t>3m27.191963724s</t>
  </si>
  <si>
    <t>39.49674483s</t>
  </si>
  <si>
    <t>388.591107ms</t>
  </si>
  <si>
    <t>62.037µs</t>
  </si>
  <si>
    <t>331.286844ms</t>
  </si>
  <si>
    <t>10.912728ms</t>
  </si>
  <si>
    <t>130.387852ms</t>
  </si>
  <si>
    <t>233.979µs</t>
  </si>
  <si>
    <t>236.26878ms</t>
  </si>
  <si>
    <t>4.949899ms</t>
  </si>
  <si>
    <t>58.47774ms</t>
  </si>
  <si>
    <t>499.909481ms</t>
  </si>
  <si>
    <t>346.696372ms</t>
  </si>
  <si>
    <t>141.063µs</t>
  </si>
  <si>
    <t>n:  10000 , s:  1000 , e:  4000</t>
  </si>
  <si>
    <t>3m29.351264614s</t>
  </si>
  <si>
    <t>59.823345165s</t>
  </si>
  <si>
    <t>120.133142ms</t>
  </si>
  <si>
    <t>44.702µs</t>
  </si>
  <si>
    <t>3m28.094919871s</t>
  </si>
  <si>
    <t>59.521457065s</t>
  </si>
  <si>
    <t>553.271302ms</t>
  </si>
  <si>
    <t>47.733µs</t>
  </si>
  <si>
    <t>401.19786ms</t>
  </si>
  <si>
    <t>10.874558ms</t>
  </si>
  <si>
    <t>174.485244ms</t>
  </si>
  <si>
    <t>418.245µs</t>
  </si>
  <si>
    <t>346.289875ms</t>
  </si>
  <si>
    <t>11.004194ms</t>
  </si>
  <si>
    <t>174.407849ms</t>
  </si>
  <si>
    <t>734.675099ms</t>
  </si>
  <si>
    <t>312.022981ms</t>
  </si>
  <si>
    <t>142.07µs</t>
  </si>
  <si>
    <t>n:  10000 , s:  1000 , e:  5000</t>
  </si>
  <si>
    <t>3m26.495522872s</t>
  </si>
  <si>
    <t>1m20.454417266s</t>
  </si>
  <si>
    <t>143.448672ms</t>
  </si>
  <si>
    <t>62.143µs</t>
  </si>
  <si>
    <t>3m27.038286868s</t>
  </si>
  <si>
    <t>1m18.802162295s</t>
  </si>
  <si>
    <t>777.945167ms</t>
  </si>
  <si>
    <t>50.835µs</t>
  </si>
  <si>
    <t>247.060073ms</t>
  </si>
  <si>
    <t>5.114355ms</t>
  </si>
  <si>
    <t>105.144448ms</t>
  </si>
  <si>
    <t>249.442µs</t>
  </si>
  <si>
    <t>246.186464ms</t>
  </si>
  <si>
    <t>4.887325ms</t>
  </si>
  <si>
    <t>97.05295ms</t>
  </si>
  <si>
    <t>596.469256ms</t>
  </si>
  <si>
    <t>477.524361ms</t>
  </si>
  <si>
    <t>188.368µs</t>
  </si>
  <si>
    <t>3m28.125773633s</t>
  </si>
  <si>
    <t>1m40.819533097s</t>
  </si>
  <si>
    <t>174.424358ms</t>
  </si>
  <si>
    <t>62.671µs</t>
  </si>
  <si>
    <t>3m29.897233131s</t>
  </si>
  <si>
    <t>1m38.923854131s</t>
  </si>
  <si>
    <t>940.375547ms</t>
  </si>
  <si>
    <t>64.619µs</t>
  </si>
  <si>
    <t>236.85951ms</t>
  </si>
  <si>
    <t>4.946403ms</t>
  </si>
  <si>
    <t>117.319546ms</t>
  </si>
  <si>
    <t>356.096µs</t>
  </si>
  <si>
    <t>242.894088ms</t>
  </si>
  <si>
    <t>4.888131ms</t>
  </si>
  <si>
    <t>115.948292ms</t>
  </si>
  <si>
    <t>503.9211ms</t>
  </si>
  <si>
    <t>400.864027ms</t>
  </si>
  <si>
    <t>432.371µs</t>
  </si>
  <si>
    <t>n:  10000 , s:  1000 , e:  7000</t>
  </si>
  <si>
    <t>3m28.124735509s</t>
  </si>
  <si>
    <t>1m59.792732461s</t>
  </si>
  <si>
    <t>204.936045ms</t>
  </si>
  <si>
    <t>62.267µs</t>
  </si>
  <si>
    <t>3m26.48420036s</t>
  </si>
  <si>
    <t>1m58.946330101s</t>
  </si>
  <si>
    <t>1.363393076s</t>
  </si>
  <si>
    <t>49.264µs</t>
  </si>
  <si>
    <t>245.75912ms</t>
  </si>
  <si>
    <t>5.099074ms</t>
  </si>
  <si>
    <t>140.794354ms</t>
  </si>
  <si>
    <t>178.313µs</t>
  </si>
  <si>
    <t>244.778225ms</t>
  </si>
  <si>
    <t>4.887808ms</t>
  </si>
  <si>
    <t>137.572466ms</t>
  </si>
  <si>
    <t>443.597565ms</t>
  </si>
  <si>
    <t>379.052934ms</t>
  </si>
  <si>
    <t>253.916µs</t>
  </si>
  <si>
    <t>n:  10000 , s:  1000 , e:  8000</t>
  </si>
  <si>
    <t>3m27.461273458s</t>
  </si>
  <si>
    <t>2m18.967918377s</t>
  </si>
  <si>
    <t>233.995377ms</t>
  </si>
  <si>
    <t>61.315µs</t>
  </si>
  <si>
    <t>3m26.510778543s</t>
  </si>
  <si>
    <t>2m17.900685745s</t>
  </si>
  <si>
    <t>1.296875517s</t>
  </si>
  <si>
    <t>49.218µs</t>
  </si>
  <si>
    <t>370.306799ms</t>
  </si>
  <si>
    <t>10.937095ms</t>
  </si>
  <si>
    <t>327.456141ms</t>
  </si>
  <si>
    <t>386.367µs</t>
  </si>
  <si>
    <t>260.343197ms</t>
  </si>
  <si>
    <t>5.169962ms</t>
  </si>
  <si>
    <t>162.465781ms</t>
  </si>
  <si>
    <t>476.052599ms</t>
  </si>
  <si>
    <t>680.163955ms</t>
  </si>
  <si>
    <t>524.053µs</t>
  </si>
  <si>
    <t>n:  10000 , s:  1000 , e:  9000</t>
  </si>
  <si>
    <t>3m23.693562169s</t>
  </si>
  <si>
    <t>2m38.709615099s</t>
  </si>
  <si>
    <t>262.481192ms</t>
  </si>
  <si>
    <t>64.482µs</t>
  </si>
  <si>
    <t>3m25.005299828s</t>
  </si>
  <si>
    <t>2m38.489107957s</t>
  </si>
  <si>
    <t>1.460125419s</t>
  </si>
  <si>
    <t>63.509µs</t>
  </si>
  <si>
    <t>254.954871ms</t>
  </si>
  <si>
    <t>5.085875ms</t>
  </si>
  <si>
    <t>376.573092ms</t>
  </si>
  <si>
    <t>421.324µs</t>
  </si>
  <si>
    <t>335.111995ms</t>
  </si>
  <si>
    <t>5.178896ms</t>
  </si>
  <si>
    <t>179.299823ms</t>
  </si>
  <si>
    <t>442.453816ms</t>
  </si>
  <si>
    <t>405.440111ms</t>
  </si>
  <si>
    <t>246.828µs</t>
  </si>
  <si>
    <t>n:  10000 , s:  1000 , e:  10000</t>
  </si>
  <si>
    <t>3m26.625789021s</t>
  </si>
  <si>
    <t>2m58.414258636s</t>
  </si>
  <si>
    <t>288.261859ms</t>
  </si>
  <si>
    <t>99.629µs</t>
  </si>
  <si>
    <t>3m27.238310066s</t>
  </si>
  <si>
    <t>2m57.763240992s</t>
  </si>
  <si>
    <t>1.600822922s</t>
  </si>
  <si>
    <t>72.575µs</t>
  </si>
  <si>
    <t>245.911874ms</t>
  </si>
  <si>
    <t>5.248718ms</t>
  </si>
  <si>
    <t>341.649328ms</t>
  </si>
  <si>
    <t>641.282µs</t>
  </si>
  <si>
    <t>381.602763ms</t>
  </si>
  <si>
    <t>4.877514ms</t>
  </si>
  <si>
    <t>194.70529ms</t>
  </si>
  <si>
    <t>448.654051ms</t>
  </si>
  <si>
    <t>407.906819ms</t>
  </si>
  <si>
    <t>241.102µs</t>
  </si>
  <si>
    <t>3m27.219846082s</t>
  </si>
  <si>
    <t>1m39.528375605s</t>
  </si>
  <si>
    <t>193.470017ms</t>
  </si>
  <si>
    <t>47.531µs</t>
  </si>
  <si>
    <t>3m24.792887698s</t>
  </si>
  <si>
    <t>1m38.038530909s</t>
  </si>
  <si>
    <t>911.446377ms</t>
  </si>
  <si>
    <t>50.452µs</t>
  </si>
  <si>
    <t>362.469514ms</t>
  </si>
  <si>
    <t>10.939202ms</t>
  </si>
  <si>
    <t>262.042467ms</t>
  </si>
  <si>
    <t>504.9µs</t>
  </si>
  <si>
    <t>264.281486ms</t>
  </si>
  <si>
    <t>5.147304ms</t>
  </si>
  <si>
    <t>121.155471ms</t>
  </si>
  <si>
    <t>465.058592ms</t>
  </si>
  <si>
    <t>517.532548ms</t>
  </si>
  <si>
    <t>95.858µs</t>
  </si>
  <si>
    <t>32m24.758703693s</t>
  </si>
  <si>
    <t>16m7.043946878s</t>
  </si>
  <si>
    <t>1.679691278s</t>
  </si>
  <si>
    <t>47.426µs</t>
  </si>
  <si>
    <t>32m38.880101734s</t>
  </si>
  <si>
    <t>16m8.627245181s</t>
  </si>
  <si>
    <t>8.819777926s</t>
  </si>
  <si>
    <t>65.298µs</t>
  </si>
  <si>
    <t>2.022913155s</t>
  </si>
  <si>
    <t>43.886935ms</t>
  </si>
  <si>
    <t>987.323351ms</t>
  </si>
  <si>
    <t>3.524208ms</t>
  </si>
  <si>
    <t>2.029738705s</t>
  </si>
  <si>
    <t>43.378101ms</t>
  </si>
  <si>
    <t>992.663504ms</t>
  </si>
  <si>
    <t>447.744068ms</t>
  </si>
  <si>
    <t>1.140516512s</t>
  </si>
  <si>
    <t>1.664951ms</t>
  </si>
  <si>
    <t>5h21m47.007831314s</t>
  </si>
  <si>
    <t>2h41m31.321014593s</t>
  </si>
  <si>
    <t>15.995919451s</t>
  </si>
  <si>
    <t>62.234µs</t>
  </si>
  <si>
    <t>5h23m7.679352944s</t>
  </si>
  <si>
    <t>2h41m29.874835604s</t>
  </si>
  <si>
    <t>1m31.376976749s</t>
  </si>
  <si>
    <t>61.086µs</t>
  </si>
  <si>
    <t>20.009660815s</t>
  </si>
  <si>
    <t>427.340034ms</t>
  </si>
  <si>
    <t>9.663503013s</t>
  </si>
  <si>
    <t>14.22531ms</t>
  </si>
  <si>
    <t>19.804318917s</t>
  </si>
  <si>
    <t>428.471089ms</t>
  </si>
  <si>
    <t>9.689191129s</t>
  </si>
  <si>
    <t>449.379142ms</t>
  </si>
  <si>
    <t>9.12143065s</t>
  </si>
  <si>
    <t>7.310544ms</t>
  </si>
  <si>
    <t>3m36.919695603s</t>
  </si>
  <si>
    <t>4.592284455s</t>
  </si>
  <si>
    <t>1m38.61444349s</t>
  </si>
  <si>
    <t>120.10392ms</t>
  </si>
  <si>
    <t>3m30.32157432s</t>
  </si>
  <si>
    <t>4.736466716s</t>
  </si>
  <si>
    <t>1m37.918160304s</t>
  </si>
  <si>
    <t>454.437605ms</t>
  </si>
  <si>
    <t>1m31.91567005s</t>
  </si>
  <si>
    <t>97.448088ms</t>
  </si>
  <si>
    <t>33m21.404569618s</t>
  </si>
  <si>
    <t>43.83785446s</t>
  </si>
  <si>
    <t>16m9.366192246s</t>
  </si>
  <si>
    <t>13.899601ms</t>
  </si>
  <si>
    <t>33m23.674110543s</t>
  </si>
  <si>
    <t>43.048830725s</t>
  </si>
  <si>
    <t>16m8.817195026s</t>
  </si>
  <si>
    <t>461.261628ms</t>
  </si>
  <si>
    <t>14m52.499727369s</t>
  </si>
  <si>
    <t>2.340788129s</t>
  </si>
  <si>
    <t>offline</t>
  </si>
  <si>
    <t>online</t>
  </si>
  <si>
    <t>Alice</t>
  </si>
  <si>
    <t>Tester</t>
  </si>
  <si>
    <t>SL</t>
  </si>
  <si>
    <t>secureElGamal</t>
  </si>
  <si>
    <t>securePaillier</t>
  </si>
  <si>
    <t>saeElGamal</t>
  </si>
  <si>
    <t>saePaillier</t>
  </si>
  <si>
    <t>mesElGamal</t>
  </si>
  <si>
    <t>mesPaillier</t>
  </si>
  <si>
    <t>ElGamal</t>
  </si>
  <si>
    <t>Paillier</t>
  </si>
  <si>
    <t>N/A</t>
  </si>
  <si>
    <t>onine</t>
  </si>
  <si>
    <t>n=10^6</t>
  </si>
  <si>
    <t>n:m=2:1</t>
  </si>
  <si>
    <t>maybe I should test this on larger n…likee 10^6</t>
  </si>
  <si>
    <t>&lt;- approx</t>
  </si>
  <si>
    <t>&lt;-approx</t>
  </si>
  <si>
    <t>--------&gt;</t>
  </si>
  <si>
    <t xml:space="preserve">Format </t>
  </si>
  <si>
    <t>zerovalue</t>
  </si>
  <si>
    <t>Test1only</t>
  </si>
  <si>
    <t>N=100000</t>
  </si>
  <si>
    <t>n:  100000 , s:  1 , e:  10000</t>
  </si>
  <si>
    <t>n:  100000 , s:  1 , e:  20000</t>
  </si>
  <si>
    <t>n:  100000 , s:  1 , e:  30000</t>
  </si>
  <si>
    <t>n:  100000 , s:  1 , e:  40000</t>
  </si>
  <si>
    <t>n:  100000 , s:  1 , e:  50000</t>
  </si>
  <si>
    <t>n:  100000 , s:  1 , e:  60000</t>
  </si>
  <si>
    <t>n:  100000 , s:  1 , e:  70000</t>
  </si>
  <si>
    <t>n:  100000 , s:  1 , e:  80000</t>
  </si>
  <si>
    <t>n:  100000 , s:  1 , e:  90000</t>
  </si>
  <si>
    <t>n:  100000 , s:  1 , e: 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</si>
</sst>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0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0" fillId="0" borderId="0" xfId="0" quotePrefix="1"/>
    <xf numFmtId="0" fontId="1" fillId="0" borderId="0" xfId="0" applyFont="1" applyBorder="1"/>
    <xf numFmtId="0" fontId="0" fillId="0" borderId="0" xfId="0" applyBorder="1"/>
    <xf numFmtId="0" fontId="0" fillId="0" borderId="1" xfId="0" quotePrefix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quotePrefix="1" applyBorder="1"/>
    <xf numFmtId="0" fontId="0" fillId="0" borderId="0" xfId="0" quotePrefix="1" applyBorder="1"/>
    <xf numFmtId="1" fontId="0" fillId="0" borderId="0" xfId="0" applyNumberFormat="1" applyBorder="1"/>
    <xf numFmtId="2" fontId="0" fillId="0" borderId="0" xfId="0" applyNumberFormat="1" applyBorder="1"/>
    <xf numFmtId="20" fontId="0" fillId="0" borderId="0" xfId="0" applyNumberFormat="1" applyBorder="1"/>
    <xf numFmtId="2" fontId="1" fillId="0" borderId="0" xfId="0" applyNumberFormat="1" applyFont="1"/>
    <xf numFmtId="20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168" fontId="0" fillId="0" borderId="0" xfId="0" applyNumberFormat="1"/>
    <xf numFmtId="168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test0_compareElGamalandPaillier!$C$40</c:f>
              <c:strCache>
                <c:ptCount val="1"/>
                <c:pt idx="0">
                  <c:v>ElGamal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test0_compareElGamalandPaillier!$C$41:$C$48</c:f>
              <c:numCache>
                <c:formatCode>0</c:formatCode>
                <c:ptCount val="8"/>
                <c:pt idx="0">
                  <c:v>29032268639</c:v>
                </c:pt>
                <c:pt idx="1">
                  <c:v>16161616</c:v>
                </c:pt>
                <c:pt idx="2">
                  <c:v>29126702042</c:v>
                </c:pt>
                <c:pt idx="3">
                  <c:v>90963611</c:v>
                </c:pt>
                <c:pt idx="4">
                  <c:v>36365809</c:v>
                </c:pt>
                <c:pt idx="5">
                  <c:v>28901531</c:v>
                </c:pt>
                <c:pt idx="6">
                  <c:v>35550359</c:v>
                </c:pt>
                <c:pt idx="7">
                  <c:v>11138818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F-194A-9F1A-8F9FA43A0373}"/>
            </c:ext>
          </c:extLst>
        </c:ser>
        <c:ser>
          <c:idx val="1"/>
          <c:order val="1"/>
          <c:tx>
            <c:strRef>
              <c:f>test0_compareElGamalandPaillier!$D$40</c:f>
              <c:strCache>
                <c:ptCount val="1"/>
                <c:pt idx="0">
                  <c:v>Paillier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test0_compareElGamalandPaillier!$D$41:$D$48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51091179453</c:v>
                </c:pt>
                <c:pt idx="3">
                  <c:v>100648254</c:v>
                </c:pt>
                <c:pt idx="4">
                  <c:v>56444170</c:v>
                </c:pt>
                <c:pt idx="5">
                  <c:v>79593358</c:v>
                </c:pt>
                <c:pt idx="6">
                  <c:v>57383565</c:v>
                </c:pt>
                <c:pt idx="7">
                  <c:v>18702186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F-194A-9F1A-8F9FA43A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07680"/>
        <c:axId val="1901420192"/>
      </c:barChart>
      <c:catAx>
        <c:axId val="18630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0192"/>
        <c:crosses val="autoZero"/>
        <c:auto val="1"/>
        <c:lblAlgn val="ctr"/>
        <c:lblOffset val="100"/>
        <c:noMultiLvlLbl val="0"/>
      </c:catAx>
      <c:valAx>
        <c:axId val="19014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test1_offline_online!$A$10:$C$10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test1_offline_online!$D$10:$L$10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F-D042-871D-4034CE5EF686}"/>
            </c:ext>
          </c:extLst>
        </c:ser>
        <c:ser>
          <c:idx val="1"/>
          <c:order val="1"/>
          <c:tx>
            <c:strRef>
              <c:f>test1_offline_online!$A$11:$C$11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test1_offline_online!$D$11:$L$11</c:f>
              <c:numCache>
                <c:formatCode>0.00E+00</c:formatCode>
                <c:ptCount val="9"/>
                <c:pt idx="0">
                  <c:v>207230764</c:v>
                </c:pt>
                <c:pt idx="1">
                  <c:v>208978039</c:v>
                </c:pt>
                <c:pt idx="2">
                  <c:v>209351264</c:v>
                </c:pt>
                <c:pt idx="3">
                  <c:v>206495522</c:v>
                </c:pt>
                <c:pt idx="4">
                  <c:v>208125773</c:v>
                </c:pt>
                <c:pt idx="5">
                  <c:v>208124735</c:v>
                </c:pt>
                <c:pt idx="6">
                  <c:v>207461273</c:v>
                </c:pt>
                <c:pt idx="7">
                  <c:v>203693562</c:v>
                </c:pt>
                <c:pt idx="8">
                  <c:v>206625789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F-D042-871D-4034CE5EF686}"/>
            </c:ext>
          </c:extLst>
        </c:ser>
        <c:ser>
          <c:idx val="2"/>
          <c:order val="2"/>
          <c:tx>
            <c:strRef>
              <c:f>test1_offline_online!$A$12:$C$12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test1_offline_online!$D$12:$L$12</c:f>
              <c:numCache>
                <c:formatCode>0.00E+00</c:formatCode>
                <c:ptCount val="9"/>
                <c:pt idx="0">
                  <c:v>20179092</c:v>
                </c:pt>
                <c:pt idx="1">
                  <c:v>39296591</c:v>
                </c:pt>
                <c:pt idx="2">
                  <c:v>59823345</c:v>
                </c:pt>
                <c:pt idx="3">
                  <c:v>80454417</c:v>
                </c:pt>
                <c:pt idx="4">
                  <c:v>100819533</c:v>
                </c:pt>
                <c:pt idx="5">
                  <c:v>119792732</c:v>
                </c:pt>
                <c:pt idx="6">
                  <c:v>138967918</c:v>
                </c:pt>
                <c:pt idx="7">
                  <c:v>158709615</c:v>
                </c:pt>
                <c:pt idx="8">
                  <c:v>178414258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F-D042-871D-4034CE5EF686}"/>
            </c:ext>
          </c:extLst>
        </c:ser>
        <c:ser>
          <c:idx val="3"/>
          <c:order val="3"/>
          <c:tx>
            <c:strRef>
              <c:f>test1_offline_online!$A$13:$C$13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test1_offline_online!$D$13:$L$13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F-D042-871D-4034CE5EF686}"/>
            </c:ext>
          </c:extLst>
        </c:ser>
        <c:ser>
          <c:idx val="4"/>
          <c:order val="4"/>
          <c:tx>
            <c:strRef>
              <c:f>test1_offline_online!$A$14:$C$14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test1_offline_online!$D$14:$L$14</c:f>
              <c:numCache>
                <c:formatCode>General</c:formatCode>
                <c:ptCount val="9"/>
                <c:pt idx="0">
                  <c:v>70425</c:v>
                </c:pt>
                <c:pt idx="1">
                  <c:v>94670</c:v>
                </c:pt>
                <c:pt idx="2">
                  <c:v>120133</c:v>
                </c:pt>
                <c:pt idx="3">
                  <c:v>143448</c:v>
                </c:pt>
                <c:pt idx="4">
                  <c:v>174424</c:v>
                </c:pt>
                <c:pt idx="5">
                  <c:v>204936</c:v>
                </c:pt>
                <c:pt idx="6">
                  <c:v>233995</c:v>
                </c:pt>
                <c:pt idx="7">
                  <c:v>262481</c:v>
                </c:pt>
                <c:pt idx="8">
                  <c:v>288261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F-D042-871D-4034CE5EF686}"/>
            </c:ext>
          </c:extLst>
        </c:ser>
        <c:ser>
          <c:idx val="5"/>
          <c:order val="5"/>
          <c:tx>
            <c:strRef>
              <c:f>test1_offline_online!$A$15:$C$15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test1_offline_online!$D$15:$L$15</c:f>
              <c:numCache>
                <c:formatCode>General</c:formatCode>
                <c:ptCount val="9"/>
                <c:pt idx="0">
                  <c:v>50</c:v>
                </c:pt>
                <c:pt idx="1">
                  <c:v>59</c:v>
                </c:pt>
                <c:pt idx="2">
                  <c:v>44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61</c:v>
                </c:pt>
                <c:pt idx="7">
                  <c:v>64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F-D042-871D-4034CE5E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test1_offline_online!$A$16:$C$16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test1_offline_online!$D$16:$L$16</c:f>
              <c:numCache>
                <c:formatCode>0.00E+00</c:formatCode>
                <c:ptCount val="9"/>
                <c:pt idx="0">
                  <c:v>209950126</c:v>
                </c:pt>
                <c:pt idx="1">
                  <c:v>207191963</c:v>
                </c:pt>
                <c:pt idx="2">
                  <c:v>208094919</c:v>
                </c:pt>
                <c:pt idx="3">
                  <c:v>207038286</c:v>
                </c:pt>
                <c:pt idx="4">
                  <c:v>209897233</c:v>
                </c:pt>
                <c:pt idx="5">
                  <c:v>206484200</c:v>
                </c:pt>
                <c:pt idx="6">
                  <c:v>206510778</c:v>
                </c:pt>
                <c:pt idx="7">
                  <c:v>205005299</c:v>
                </c:pt>
                <c:pt idx="8">
                  <c:v>207238310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9-2A42-AEE2-7CC560A3592B}"/>
            </c:ext>
          </c:extLst>
        </c:ser>
        <c:ser>
          <c:idx val="1"/>
          <c:order val="1"/>
          <c:tx>
            <c:strRef>
              <c:f>test1_offline_online!$A$17:$C$17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test1_offline_online!$D$17:$L$17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9-2A42-AEE2-7CC560A3592B}"/>
            </c:ext>
          </c:extLst>
        </c:ser>
        <c:ser>
          <c:idx val="2"/>
          <c:order val="2"/>
          <c:tx>
            <c:strRef>
              <c:f>test1_offline_online!$A$18:$C$18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test1_offline_online!$D$18:$L$18</c:f>
              <c:numCache>
                <c:formatCode>0.00E+00</c:formatCode>
                <c:ptCount val="9"/>
                <c:pt idx="0">
                  <c:v>19597002</c:v>
                </c:pt>
                <c:pt idx="1">
                  <c:v>39496744</c:v>
                </c:pt>
                <c:pt idx="2">
                  <c:v>59521457</c:v>
                </c:pt>
                <c:pt idx="3">
                  <c:v>78802162</c:v>
                </c:pt>
                <c:pt idx="4">
                  <c:v>98923854</c:v>
                </c:pt>
                <c:pt idx="5">
                  <c:v>118946330</c:v>
                </c:pt>
                <c:pt idx="6">
                  <c:v>137900685</c:v>
                </c:pt>
                <c:pt idx="7">
                  <c:v>158489107</c:v>
                </c:pt>
                <c:pt idx="8">
                  <c:v>177763240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9-2A42-AEE2-7CC560A3592B}"/>
            </c:ext>
          </c:extLst>
        </c:ser>
        <c:ser>
          <c:idx val="3"/>
          <c:order val="3"/>
          <c:tx>
            <c:strRef>
              <c:f>test1_offline_online!$A$19:$C$19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test1_offline_online!$D$19:$L$19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9-2A42-AEE2-7CC560A3592B}"/>
            </c:ext>
          </c:extLst>
        </c:ser>
        <c:ser>
          <c:idx val="4"/>
          <c:order val="4"/>
          <c:tx>
            <c:strRef>
              <c:f>test1_offline_online!$A$20:$C$20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test1_offline_online!$D$20:$L$20</c:f>
              <c:numCache>
                <c:formatCode>General</c:formatCode>
                <c:ptCount val="9"/>
                <c:pt idx="0">
                  <c:v>207114</c:v>
                </c:pt>
                <c:pt idx="1">
                  <c:v>388591</c:v>
                </c:pt>
                <c:pt idx="2">
                  <c:v>553271</c:v>
                </c:pt>
                <c:pt idx="3">
                  <c:v>777945</c:v>
                </c:pt>
                <c:pt idx="4">
                  <c:v>940375</c:v>
                </c:pt>
                <c:pt idx="5" formatCode="0.00E+00">
                  <c:v>1363393</c:v>
                </c:pt>
                <c:pt idx="6" formatCode="0.00E+00">
                  <c:v>1296875</c:v>
                </c:pt>
                <c:pt idx="7" formatCode="0.00E+00">
                  <c:v>1460125</c:v>
                </c:pt>
                <c:pt idx="8" formatCode="0.00E+00">
                  <c:v>1600822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9-2A42-AEE2-7CC560A3592B}"/>
            </c:ext>
          </c:extLst>
        </c:ser>
        <c:ser>
          <c:idx val="5"/>
          <c:order val="5"/>
          <c:tx>
            <c:strRef>
              <c:f>test1_offline_online!$A$21:$C$21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test1_offline_online!$D$21:$L$21</c:f>
              <c:numCache>
                <c:formatCode>General</c:formatCode>
                <c:ptCount val="9"/>
                <c:pt idx="0">
                  <c:v>60</c:v>
                </c:pt>
                <c:pt idx="1">
                  <c:v>62</c:v>
                </c:pt>
                <c:pt idx="2">
                  <c:v>47</c:v>
                </c:pt>
                <c:pt idx="3">
                  <c:v>50</c:v>
                </c:pt>
                <c:pt idx="4">
                  <c:v>64</c:v>
                </c:pt>
                <c:pt idx="5">
                  <c:v>49</c:v>
                </c:pt>
                <c:pt idx="6">
                  <c:v>49</c:v>
                </c:pt>
                <c:pt idx="7">
                  <c:v>63</c:v>
                </c:pt>
                <c:pt idx="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9-2A42-AEE2-7CC560A3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test1_offline_online!$A$22:$C$22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test1_offline_online!$D$22:$L$22</c:f>
              <c:numCache>
                <c:formatCode>General</c:formatCode>
                <c:ptCount val="9"/>
                <c:pt idx="0">
                  <c:v>396600</c:v>
                </c:pt>
                <c:pt idx="1">
                  <c:v>260886</c:v>
                </c:pt>
                <c:pt idx="2">
                  <c:v>454760</c:v>
                </c:pt>
                <c:pt idx="3">
                  <c:v>245841</c:v>
                </c:pt>
                <c:pt idx="4">
                  <c:v>246782</c:v>
                </c:pt>
                <c:pt idx="5">
                  <c:v>251797</c:v>
                </c:pt>
                <c:pt idx="6">
                  <c:v>241307</c:v>
                </c:pt>
                <c:pt idx="7">
                  <c:v>236249</c:v>
                </c:pt>
                <c:pt idx="8">
                  <c:v>300209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1-C043-B019-939C9D070A95}"/>
            </c:ext>
          </c:extLst>
        </c:ser>
        <c:ser>
          <c:idx val="1"/>
          <c:order val="1"/>
          <c:tx>
            <c:strRef>
              <c:f>test1_offline_online!$A$23:$C$23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test1_offline_online!$D$23:$L$23</c:f>
              <c:numCache>
                <c:formatCode>General</c:formatCode>
                <c:ptCount val="9"/>
                <c:pt idx="0">
                  <c:v>11034</c:v>
                </c:pt>
                <c:pt idx="1">
                  <c:v>4901</c:v>
                </c:pt>
                <c:pt idx="2">
                  <c:v>10963</c:v>
                </c:pt>
                <c:pt idx="3">
                  <c:v>4867</c:v>
                </c:pt>
                <c:pt idx="4">
                  <c:v>4883</c:v>
                </c:pt>
                <c:pt idx="5">
                  <c:v>4935</c:v>
                </c:pt>
                <c:pt idx="6">
                  <c:v>5077</c:v>
                </c:pt>
                <c:pt idx="7">
                  <c:v>5092</c:v>
                </c:pt>
                <c:pt idx="8">
                  <c:v>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1-C043-B019-939C9D070A95}"/>
            </c:ext>
          </c:extLst>
        </c:ser>
        <c:ser>
          <c:idx val="2"/>
          <c:order val="2"/>
          <c:tx>
            <c:strRef>
              <c:f>test1_offline_online!$A$24:$C$24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test1_offline_online!$D$24:$L$24</c:f>
              <c:numCache>
                <c:formatCode>General</c:formatCode>
                <c:ptCount val="9"/>
                <c:pt idx="0">
                  <c:v>86815</c:v>
                </c:pt>
                <c:pt idx="1">
                  <c:v>57795</c:v>
                </c:pt>
                <c:pt idx="2">
                  <c:v>132204</c:v>
                </c:pt>
                <c:pt idx="3">
                  <c:v>95924</c:v>
                </c:pt>
                <c:pt idx="4">
                  <c:v>115211</c:v>
                </c:pt>
                <c:pt idx="5">
                  <c:v>186586</c:v>
                </c:pt>
                <c:pt idx="6">
                  <c:v>159109</c:v>
                </c:pt>
                <c:pt idx="7">
                  <c:v>180768</c:v>
                </c:pt>
                <c:pt idx="8">
                  <c:v>198953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1-C043-B019-939C9D070A95}"/>
            </c:ext>
          </c:extLst>
        </c:ser>
        <c:ser>
          <c:idx val="3"/>
          <c:order val="3"/>
          <c:tx>
            <c:strRef>
              <c:f>test1_offline_online!$A$25:$C$25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test1_offline_online!$D$25:$L$25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1-C043-B019-939C9D070A95}"/>
            </c:ext>
          </c:extLst>
        </c:ser>
        <c:ser>
          <c:idx val="4"/>
          <c:order val="4"/>
          <c:tx>
            <c:strRef>
              <c:f>test1_offline_online!$A$26:$C$26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test1_offline_online!$D$26:$L$26</c:f>
              <c:numCache>
                <c:formatCode>General</c:formatCode>
                <c:ptCount val="9"/>
                <c:pt idx="0">
                  <c:v>377030</c:v>
                </c:pt>
                <c:pt idx="1">
                  <c:v>324458</c:v>
                </c:pt>
                <c:pt idx="2">
                  <c:v>300361</c:v>
                </c:pt>
                <c:pt idx="3">
                  <c:v>282553</c:v>
                </c:pt>
                <c:pt idx="4">
                  <c:v>266349</c:v>
                </c:pt>
                <c:pt idx="5">
                  <c:v>473708</c:v>
                </c:pt>
                <c:pt idx="6">
                  <c:v>505349</c:v>
                </c:pt>
                <c:pt idx="7">
                  <c:v>405646</c:v>
                </c:pt>
                <c:pt idx="8">
                  <c:v>197859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1-C043-B019-939C9D070A95}"/>
            </c:ext>
          </c:extLst>
        </c:ser>
        <c:ser>
          <c:idx val="5"/>
          <c:order val="5"/>
          <c:tx>
            <c:strRef>
              <c:f>test1_offline_online!$A$27:$C$27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test1_offline_online!$D$27:$L$27</c:f>
              <c:numCache>
                <c:formatCode>General</c:formatCode>
                <c:ptCount val="9"/>
                <c:pt idx="0">
                  <c:v>412</c:v>
                </c:pt>
                <c:pt idx="1">
                  <c:v>221</c:v>
                </c:pt>
                <c:pt idx="2">
                  <c:v>294</c:v>
                </c:pt>
                <c:pt idx="3">
                  <c:v>300</c:v>
                </c:pt>
                <c:pt idx="4">
                  <c:v>307</c:v>
                </c:pt>
                <c:pt idx="5">
                  <c:v>451</c:v>
                </c:pt>
                <c:pt idx="6">
                  <c:v>825</c:v>
                </c:pt>
                <c:pt idx="7">
                  <c:v>276</c:v>
                </c:pt>
                <c:pt idx="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1-C043-B019-939C9D07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test1_offline_online!$A$28:$C$28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test1_offline_online!$D$28:$L$28</c:f>
              <c:numCache>
                <c:formatCode>General</c:formatCode>
                <c:ptCount val="9"/>
                <c:pt idx="0">
                  <c:v>237560</c:v>
                </c:pt>
                <c:pt idx="1">
                  <c:v>236268</c:v>
                </c:pt>
                <c:pt idx="2">
                  <c:v>346289</c:v>
                </c:pt>
                <c:pt idx="3">
                  <c:v>246186</c:v>
                </c:pt>
                <c:pt idx="4">
                  <c:v>242894</c:v>
                </c:pt>
                <c:pt idx="5">
                  <c:v>244778</c:v>
                </c:pt>
                <c:pt idx="6">
                  <c:v>260343</c:v>
                </c:pt>
                <c:pt idx="7">
                  <c:v>335111</c:v>
                </c:pt>
                <c:pt idx="8">
                  <c:v>381602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E-BE4B-88CB-5E6A42AEE50A}"/>
            </c:ext>
          </c:extLst>
        </c:ser>
        <c:ser>
          <c:idx val="1"/>
          <c:order val="1"/>
          <c:tx>
            <c:strRef>
              <c:f>test1_offline_online!$A$29:$C$29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test1_offline_online!$D$29:$L$29</c:f>
              <c:numCache>
                <c:formatCode>General</c:formatCode>
                <c:ptCount val="9"/>
                <c:pt idx="0">
                  <c:v>4896</c:v>
                </c:pt>
                <c:pt idx="1">
                  <c:v>4949</c:v>
                </c:pt>
                <c:pt idx="2">
                  <c:v>11004</c:v>
                </c:pt>
                <c:pt idx="3">
                  <c:v>4887</c:v>
                </c:pt>
                <c:pt idx="4">
                  <c:v>4888</c:v>
                </c:pt>
                <c:pt idx="5">
                  <c:v>4887</c:v>
                </c:pt>
                <c:pt idx="6">
                  <c:v>5169</c:v>
                </c:pt>
                <c:pt idx="7">
                  <c:v>5178</c:v>
                </c:pt>
                <c:pt idx="8">
                  <c:v>4877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E-BE4B-88CB-5E6A42AEE50A}"/>
            </c:ext>
          </c:extLst>
        </c:ser>
        <c:ser>
          <c:idx val="2"/>
          <c:order val="2"/>
          <c:tx>
            <c:strRef>
              <c:f>test1_offline_online!$A$30:$C$30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test1_offline_online!$D$30:$L$30</c:f>
              <c:numCache>
                <c:formatCode>General</c:formatCode>
                <c:ptCount val="9"/>
                <c:pt idx="0">
                  <c:v>39744</c:v>
                </c:pt>
                <c:pt idx="1">
                  <c:v>58477</c:v>
                </c:pt>
                <c:pt idx="2">
                  <c:v>174407</c:v>
                </c:pt>
                <c:pt idx="3">
                  <c:v>97052</c:v>
                </c:pt>
                <c:pt idx="4">
                  <c:v>115948</c:v>
                </c:pt>
                <c:pt idx="5">
                  <c:v>137572</c:v>
                </c:pt>
                <c:pt idx="6">
                  <c:v>162465</c:v>
                </c:pt>
                <c:pt idx="7">
                  <c:v>179299</c:v>
                </c:pt>
                <c:pt idx="8">
                  <c:v>194705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E-BE4B-88CB-5E6A42AEE50A}"/>
            </c:ext>
          </c:extLst>
        </c:ser>
        <c:ser>
          <c:idx val="3"/>
          <c:order val="3"/>
          <c:tx>
            <c:strRef>
              <c:f>test1_offline_online!$A$31:$C$31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test1_offline_online!$D$31:$L$31</c:f>
              <c:numCache>
                <c:formatCode>General</c:formatCode>
                <c:ptCount val="9"/>
                <c:pt idx="0">
                  <c:v>469244</c:v>
                </c:pt>
                <c:pt idx="1">
                  <c:v>499909</c:v>
                </c:pt>
                <c:pt idx="2">
                  <c:v>734675</c:v>
                </c:pt>
                <c:pt idx="3">
                  <c:v>596469</c:v>
                </c:pt>
                <c:pt idx="4">
                  <c:v>503921</c:v>
                </c:pt>
                <c:pt idx="5">
                  <c:v>443597</c:v>
                </c:pt>
                <c:pt idx="6">
                  <c:v>476052</c:v>
                </c:pt>
                <c:pt idx="7">
                  <c:v>442453</c:v>
                </c:pt>
                <c:pt idx="8">
                  <c:v>448654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E-BE4B-88CB-5E6A42AEE50A}"/>
            </c:ext>
          </c:extLst>
        </c:ser>
        <c:ser>
          <c:idx val="4"/>
          <c:order val="4"/>
          <c:tx>
            <c:strRef>
              <c:f>test1_offline_online!$A$32:$C$32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test1_offline_online!$D$32:$L$32</c:f>
              <c:numCache>
                <c:formatCode>General</c:formatCode>
                <c:ptCount val="9"/>
                <c:pt idx="0">
                  <c:v>351398</c:v>
                </c:pt>
                <c:pt idx="1">
                  <c:v>346696</c:v>
                </c:pt>
                <c:pt idx="2">
                  <c:v>312022</c:v>
                </c:pt>
                <c:pt idx="3">
                  <c:v>477524</c:v>
                </c:pt>
                <c:pt idx="4">
                  <c:v>400864</c:v>
                </c:pt>
                <c:pt idx="5">
                  <c:v>379052</c:v>
                </c:pt>
                <c:pt idx="6">
                  <c:v>680163</c:v>
                </c:pt>
                <c:pt idx="7">
                  <c:v>405440</c:v>
                </c:pt>
                <c:pt idx="8">
                  <c:v>407906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E-BE4B-88CB-5E6A42AEE50A}"/>
            </c:ext>
          </c:extLst>
        </c:ser>
        <c:ser>
          <c:idx val="5"/>
          <c:order val="5"/>
          <c:tx>
            <c:strRef>
              <c:f>test1_offline_online!$A$33:$C$33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test1_offline_online!$D$9:$L$9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test1_offline_online!$D$33:$L$33</c:f>
              <c:numCache>
                <c:formatCode>General</c:formatCode>
                <c:ptCount val="9"/>
                <c:pt idx="0">
                  <c:v>109</c:v>
                </c:pt>
                <c:pt idx="1">
                  <c:v>141</c:v>
                </c:pt>
                <c:pt idx="2">
                  <c:v>142</c:v>
                </c:pt>
                <c:pt idx="3">
                  <c:v>188</c:v>
                </c:pt>
                <c:pt idx="4">
                  <c:v>432</c:v>
                </c:pt>
                <c:pt idx="5">
                  <c:v>253</c:v>
                </c:pt>
                <c:pt idx="6">
                  <c:v>524</c:v>
                </c:pt>
                <c:pt idx="7">
                  <c:v>246</c:v>
                </c:pt>
                <c:pt idx="8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E-BE4B-88CB-5E6A42AE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phase vs increasing ratio</a:t>
            </a:r>
            <a:r>
              <a:rPr lang="en-US" baseline="0"/>
              <a:t> of n:m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test1_offline_online_LargerN!$B$2:$C$2</c:f>
              <c:strCache>
                <c:ptCount val="2"/>
                <c:pt idx="0">
                  <c:v>wpes13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test1_offline_online_LargerN!$D$1:$M$1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test1_offline_online_LargerN!$D$2:$M$2</c:f>
              <c:numCache>
                <c:formatCode>0</c:formatCode>
                <c:ptCount val="10"/>
                <c:pt idx="0">
                  <c:v>2137699544</c:v>
                </c:pt>
                <c:pt idx="1">
                  <c:v>2336307260</c:v>
                </c:pt>
                <c:pt idx="2">
                  <c:v>2539306832</c:v>
                </c:pt>
                <c:pt idx="3">
                  <c:v>2725058872</c:v>
                </c:pt>
                <c:pt idx="4">
                  <c:v>2926258448</c:v>
                </c:pt>
                <c:pt idx="5">
                  <c:v>3105772159</c:v>
                </c:pt>
                <c:pt idx="6">
                  <c:v>3306469631</c:v>
                </c:pt>
                <c:pt idx="7">
                  <c:v>3549355460</c:v>
                </c:pt>
                <c:pt idx="8">
                  <c:v>3706079365</c:v>
                </c:pt>
                <c:pt idx="9">
                  <c:v>3883314117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5-B94F-BF6C-3CA1F7D7F1FE}"/>
            </c:ext>
          </c:extLst>
        </c:ser>
        <c:ser>
          <c:idx val="1"/>
          <c:order val="1"/>
          <c:tx>
            <c:strRef>
              <c:f>test1_offline_online_LargerN!$B$3:$C$3</c:f>
              <c:strCache>
                <c:ptCount val="2"/>
                <c:pt idx="0">
                  <c:v>secure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test1_offline_online_LargerN!$D$1:$M$1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test1_offline_online_LargerN!$D$3:$M$3</c:f>
              <c:numCache>
                <c:formatCode>0</c:formatCode>
                <c:ptCount val="10"/>
                <c:pt idx="0">
                  <c:v>2152226865</c:v>
                </c:pt>
                <c:pt idx="1">
                  <c:v>2340774330</c:v>
                </c:pt>
                <c:pt idx="2">
                  <c:v>2537043265</c:v>
                </c:pt>
                <c:pt idx="3">
                  <c:v>2733364298</c:v>
                </c:pt>
                <c:pt idx="4">
                  <c:v>2922689209</c:v>
                </c:pt>
                <c:pt idx="5">
                  <c:v>3115063418</c:v>
                </c:pt>
                <c:pt idx="6">
                  <c:v>3311584553</c:v>
                </c:pt>
                <c:pt idx="7">
                  <c:v>3504007337</c:v>
                </c:pt>
                <c:pt idx="8">
                  <c:v>3699968669</c:v>
                </c:pt>
                <c:pt idx="9">
                  <c:v>3887577988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5-B94F-BF6C-3CA1F7D7F1FE}"/>
            </c:ext>
          </c:extLst>
        </c:ser>
        <c:ser>
          <c:idx val="2"/>
          <c:order val="2"/>
          <c:tx>
            <c:strRef>
              <c:f>test1_offline_online_LargerN!$B$4:$C$4</c:f>
              <c:strCache>
                <c:ptCount val="2"/>
                <c:pt idx="0">
                  <c:v>sae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test1_offline_online_LargerN!$D$1:$M$1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test1_offline_online_LargerN!$D$4:$M$4</c:f>
              <c:numCache>
                <c:formatCode>0</c:formatCode>
                <c:ptCount val="10"/>
                <c:pt idx="0">
                  <c:v>2252186</c:v>
                </c:pt>
                <c:pt idx="1">
                  <c:v>2548695</c:v>
                </c:pt>
                <c:pt idx="2">
                  <c:v>3104691</c:v>
                </c:pt>
                <c:pt idx="3">
                  <c:v>2955408</c:v>
                </c:pt>
                <c:pt idx="4">
                  <c:v>3318013</c:v>
                </c:pt>
                <c:pt idx="5">
                  <c:v>3219433</c:v>
                </c:pt>
                <c:pt idx="6">
                  <c:v>3405467</c:v>
                </c:pt>
                <c:pt idx="7">
                  <c:v>3605313</c:v>
                </c:pt>
                <c:pt idx="8">
                  <c:v>4055258</c:v>
                </c:pt>
                <c:pt idx="9">
                  <c:v>3984105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5-B94F-BF6C-3CA1F7D7F1FE}"/>
            </c:ext>
          </c:extLst>
        </c:ser>
        <c:ser>
          <c:idx val="3"/>
          <c:order val="3"/>
          <c:tx>
            <c:strRef>
              <c:f>test1_offline_online_LargerN!$B$5:$C$5</c:f>
              <c:strCache>
                <c:ptCount val="2"/>
                <c:pt idx="0">
                  <c:v>mes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test1_offline_online_LargerN!$D$1:$M$1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test1_offline_online_LargerN!$D$5:$M$5</c:f>
              <c:numCache>
                <c:formatCode>0</c:formatCode>
                <c:ptCount val="10"/>
                <c:pt idx="0">
                  <c:v>3204278</c:v>
                </c:pt>
                <c:pt idx="1">
                  <c:v>2453801</c:v>
                </c:pt>
                <c:pt idx="2">
                  <c:v>2635323</c:v>
                </c:pt>
                <c:pt idx="3">
                  <c:v>2834364</c:v>
                </c:pt>
                <c:pt idx="4">
                  <c:v>3012153</c:v>
                </c:pt>
                <c:pt idx="5">
                  <c:v>3212628</c:v>
                </c:pt>
                <c:pt idx="6">
                  <c:v>3417145</c:v>
                </c:pt>
                <c:pt idx="7">
                  <c:v>3610532</c:v>
                </c:pt>
                <c:pt idx="8">
                  <c:v>3778618</c:v>
                </c:pt>
                <c:pt idx="9">
                  <c:v>3990040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5-B94F-BF6C-3CA1F7D7F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88800"/>
        <c:axId val="1882211312"/>
      </c:lineChart>
      <c:catAx>
        <c:axId val="18363888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11312"/>
        <c:crosses val="autoZero"/>
        <c:auto val="1"/>
        <c:lblAlgn val="ctr"/>
        <c:lblOffset val="100"/>
        <c:noMultiLvlLbl val="0"/>
      </c:catAx>
      <c:valAx>
        <c:axId val="18822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phase vs increasing ratio of n:m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test1_offline_online_LargerN!$P$2:$Q$2</c:f>
              <c:strCache>
                <c:ptCount val="2"/>
                <c:pt idx="0">
                  <c:v>wpes13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test1_offline_online_LargerN!$R$1:$AA$1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test1_offline_online_LargerN!$R$2:$AA$2</c:f>
              <c:numCache>
                <c:formatCode>0</c:formatCode>
                <c:ptCount val="10"/>
                <c:pt idx="0">
                  <c:v>342480</c:v>
                </c:pt>
                <c:pt idx="1">
                  <c:v>874688</c:v>
                </c:pt>
                <c:pt idx="2">
                  <c:v>983797</c:v>
                </c:pt>
                <c:pt idx="3">
                  <c:v>1195484</c:v>
                </c:pt>
                <c:pt idx="4">
                  <c:v>1840028</c:v>
                </c:pt>
                <c:pt idx="5">
                  <c:v>1978534</c:v>
                </c:pt>
                <c:pt idx="6">
                  <c:v>1998806</c:v>
                </c:pt>
                <c:pt idx="7">
                  <c:v>2584377</c:v>
                </c:pt>
                <c:pt idx="8">
                  <c:v>3041520</c:v>
                </c:pt>
                <c:pt idx="9">
                  <c:v>2776057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C-EE43-8EC9-659A640CC7BA}"/>
            </c:ext>
          </c:extLst>
        </c:ser>
        <c:ser>
          <c:idx val="1"/>
          <c:order val="1"/>
          <c:tx>
            <c:strRef>
              <c:f>test1_offline_online_LargerN!$P$3:$Q$3</c:f>
              <c:strCache>
                <c:ptCount val="2"/>
                <c:pt idx="0">
                  <c:v>secure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test1_offline_online_LargerN!$R$1:$AA$1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test1_offline_online_LargerN!$R$3:$AA$3</c:f>
              <c:numCache>
                <c:formatCode>0</c:formatCode>
                <c:ptCount val="10"/>
                <c:pt idx="0">
                  <c:v>1753344</c:v>
                </c:pt>
                <c:pt idx="1">
                  <c:v>3526047</c:v>
                </c:pt>
                <c:pt idx="2">
                  <c:v>5653938</c:v>
                </c:pt>
                <c:pt idx="3">
                  <c:v>7401560</c:v>
                </c:pt>
                <c:pt idx="4">
                  <c:v>8824791</c:v>
                </c:pt>
                <c:pt idx="5">
                  <c:v>11227068</c:v>
                </c:pt>
                <c:pt idx="6">
                  <c:v>12992872</c:v>
                </c:pt>
                <c:pt idx="7">
                  <c:v>14506953</c:v>
                </c:pt>
                <c:pt idx="8">
                  <c:v>16482385</c:v>
                </c:pt>
                <c:pt idx="9">
                  <c:v>18303464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C-EE43-8EC9-659A640CC7BA}"/>
            </c:ext>
          </c:extLst>
        </c:ser>
        <c:ser>
          <c:idx val="2"/>
          <c:order val="2"/>
          <c:tx>
            <c:strRef>
              <c:f>test1_offline_online_LargerN!$P$4:$Q$4</c:f>
              <c:strCache>
                <c:ptCount val="2"/>
                <c:pt idx="0">
                  <c:v>sae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test1_offline_online_LargerN!$R$1:$AA$1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test1_offline_online_LargerN!$R$4:$AA$4</c:f>
              <c:numCache>
                <c:formatCode>0</c:formatCode>
                <c:ptCount val="10"/>
                <c:pt idx="0">
                  <c:v>3635765</c:v>
                </c:pt>
                <c:pt idx="1">
                  <c:v>3276028</c:v>
                </c:pt>
                <c:pt idx="2">
                  <c:v>3035666</c:v>
                </c:pt>
                <c:pt idx="3">
                  <c:v>2857352</c:v>
                </c:pt>
                <c:pt idx="4">
                  <c:v>2944436</c:v>
                </c:pt>
                <c:pt idx="5">
                  <c:v>2496133</c:v>
                </c:pt>
                <c:pt idx="6">
                  <c:v>2327255</c:v>
                </c:pt>
                <c:pt idx="7">
                  <c:v>2145485</c:v>
                </c:pt>
                <c:pt idx="8">
                  <c:v>1963930</c:v>
                </c:pt>
                <c:pt idx="9">
                  <c:v>1791998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C-EE43-8EC9-659A640CC7BA}"/>
            </c:ext>
          </c:extLst>
        </c:ser>
        <c:ser>
          <c:idx val="3"/>
          <c:order val="3"/>
          <c:tx>
            <c:strRef>
              <c:f>test1_offline_online_LargerN!$P$5:$Q$5</c:f>
              <c:strCache>
                <c:ptCount val="2"/>
                <c:pt idx="0">
                  <c:v>mes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test1_offline_online_LargerN!$R$1:$AA$1</c:f>
              <c:numCache>
                <c:formatCode>h:mm</c:formatCode>
                <c:ptCount val="10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  <c:pt idx="9">
                  <c:v>0.4236111111111111</c:v>
                </c:pt>
              </c:numCache>
            </c:numRef>
          </c:cat>
          <c:val>
            <c:numRef>
              <c:f>test1_offline_online_LargerN!$R$5:$AA$5</c:f>
              <c:numCache>
                <c:formatCode>0</c:formatCode>
                <c:ptCount val="10"/>
                <c:pt idx="0">
                  <c:v>1154524</c:v>
                </c:pt>
                <c:pt idx="1">
                  <c:v>1035573</c:v>
                </c:pt>
                <c:pt idx="2">
                  <c:v>1200598</c:v>
                </c:pt>
                <c:pt idx="3">
                  <c:v>1379102</c:v>
                </c:pt>
                <c:pt idx="4">
                  <c:v>1592602</c:v>
                </c:pt>
                <c:pt idx="5">
                  <c:v>1733794</c:v>
                </c:pt>
                <c:pt idx="6">
                  <c:v>1914343</c:v>
                </c:pt>
                <c:pt idx="7">
                  <c:v>2090515</c:v>
                </c:pt>
                <c:pt idx="8">
                  <c:v>2586879</c:v>
                </c:pt>
                <c:pt idx="9">
                  <c:v>2448131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C-EE43-8EC9-659A640C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831760"/>
        <c:axId val="1881424672"/>
      </c:lineChart>
      <c:catAx>
        <c:axId val="192583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24672"/>
        <c:crosses val="autoZero"/>
        <c:auto val="1"/>
        <c:lblAlgn val="ctr"/>
        <c:lblOffset val="100"/>
        <c:noMultiLvlLbl val="0"/>
      </c:catAx>
      <c:valAx>
        <c:axId val="1881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test1_offline_online_LargerN!$A$10:$C$10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test1_offline_online_LargerN!$D$10:$M$10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A-AC4C-9456-72EC0B36B657}"/>
            </c:ext>
          </c:extLst>
        </c:ser>
        <c:ser>
          <c:idx val="1"/>
          <c:order val="1"/>
          <c:tx>
            <c:strRef>
              <c:f>test1_offline_online_LargerN!$A$11:$C$11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test1_offline_online_LargerN!$D$11:$M$11</c:f>
              <c:numCache>
                <c:formatCode>General</c:formatCode>
                <c:ptCount val="10"/>
                <c:pt idx="0">
                  <c:v>1943807055</c:v>
                </c:pt>
                <c:pt idx="1">
                  <c:v>1949793209</c:v>
                </c:pt>
                <c:pt idx="2">
                  <c:v>1955140862</c:v>
                </c:pt>
                <c:pt idx="3">
                  <c:v>1949648568</c:v>
                </c:pt>
                <c:pt idx="4">
                  <c:v>1955748355</c:v>
                </c:pt>
                <c:pt idx="5">
                  <c:v>1945842879</c:v>
                </c:pt>
                <c:pt idx="6">
                  <c:v>1950688968</c:v>
                </c:pt>
                <c:pt idx="7">
                  <c:v>1987311495</c:v>
                </c:pt>
                <c:pt idx="8">
                  <c:v>1956834864</c:v>
                </c:pt>
                <c:pt idx="9">
                  <c:v>1947123508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A-AC4C-9456-72EC0B36B657}"/>
            </c:ext>
          </c:extLst>
        </c:ser>
        <c:ser>
          <c:idx val="2"/>
          <c:order val="2"/>
          <c:tx>
            <c:strRef>
              <c:f>test1_offline_online_LargerN!$A$12:$C$12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test1_offline_online_LargerN!$D$12:$M$12</c:f>
              <c:numCache>
                <c:formatCode>General</c:formatCode>
                <c:ptCount val="10"/>
                <c:pt idx="0">
                  <c:v>193892489</c:v>
                </c:pt>
                <c:pt idx="1">
                  <c:v>386514051</c:v>
                </c:pt>
                <c:pt idx="2">
                  <c:v>584165970</c:v>
                </c:pt>
                <c:pt idx="3">
                  <c:v>775410304</c:v>
                </c:pt>
                <c:pt idx="4">
                  <c:v>970510093</c:v>
                </c:pt>
                <c:pt idx="5">
                  <c:v>1159929280</c:v>
                </c:pt>
                <c:pt idx="6">
                  <c:v>1355780663</c:v>
                </c:pt>
                <c:pt idx="7">
                  <c:v>1562043965</c:v>
                </c:pt>
                <c:pt idx="8">
                  <c:v>1749244501</c:v>
                </c:pt>
                <c:pt idx="9">
                  <c:v>1936190609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A-AC4C-9456-72EC0B36B657}"/>
            </c:ext>
          </c:extLst>
        </c:ser>
        <c:ser>
          <c:idx val="3"/>
          <c:order val="3"/>
          <c:tx>
            <c:strRef>
              <c:f>test1_offline_online_LargerN!$A$13:$C$13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test1_offline_online_LargerN!$D$13:$M$13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6A-AC4C-9456-72EC0B36B657}"/>
            </c:ext>
          </c:extLst>
        </c:ser>
        <c:ser>
          <c:idx val="4"/>
          <c:order val="4"/>
          <c:tx>
            <c:strRef>
              <c:f>test1_offline_online_LargerN!$A$14:$C$14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test1_offline_online_LargerN!$D$14:$M$14</c:f>
              <c:numCache>
                <c:formatCode>General</c:formatCode>
                <c:ptCount val="10"/>
                <c:pt idx="0">
                  <c:v>342417</c:v>
                </c:pt>
                <c:pt idx="1">
                  <c:v>874642</c:v>
                </c:pt>
                <c:pt idx="2">
                  <c:v>983681</c:v>
                </c:pt>
                <c:pt idx="3">
                  <c:v>1195370</c:v>
                </c:pt>
                <c:pt idx="4">
                  <c:v>1839932</c:v>
                </c:pt>
                <c:pt idx="5">
                  <c:v>1978447</c:v>
                </c:pt>
                <c:pt idx="6">
                  <c:v>1998754</c:v>
                </c:pt>
                <c:pt idx="7">
                  <c:v>2584328</c:v>
                </c:pt>
                <c:pt idx="8">
                  <c:v>3041457</c:v>
                </c:pt>
                <c:pt idx="9">
                  <c:v>2776011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6A-AC4C-9456-72EC0B36B657}"/>
            </c:ext>
          </c:extLst>
        </c:ser>
        <c:ser>
          <c:idx val="5"/>
          <c:order val="5"/>
          <c:tx>
            <c:strRef>
              <c:f>test1_offline_online_LargerN!$A$15:$C$15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test1_offline_online_LargerN!$D$15:$M$15</c:f>
              <c:numCache>
                <c:formatCode>General</c:formatCode>
                <c:ptCount val="10"/>
                <c:pt idx="0">
                  <c:v>63</c:v>
                </c:pt>
                <c:pt idx="1">
                  <c:v>46</c:v>
                </c:pt>
                <c:pt idx="2">
                  <c:v>116</c:v>
                </c:pt>
                <c:pt idx="3">
                  <c:v>114</c:v>
                </c:pt>
                <c:pt idx="4">
                  <c:v>96</c:v>
                </c:pt>
                <c:pt idx="5">
                  <c:v>87</c:v>
                </c:pt>
                <c:pt idx="6">
                  <c:v>52</c:v>
                </c:pt>
                <c:pt idx="7">
                  <c:v>49</c:v>
                </c:pt>
                <c:pt idx="8">
                  <c:v>63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6A-AC4C-9456-72EC0B36B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test1_offline_online_LargerN!$A$16:$C$16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test1_offline_online_LargerN!$D$16:$M$16</c:f>
              <c:numCache>
                <c:formatCode>General</c:formatCode>
                <c:ptCount val="10"/>
                <c:pt idx="0">
                  <c:v>1958804099</c:v>
                </c:pt>
                <c:pt idx="1">
                  <c:v>1954193584</c:v>
                </c:pt>
                <c:pt idx="2">
                  <c:v>1956458081</c:v>
                </c:pt>
                <c:pt idx="3">
                  <c:v>1959340312</c:v>
                </c:pt>
                <c:pt idx="4">
                  <c:v>1955075885</c:v>
                </c:pt>
                <c:pt idx="5">
                  <c:v>1951932202</c:v>
                </c:pt>
                <c:pt idx="6">
                  <c:v>1955915378</c:v>
                </c:pt>
                <c:pt idx="7">
                  <c:v>1954714003</c:v>
                </c:pt>
                <c:pt idx="8">
                  <c:v>1958169185</c:v>
                </c:pt>
                <c:pt idx="9">
                  <c:v>1951443606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2-1E45-A736-CC0B7B6794B1}"/>
            </c:ext>
          </c:extLst>
        </c:ser>
        <c:ser>
          <c:idx val="1"/>
          <c:order val="1"/>
          <c:tx>
            <c:strRef>
              <c:f>test1_offline_online_LargerN!$A$17:$C$17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test1_offline_online_LargerN!$D$17:$M$17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2-1E45-A736-CC0B7B6794B1}"/>
            </c:ext>
          </c:extLst>
        </c:ser>
        <c:ser>
          <c:idx val="2"/>
          <c:order val="2"/>
          <c:tx>
            <c:strRef>
              <c:f>test1_offline_online_LargerN!$A$18:$C$18</c:f>
              <c:strCache>
                <c:ptCount val="3"/>
                <c:pt idx="0">
                  <c:v>secureElGamal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test1_offline_online_LargerN!$D$18:$M$18</c:f>
              <c:numCache>
                <c:formatCode>General</c:formatCode>
                <c:ptCount val="10"/>
                <c:pt idx="0">
                  <c:v>193422766</c:v>
                </c:pt>
                <c:pt idx="1">
                  <c:v>386580746</c:v>
                </c:pt>
                <c:pt idx="2">
                  <c:v>580585184</c:v>
                </c:pt>
                <c:pt idx="3">
                  <c:v>774023986</c:v>
                </c:pt>
                <c:pt idx="4">
                  <c:v>967613324</c:v>
                </c:pt>
                <c:pt idx="5">
                  <c:v>1163131216</c:v>
                </c:pt>
                <c:pt idx="6">
                  <c:v>1355669175</c:v>
                </c:pt>
                <c:pt idx="7">
                  <c:v>1549293334</c:v>
                </c:pt>
                <c:pt idx="8">
                  <c:v>1741799484</c:v>
                </c:pt>
                <c:pt idx="9">
                  <c:v>1936134382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2-1E45-A736-CC0B7B6794B1}"/>
            </c:ext>
          </c:extLst>
        </c:ser>
        <c:ser>
          <c:idx val="3"/>
          <c:order val="3"/>
          <c:tx>
            <c:strRef>
              <c:f>test1_offline_online_LargerN!$A$19:$C$19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test1_offline_online_LargerN!$D$19:$M$19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2-1E45-A736-CC0B7B6794B1}"/>
            </c:ext>
          </c:extLst>
        </c:ser>
        <c:ser>
          <c:idx val="4"/>
          <c:order val="4"/>
          <c:tx>
            <c:strRef>
              <c:f>test1_offline_online_LargerN!$A$20:$C$20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test1_offline_online_LargerN!$D$20:$M$20</c:f>
              <c:numCache>
                <c:formatCode>General</c:formatCode>
                <c:ptCount val="10"/>
                <c:pt idx="0">
                  <c:v>1753287</c:v>
                </c:pt>
                <c:pt idx="1">
                  <c:v>3525987</c:v>
                </c:pt>
                <c:pt idx="2">
                  <c:v>5653890</c:v>
                </c:pt>
                <c:pt idx="3">
                  <c:v>7401465</c:v>
                </c:pt>
                <c:pt idx="4">
                  <c:v>8824718</c:v>
                </c:pt>
                <c:pt idx="5">
                  <c:v>11227019</c:v>
                </c:pt>
                <c:pt idx="6">
                  <c:v>12992824</c:v>
                </c:pt>
                <c:pt idx="7">
                  <c:v>14506904</c:v>
                </c:pt>
                <c:pt idx="8">
                  <c:v>16482338</c:v>
                </c:pt>
                <c:pt idx="9">
                  <c:v>18303414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72-1E45-A736-CC0B7B6794B1}"/>
            </c:ext>
          </c:extLst>
        </c:ser>
        <c:ser>
          <c:idx val="5"/>
          <c:order val="5"/>
          <c:tx>
            <c:strRef>
              <c:f>test1_offline_online_LargerN!$A$21:$C$21</c:f>
              <c:strCache>
                <c:ptCount val="3"/>
                <c:pt idx="0">
                  <c:v>secureElGamal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test1_offline_online_LargerN!$D$21:$M$21</c:f>
              <c:numCache>
                <c:formatCode>General</c:formatCode>
                <c:ptCount val="10"/>
                <c:pt idx="0">
                  <c:v>57</c:v>
                </c:pt>
                <c:pt idx="1">
                  <c:v>60</c:v>
                </c:pt>
                <c:pt idx="2">
                  <c:v>48</c:v>
                </c:pt>
                <c:pt idx="3">
                  <c:v>95</c:v>
                </c:pt>
                <c:pt idx="4">
                  <c:v>73</c:v>
                </c:pt>
                <c:pt idx="5">
                  <c:v>49</c:v>
                </c:pt>
                <c:pt idx="6">
                  <c:v>48</c:v>
                </c:pt>
                <c:pt idx="7">
                  <c:v>49</c:v>
                </c:pt>
                <c:pt idx="8">
                  <c:v>47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72-1E45-A736-CC0B7B67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test1_offline_online_LargerN!$A$22:$C$22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test1_offline_online_LargerN!$D$22:$M$22</c:f>
              <c:numCache>
                <c:formatCode>General</c:formatCode>
                <c:ptCount val="10"/>
                <c:pt idx="0">
                  <c:v>2014953</c:v>
                </c:pt>
                <c:pt idx="1">
                  <c:v>2098690</c:v>
                </c:pt>
                <c:pt idx="2">
                  <c:v>2188030</c:v>
                </c:pt>
                <c:pt idx="3">
                  <c:v>2127582</c:v>
                </c:pt>
                <c:pt idx="4">
                  <c:v>2311789</c:v>
                </c:pt>
                <c:pt idx="5">
                  <c:v>2018644</c:v>
                </c:pt>
                <c:pt idx="6">
                  <c:v>2011452</c:v>
                </c:pt>
                <c:pt idx="7">
                  <c:v>2019008</c:v>
                </c:pt>
                <c:pt idx="8">
                  <c:v>2280556</c:v>
                </c:pt>
                <c:pt idx="9">
                  <c:v>2010804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8-FE42-82A2-0192F0A4F95A}"/>
            </c:ext>
          </c:extLst>
        </c:ser>
        <c:ser>
          <c:idx val="1"/>
          <c:order val="1"/>
          <c:tx>
            <c:strRef>
              <c:f>test1_offline_online_LargerN!$A$23:$C$23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test1_offline_online_LargerN!$D$23:$M$23</c:f>
              <c:numCache>
                <c:formatCode>General</c:formatCode>
                <c:ptCount val="10"/>
                <c:pt idx="0">
                  <c:v>43728</c:v>
                </c:pt>
                <c:pt idx="1">
                  <c:v>45755</c:v>
                </c:pt>
                <c:pt idx="2">
                  <c:v>43251</c:v>
                </c:pt>
                <c:pt idx="3">
                  <c:v>45127</c:v>
                </c:pt>
                <c:pt idx="4">
                  <c:v>42966</c:v>
                </c:pt>
                <c:pt idx="5">
                  <c:v>42940</c:v>
                </c:pt>
                <c:pt idx="6">
                  <c:v>42985</c:v>
                </c:pt>
                <c:pt idx="7">
                  <c:v>43407</c:v>
                </c:pt>
                <c:pt idx="8">
                  <c:v>42958</c:v>
                </c:pt>
                <c:pt idx="9">
                  <c:v>42960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8-FE42-82A2-0192F0A4F95A}"/>
            </c:ext>
          </c:extLst>
        </c:ser>
        <c:ser>
          <c:idx val="2"/>
          <c:order val="2"/>
          <c:tx>
            <c:strRef>
              <c:f>test1_offline_online_LargerN!$A$24:$C$24</c:f>
              <c:strCache>
                <c:ptCount val="3"/>
                <c:pt idx="0">
                  <c:v>saeElGamal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test1_offline_online_LargerN!$D$24:$M$24</c:f>
              <c:numCache>
                <c:formatCode>General</c:formatCode>
                <c:ptCount val="10"/>
                <c:pt idx="0">
                  <c:v>193505</c:v>
                </c:pt>
                <c:pt idx="1">
                  <c:v>404250</c:v>
                </c:pt>
                <c:pt idx="2">
                  <c:v>873410</c:v>
                </c:pt>
                <c:pt idx="3">
                  <c:v>782699</c:v>
                </c:pt>
                <c:pt idx="4">
                  <c:v>963258</c:v>
                </c:pt>
                <c:pt idx="5">
                  <c:v>1157849</c:v>
                </c:pt>
                <c:pt idx="6">
                  <c:v>1351030</c:v>
                </c:pt>
                <c:pt idx="7">
                  <c:v>1542898</c:v>
                </c:pt>
                <c:pt idx="8">
                  <c:v>1731744</c:v>
                </c:pt>
                <c:pt idx="9">
                  <c:v>1930341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8-FE42-82A2-0192F0A4F95A}"/>
            </c:ext>
          </c:extLst>
        </c:ser>
        <c:ser>
          <c:idx val="3"/>
          <c:order val="3"/>
          <c:tx>
            <c:strRef>
              <c:f>test1_offline_online_LargerN!$A$25:$C$25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test1_offline_online_LargerN!$D$25:$M$25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8-FE42-82A2-0192F0A4F95A}"/>
            </c:ext>
          </c:extLst>
        </c:ser>
        <c:ser>
          <c:idx val="4"/>
          <c:order val="4"/>
          <c:tx>
            <c:strRef>
              <c:f>test1_offline_online_LargerN!$A$26:$C$26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test1_offline_online_LargerN!$D$26:$M$26</c:f>
              <c:numCache>
                <c:formatCode>General</c:formatCode>
                <c:ptCount val="10"/>
                <c:pt idx="0">
                  <c:v>3633349</c:v>
                </c:pt>
                <c:pt idx="1">
                  <c:v>3273068</c:v>
                </c:pt>
                <c:pt idx="2">
                  <c:v>3034528</c:v>
                </c:pt>
                <c:pt idx="3">
                  <c:v>2856311</c:v>
                </c:pt>
                <c:pt idx="4">
                  <c:v>2944064</c:v>
                </c:pt>
                <c:pt idx="5">
                  <c:v>2495982</c:v>
                </c:pt>
                <c:pt idx="6">
                  <c:v>2323419</c:v>
                </c:pt>
                <c:pt idx="7">
                  <c:v>2145077</c:v>
                </c:pt>
                <c:pt idx="8">
                  <c:v>1960001</c:v>
                </c:pt>
                <c:pt idx="9">
                  <c:v>1791803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18-FE42-82A2-0192F0A4F95A}"/>
            </c:ext>
          </c:extLst>
        </c:ser>
        <c:ser>
          <c:idx val="5"/>
          <c:order val="5"/>
          <c:tx>
            <c:strRef>
              <c:f>test1_offline_online_LargerN!$A$27:$C$27</c:f>
              <c:strCache>
                <c:ptCount val="3"/>
                <c:pt idx="0">
                  <c:v>saeElGamal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test1_offline_online_LargerN!$D$27:$M$27</c:f>
              <c:numCache>
                <c:formatCode>General</c:formatCode>
                <c:ptCount val="10"/>
                <c:pt idx="0">
                  <c:v>2416</c:v>
                </c:pt>
                <c:pt idx="1">
                  <c:v>2960</c:v>
                </c:pt>
                <c:pt idx="2">
                  <c:v>1138</c:v>
                </c:pt>
                <c:pt idx="3">
                  <c:v>1041</c:v>
                </c:pt>
                <c:pt idx="4">
                  <c:v>372</c:v>
                </c:pt>
                <c:pt idx="5">
                  <c:v>151</c:v>
                </c:pt>
                <c:pt idx="6">
                  <c:v>3836</c:v>
                </c:pt>
                <c:pt idx="7">
                  <c:v>408</c:v>
                </c:pt>
                <c:pt idx="8">
                  <c:v>3929</c:v>
                </c:pt>
                <c:pt idx="9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18-FE42-82A2-0192F0A4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computation vs increasing 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test1_offline_online_LargerN!$A$28:$C$28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test1_offline_online_LargerN!$D$28:$M$28</c:f>
              <c:numCache>
                <c:formatCode>General</c:formatCode>
                <c:ptCount val="10"/>
                <c:pt idx="0">
                  <c:v>2838047</c:v>
                </c:pt>
                <c:pt idx="1">
                  <c:v>2022808</c:v>
                </c:pt>
                <c:pt idx="2">
                  <c:v>2013588</c:v>
                </c:pt>
                <c:pt idx="3">
                  <c:v>2016173</c:v>
                </c:pt>
                <c:pt idx="4">
                  <c:v>2006687</c:v>
                </c:pt>
                <c:pt idx="5">
                  <c:v>2011413</c:v>
                </c:pt>
                <c:pt idx="6">
                  <c:v>2019095</c:v>
                </c:pt>
                <c:pt idx="7">
                  <c:v>2018243</c:v>
                </c:pt>
                <c:pt idx="8">
                  <c:v>2004941</c:v>
                </c:pt>
                <c:pt idx="9">
                  <c:v>2017278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344A-9159-AD40C05F752C}"/>
            </c:ext>
          </c:extLst>
        </c:ser>
        <c:ser>
          <c:idx val="1"/>
          <c:order val="1"/>
          <c:tx>
            <c:strRef>
              <c:f>test1_offline_online_LargerN!$A$29:$C$29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test1_offline_online_LargerN!$D$29:$M$29</c:f>
              <c:numCache>
                <c:formatCode>General</c:formatCode>
                <c:ptCount val="10"/>
                <c:pt idx="0">
                  <c:v>71791</c:v>
                </c:pt>
                <c:pt idx="1">
                  <c:v>43440</c:v>
                </c:pt>
                <c:pt idx="2">
                  <c:v>43016</c:v>
                </c:pt>
                <c:pt idx="3">
                  <c:v>42945</c:v>
                </c:pt>
                <c:pt idx="4">
                  <c:v>42893</c:v>
                </c:pt>
                <c:pt idx="5">
                  <c:v>42895</c:v>
                </c:pt>
                <c:pt idx="6">
                  <c:v>42929</c:v>
                </c:pt>
                <c:pt idx="7">
                  <c:v>43025</c:v>
                </c:pt>
                <c:pt idx="8">
                  <c:v>43196</c:v>
                </c:pt>
                <c:pt idx="9">
                  <c:v>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344A-9159-AD40C05F752C}"/>
            </c:ext>
          </c:extLst>
        </c:ser>
        <c:ser>
          <c:idx val="2"/>
          <c:order val="2"/>
          <c:tx>
            <c:strRef>
              <c:f>test1_offline_online_LargerN!$A$30:$C$30</c:f>
              <c:strCache>
                <c:ptCount val="3"/>
                <c:pt idx="0">
                  <c:v>mesElGamal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test1_offline_online_LargerN!$D$30:$M$30</c:f>
              <c:numCache>
                <c:formatCode>General</c:formatCode>
                <c:ptCount val="10"/>
                <c:pt idx="0">
                  <c:v>294440</c:v>
                </c:pt>
                <c:pt idx="1">
                  <c:v>387553</c:v>
                </c:pt>
                <c:pt idx="2">
                  <c:v>578719</c:v>
                </c:pt>
                <c:pt idx="3">
                  <c:v>775246</c:v>
                </c:pt>
                <c:pt idx="4">
                  <c:v>962573</c:v>
                </c:pt>
                <c:pt idx="5">
                  <c:v>1158320</c:v>
                </c:pt>
                <c:pt idx="6">
                  <c:v>1355121</c:v>
                </c:pt>
                <c:pt idx="7">
                  <c:v>1549264</c:v>
                </c:pt>
                <c:pt idx="8">
                  <c:v>1730481</c:v>
                </c:pt>
                <c:pt idx="9">
                  <c:v>1929767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6-344A-9159-AD40C05F752C}"/>
            </c:ext>
          </c:extLst>
        </c:ser>
        <c:ser>
          <c:idx val="3"/>
          <c:order val="3"/>
          <c:tx>
            <c:strRef>
              <c:f>test1_offline_online_LargerN!$A$31:$C$31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test1_offline_online_LargerN!$D$31:$M$31</c:f>
              <c:numCache>
                <c:formatCode>General</c:formatCode>
                <c:ptCount val="10"/>
                <c:pt idx="0">
                  <c:v>533067</c:v>
                </c:pt>
                <c:pt idx="1">
                  <c:v>449652</c:v>
                </c:pt>
                <c:pt idx="2">
                  <c:v>443119</c:v>
                </c:pt>
                <c:pt idx="3">
                  <c:v>443618</c:v>
                </c:pt>
                <c:pt idx="4">
                  <c:v>443486</c:v>
                </c:pt>
                <c:pt idx="5">
                  <c:v>442261</c:v>
                </c:pt>
                <c:pt idx="6">
                  <c:v>443144</c:v>
                </c:pt>
                <c:pt idx="7">
                  <c:v>442222</c:v>
                </c:pt>
                <c:pt idx="8">
                  <c:v>443816</c:v>
                </c:pt>
                <c:pt idx="9">
                  <c:v>443613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6-344A-9159-AD40C05F752C}"/>
            </c:ext>
          </c:extLst>
        </c:ser>
        <c:ser>
          <c:idx val="4"/>
          <c:order val="4"/>
          <c:tx>
            <c:strRef>
              <c:f>test1_offline_online_LargerN!$A$32:$C$32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test1_offline_online_LargerN!$D$32:$M$32</c:f>
              <c:numCache>
                <c:formatCode>General</c:formatCode>
                <c:ptCount val="10"/>
                <c:pt idx="0">
                  <c:v>621321</c:v>
                </c:pt>
                <c:pt idx="1">
                  <c:v>585423</c:v>
                </c:pt>
                <c:pt idx="2">
                  <c:v>756819</c:v>
                </c:pt>
                <c:pt idx="3">
                  <c:v>935076</c:v>
                </c:pt>
                <c:pt idx="4">
                  <c:v>1149058</c:v>
                </c:pt>
                <c:pt idx="5">
                  <c:v>1289409</c:v>
                </c:pt>
                <c:pt idx="6">
                  <c:v>1470244</c:v>
                </c:pt>
                <c:pt idx="7">
                  <c:v>1646344</c:v>
                </c:pt>
                <c:pt idx="8">
                  <c:v>2140706</c:v>
                </c:pt>
                <c:pt idx="9">
                  <c:v>2000575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6-344A-9159-AD40C05F752C}"/>
            </c:ext>
          </c:extLst>
        </c:ser>
        <c:ser>
          <c:idx val="5"/>
          <c:order val="5"/>
          <c:tx>
            <c:strRef>
              <c:f>test1_offline_online_LargerN!$A$33:$C$33</c:f>
              <c:strCache>
                <c:ptCount val="3"/>
                <c:pt idx="0">
                  <c:v>mesElGamal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test1_offline_online_LargerN!$D$9:$M$9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test1_offline_online_LargerN!$D$33:$M$33</c:f>
              <c:numCache>
                <c:formatCode>General</c:formatCode>
                <c:ptCount val="10"/>
                <c:pt idx="0">
                  <c:v>136</c:v>
                </c:pt>
                <c:pt idx="1">
                  <c:v>498</c:v>
                </c:pt>
                <c:pt idx="2">
                  <c:v>660</c:v>
                </c:pt>
                <c:pt idx="3">
                  <c:v>408</c:v>
                </c:pt>
                <c:pt idx="4">
                  <c:v>58</c:v>
                </c:pt>
                <c:pt idx="5">
                  <c:v>2124</c:v>
                </c:pt>
                <c:pt idx="6">
                  <c:v>955</c:v>
                </c:pt>
                <c:pt idx="7">
                  <c:v>1949</c:v>
                </c:pt>
                <c:pt idx="8">
                  <c:v>2357</c:v>
                </c:pt>
                <c:pt idx="9">
                  <c:v>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76-344A-9159-AD40C05F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4640"/>
        <c:axId val="1935605824"/>
      </c:areaChart>
      <c:catAx>
        <c:axId val="178718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5824"/>
        <c:crosses val="autoZero"/>
        <c:auto val="1"/>
        <c:lblAlgn val="ctr"/>
        <c:lblOffset val="100"/>
        <c:noMultiLvlLbl val="0"/>
      </c:catAx>
      <c:valAx>
        <c:axId val="1935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</a:t>
            </a:r>
            <a:r>
              <a:rPr lang="en-US" baseline="0"/>
              <a:t> 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test0_compareElGamalandPaillier!$C$40</c:f>
              <c:strCache>
                <c:ptCount val="1"/>
                <c:pt idx="0">
                  <c:v>ElGamal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test0_compareElGamalandPaillier!$C$41:$C$48</c:f>
              <c:numCache>
                <c:formatCode>0</c:formatCode>
                <c:ptCount val="8"/>
                <c:pt idx="0">
                  <c:v>29032268639</c:v>
                </c:pt>
                <c:pt idx="1">
                  <c:v>16161616</c:v>
                </c:pt>
                <c:pt idx="2">
                  <c:v>29126702042</c:v>
                </c:pt>
                <c:pt idx="3">
                  <c:v>90963611</c:v>
                </c:pt>
                <c:pt idx="4">
                  <c:v>36365809</c:v>
                </c:pt>
                <c:pt idx="5">
                  <c:v>28901531</c:v>
                </c:pt>
                <c:pt idx="6">
                  <c:v>35550359</c:v>
                </c:pt>
                <c:pt idx="7">
                  <c:v>11138818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E-EE48-BFA3-109C00F981F5}"/>
            </c:ext>
          </c:extLst>
        </c:ser>
        <c:ser>
          <c:idx val="1"/>
          <c:order val="1"/>
          <c:tx>
            <c:strRef>
              <c:f>test0_compareElGamalandPaillier!$D$40</c:f>
              <c:strCache>
                <c:ptCount val="1"/>
                <c:pt idx="0">
                  <c:v>Paillier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test0_compareElGamalandPaillier!$D$41:$D$48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51091179453</c:v>
                </c:pt>
                <c:pt idx="3">
                  <c:v>100648254</c:v>
                </c:pt>
                <c:pt idx="4">
                  <c:v>56444170</c:v>
                </c:pt>
                <c:pt idx="5">
                  <c:v>79593358</c:v>
                </c:pt>
                <c:pt idx="6">
                  <c:v>57383565</c:v>
                </c:pt>
                <c:pt idx="7">
                  <c:v>18702186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E-EE48-BFA3-109C00F9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07680"/>
        <c:axId val="1901420192"/>
      </c:barChart>
      <c:catAx>
        <c:axId val="18630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0192"/>
        <c:crosses val="autoZero"/>
        <c:auto val="1"/>
        <c:lblAlgn val="ctr"/>
        <c:lblOffset val="100"/>
        <c:noMultiLvlLbl val="0"/>
      </c:catAx>
      <c:valAx>
        <c:axId val="1901420192"/>
        <c:scaling>
          <c:orientation val="minMax"/>
          <c:max val="6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(ms) vs whole</a:t>
            </a:r>
            <a:r>
              <a:rPr lang="en-US" baseline="0"/>
              <a:t> genome size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test2_offline_online!$C$2:$D$2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test2_offline_online!$E$2:$I$2</c:f>
              <c:numCache>
                <c:formatCode>0.00E+00</c:formatCode>
                <c:ptCount val="5"/>
                <c:pt idx="0">
                  <c:v>306748221</c:v>
                </c:pt>
                <c:pt idx="1">
                  <c:v>2911802649</c:v>
                </c:pt>
                <c:pt idx="2">
                  <c:v>28998328845</c:v>
                </c:pt>
                <c:pt idx="3" formatCode="General">
                  <c:v>289863590805</c:v>
                </c:pt>
                <c:pt idx="4" formatCode="General">
                  <c:v>2898516210405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E94-B349-9099-2D63613EED1E}"/>
            </c:ext>
          </c:extLst>
        </c:ser>
        <c:ser>
          <c:idx val="3"/>
          <c:order val="1"/>
          <c:tx>
            <c:strRef>
              <c:f>test2_offline_online!$C$3:$D$3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test2_offline_online!$E$3:$I$3</c:f>
              <c:numCache>
                <c:formatCode>0.00E+00</c:formatCode>
                <c:ptCount val="5"/>
                <c:pt idx="0">
                  <c:v>302831417</c:v>
                </c:pt>
                <c:pt idx="1">
                  <c:v>2927507346</c:v>
                </c:pt>
                <c:pt idx="2">
                  <c:v>29077554187</c:v>
                </c:pt>
                <c:pt idx="3" formatCode="General">
                  <c:v>290578022597</c:v>
                </c:pt>
                <c:pt idx="4" formatCode="General">
                  <c:v>2905582706697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E94-B349-9099-2D63613EED1E}"/>
            </c:ext>
          </c:extLst>
        </c:ser>
        <c:ser>
          <c:idx val="4"/>
          <c:order val="2"/>
          <c:tx>
            <c:strRef>
              <c:f>test2_offline_online!$C$4:$D$4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test2_offline_online!$E$4:$I$4</c:f>
              <c:numCache>
                <c:formatCode>General</c:formatCode>
                <c:ptCount val="5"/>
                <c:pt idx="0">
                  <c:v>355597</c:v>
                </c:pt>
                <c:pt idx="1">
                  <c:v>3540444</c:v>
                </c:pt>
                <c:pt idx="2">
                  <c:v>34573184</c:v>
                </c:pt>
                <c:pt idx="3">
                  <c:v>308282838</c:v>
                </c:pt>
                <c:pt idx="4">
                  <c:v>3018447604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7E94-B349-9099-2D63613EED1E}"/>
            </c:ext>
          </c:extLst>
        </c:ser>
        <c:ser>
          <c:idx val="0"/>
          <c:order val="3"/>
          <c:tx>
            <c:strRef>
              <c:f>test2_offline_online!$C$5:$D$5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test2_offline_online!$E$5:$I$5</c:f>
              <c:numCache>
                <c:formatCode>General</c:formatCode>
                <c:ptCount val="5"/>
                <c:pt idx="0">
                  <c:v>390583</c:v>
                </c:pt>
                <c:pt idx="1">
                  <c:v>3065779</c:v>
                </c:pt>
                <c:pt idx="2">
                  <c:v>29921980</c:v>
                </c:pt>
                <c:pt idx="3">
                  <c:v>312976200</c:v>
                </c:pt>
                <c:pt idx="4">
                  <c:v>3015540135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C-3144-BB0C-0BD0BA94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252208"/>
        <c:axId val="1475253856"/>
      </c:lineChart>
      <c:catAx>
        <c:axId val="1475252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3856"/>
        <c:crosses val="autoZero"/>
        <c:auto val="1"/>
        <c:lblAlgn val="ctr"/>
        <c:lblOffset val="100"/>
        <c:noMultiLvlLbl val="0"/>
      </c:catAx>
      <c:valAx>
        <c:axId val="1475253856"/>
        <c:scaling>
          <c:logBase val="10"/>
          <c:orientation val="minMax"/>
          <c:max val="3000000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Online (ms) vs whole genome size (n)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test2_offline_online!$Q$2:$R$2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test2_offline_online!$S$2:$W$2</c:f>
              <c:numCache>
                <c:formatCode>General</c:formatCode>
                <c:ptCount val="5"/>
                <c:pt idx="0">
                  <c:v>193517</c:v>
                </c:pt>
                <c:pt idx="1">
                  <c:v>1679738</c:v>
                </c:pt>
                <c:pt idx="2">
                  <c:v>15995981</c:v>
                </c:pt>
                <c:pt idx="3">
                  <c:v>159158411</c:v>
                </c:pt>
                <c:pt idx="4">
                  <c:v>1590782711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F-1148-B4FD-FBF4D5E3B442}"/>
            </c:ext>
          </c:extLst>
        </c:ser>
        <c:ser>
          <c:idx val="1"/>
          <c:order val="1"/>
          <c:tx>
            <c:strRef>
              <c:f>test2_offline_online!$Q$3:$R$3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test2_offline_online!$S$3:$W$3</c:f>
              <c:numCache>
                <c:formatCode>General</c:formatCode>
                <c:ptCount val="5"/>
                <c:pt idx="0">
                  <c:v>911496</c:v>
                </c:pt>
                <c:pt idx="1">
                  <c:v>8819842</c:v>
                </c:pt>
                <c:pt idx="2">
                  <c:v>91377037</c:v>
                </c:pt>
                <c:pt idx="3">
                  <c:v>916948987</c:v>
                </c:pt>
                <c:pt idx="4">
                  <c:v>9172668487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EF-1148-B4FD-FBF4D5E3B442}"/>
            </c:ext>
          </c:extLst>
        </c:ser>
        <c:ser>
          <c:idx val="2"/>
          <c:order val="2"/>
          <c:tx>
            <c:strRef>
              <c:f>test2_offline_online!$Q$4:$R$4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test2_offline_online!$S$4:$W$4</c:f>
              <c:numCache>
                <c:formatCode>General</c:formatCode>
                <c:ptCount val="5"/>
                <c:pt idx="0">
                  <c:v>280365</c:v>
                </c:pt>
                <c:pt idx="1">
                  <c:v>2706773</c:v>
                </c:pt>
                <c:pt idx="2">
                  <c:v>27920461</c:v>
                </c:pt>
                <c:pt idx="3">
                  <c:v>274557594</c:v>
                </c:pt>
                <c:pt idx="4">
                  <c:v>2678115397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EF-1148-B4FD-FBF4D5E3B442}"/>
            </c:ext>
          </c:extLst>
        </c:ser>
        <c:ser>
          <c:idx val="3"/>
          <c:order val="3"/>
          <c:tx>
            <c:strRef>
              <c:f>test2_offline_online!$Q$5:$R$5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test2_offline_online!$S$5:$W$5</c:f>
              <c:numCache>
                <c:formatCode>General</c:formatCode>
                <c:ptCount val="5"/>
                <c:pt idx="0">
                  <c:v>982685</c:v>
                </c:pt>
                <c:pt idx="1">
                  <c:v>1589924</c:v>
                </c:pt>
                <c:pt idx="2">
                  <c:v>9578119</c:v>
                </c:pt>
                <c:pt idx="3">
                  <c:v>92467555</c:v>
                </c:pt>
                <c:pt idx="4">
                  <c:v>895301776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94-BC45-A5C7-34721B4A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43312"/>
        <c:axId val="1517502272"/>
      </c:scatterChart>
      <c:valAx>
        <c:axId val="1537243312"/>
        <c:scaling>
          <c:logBase val="10"/>
          <c:orientation val="minMax"/>
          <c:max val="100000000"/>
          <c:min val="100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02272"/>
        <c:crosses val="autoZero"/>
        <c:crossBetween val="midCat"/>
      </c:valAx>
      <c:valAx>
        <c:axId val="1517502272"/>
        <c:scaling>
          <c:logBase val="10"/>
          <c:orientation val="minMax"/>
          <c:max val="100000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test2_offline_online!$K$51:$M$51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test2_offline_online!$N$51:$R$51</c:f>
              <c:numCache>
                <c:formatCode>0.E+00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3-3745-ABC1-BFAE129E3F15}"/>
            </c:ext>
          </c:extLst>
        </c:ser>
        <c:ser>
          <c:idx val="1"/>
          <c:order val="1"/>
          <c:tx>
            <c:strRef>
              <c:f>test2_offline_online!$K$52:$M$52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test2_offline_online!$N$52:$R$52</c:f>
              <c:numCache>
                <c:formatCode>0.E+00</c:formatCode>
                <c:ptCount val="5"/>
                <c:pt idx="0">
                  <c:v>207219846</c:v>
                </c:pt>
                <c:pt idx="1">
                  <c:v>1944758703</c:v>
                </c:pt>
                <c:pt idx="2">
                  <c:v>19307007831</c:v>
                </c:pt>
                <c:pt idx="3">
                  <c:v>193074032973</c:v>
                </c:pt>
                <c:pt idx="4">
                  <c:v>1930612889973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3-3745-ABC1-BFAE129E3F15}"/>
            </c:ext>
          </c:extLst>
        </c:ser>
        <c:ser>
          <c:idx val="2"/>
          <c:order val="2"/>
          <c:tx>
            <c:strRef>
              <c:f>test2_offline_online!$K$53:$M$53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test2_offline_online!$N$53:$R$53</c:f>
              <c:numCache>
                <c:formatCode>0.E+00</c:formatCode>
                <c:ptCount val="5"/>
                <c:pt idx="0">
                  <c:v>99528375</c:v>
                </c:pt>
                <c:pt idx="1">
                  <c:v>967043946</c:v>
                </c:pt>
                <c:pt idx="2">
                  <c:v>9691321014</c:v>
                </c:pt>
                <c:pt idx="3">
                  <c:v>96393756756</c:v>
                </c:pt>
                <c:pt idx="4">
                  <c:v>963909327756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3-3745-ABC1-BFAE129E3F15}"/>
            </c:ext>
          </c:extLst>
        </c:ser>
        <c:ser>
          <c:idx val="3"/>
          <c:order val="3"/>
          <c:tx>
            <c:strRef>
              <c:f>test2_offline_online!$K$54:$M$54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test2_offline_online!$N$54:$R$54</c:f>
              <c:numCache>
                <c:formatCode>0.E+00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3-3745-ABC1-BFAE129E3F15}"/>
            </c:ext>
          </c:extLst>
        </c:ser>
        <c:ser>
          <c:idx val="4"/>
          <c:order val="4"/>
          <c:tx>
            <c:strRef>
              <c:f>test2_offline_online!$K$55:$M$55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test2_offline_online!$N$55:$R$55</c:f>
              <c:numCache>
                <c:formatCode>0.E+00</c:formatCode>
                <c:ptCount val="5"/>
                <c:pt idx="0">
                  <c:v>193470</c:v>
                </c:pt>
                <c:pt idx="1">
                  <c:v>1679691</c:v>
                </c:pt>
                <c:pt idx="2">
                  <c:v>15995919</c:v>
                </c:pt>
                <c:pt idx="3">
                  <c:v>165164001</c:v>
                </c:pt>
                <c:pt idx="4">
                  <c:v>1651385001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3-3745-ABC1-BFAE129E3F15}"/>
            </c:ext>
          </c:extLst>
        </c:ser>
        <c:ser>
          <c:idx val="5"/>
          <c:order val="5"/>
          <c:tx>
            <c:strRef>
              <c:f>test2_offline_online!$K$56:$M$56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test2_offline_online!$N$56:$R$56</c:f>
              <c:numCache>
                <c:formatCode>0.E+00</c:formatCode>
                <c:ptCount val="5"/>
                <c:pt idx="0">
                  <c:v>47</c:v>
                </c:pt>
                <c:pt idx="1">
                  <c:v>47</c:v>
                </c:pt>
                <c:pt idx="2">
                  <c:v>62</c:v>
                </c:pt>
                <c:pt idx="3">
                  <c:v>52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83-3745-ABC1-BFAE129E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test2_offline_online!$K$57:$M$57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test2_offline_online!$N$57:$R$57</c:f>
              <c:numCache>
                <c:formatCode>0.E+00</c:formatCode>
                <c:ptCount val="5"/>
                <c:pt idx="0">
                  <c:v>204792887</c:v>
                </c:pt>
                <c:pt idx="1">
                  <c:v>1958880101</c:v>
                </c:pt>
                <c:pt idx="2">
                  <c:v>19387679352</c:v>
                </c:pt>
                <c:pt idx="3">
                  <c:v>194908473641</c:v>
                </c:pt>
                <c:pt idx="4">
                  <c:v>1948995687641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8-A743-ABB1-2BB5CB0853A0}"/>
            </c:ext>
          </c:extLst>
        </c:ser>
        <c:ser>
          <c:idx val="1"/>
          <c:order val="1"/>
          <c:tx>
            <c:strRef>
              <c:f>test2_offline_online!$K$58:$M$58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test2_offline_online!$N$58:$R$58</c:f>
              <c:numCache>
                <c:formatCode>0.E+00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8-A743-ABB1-2BB5CB0853A0}"/>
            </c:ext>
          </c:extLst>
        </c:ser>
        <c:ser>
          <c:idx val="2"/>
          <c:order val="2"/>
          <c:tx>
            <c:strRef>
              <c:f>test2_offline_online!$K$59:$M$59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test2_offline_online!$N$59:$R$59</c:f>
              <c:numCache>
                <c:formatCode>0.E+00</c:formatCode>
                <c:ptCount val="5"/>
                <c:pt idx="0">
                  <c:v>98038530</c:v>
                </c:pt>
                <c:pt idx="1">
                  <c:v>968627245</c:v>
                </c:pt>
                <c:pt idx="2">
                  <c:v>9689874835</c:v>
                </c:pt>
                <c:pt idx="3">
                  <c:v>96733385895</c:v>
                </c:pt>
                <c:pt idx="4">
                  <c:v>967322100895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8-A743-ABB1-2BB5CB0853A0}"/>
            </c:ext>
          </c:extLst>
        </c:ser>
        <c:ser>
          <c:idx val="3"/>
          <c:order val="3"/>
          <c:tx>
            <c:strRef>
              <c:f>test2_offline_online!$K$60:$M$60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test2_offline_online!$N$60:$R$60</c:f>
              <c:numCache>
                <c:formatCode>0.E+00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8-A743-ABB1-2BB5CB0853A0}"/>
            </c:ext>
          </c:extLst>
        </c:ser>
        <c:ser>
          <c:idx val="4"/>
          <c:order val="4"/>
          <c:tx>
            <c:strRef>
              <c:f>test2_offline_online!$K$61:$M$61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test2_offline_online!$N$61:$R$61</c:f>
              <c:numCache>
                <c:formatCode>0.E+00</c:formatCode>
                <c:ptCount val="5"/>
                <c:pt idx="0">
                  <c:v>911446</c:v>
                </c:pt>
                <c:pt idx="1">
                  <c:v>8819777</c:v>
                </c:pt>
                <c:pt idx="2">
                  <c:v>91376976</c:v>
                </c:pt>
                <c:pt idx="3">
                  <c:v>878736187</c:v>
                </c:pt>
                <c:pt idx="4">
                  <c:v>8787067187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8-A743-ABB1-2BB5CB0853A0}"/>
            </c:ext>
          </c:extLst>
        </c:ser>
        <c:ser>
          <c:idx val="5"/>
          <c:order val="5"/>
          <c:tx>
            <c:strRef>
              <c:f>test2_offline_online!$K$62:$M$62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test2_offline_online!$N$62:$R$62</c:f>
              <c:numCache>
                <c:formatCode>0.E+00</c:formatCode>
                <c:ptCount val="5"/>
                <c:pt idx="0">
                  <c:v>50</c:v>
                </c:pt>
                <c:pt idx="1">
                  <c:v>65</c:v>
                </c:pt>
                <c:pt idx="2">
                  <c:v>61</c:v>
                </c:pt>
                <c:pt idx="3">
                  <c:v>58.666666666666664</c:v>
                </c:pt>
                <c:pt idx="4">
                  <c:v>58.666666666666664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8-A743-ABB1-2BB5CB08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test2_offline_online!$K$63:$M$63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test2_offline_online!$N$63:$R$63</c:f>
              <c:numCache>
                <c:formatCode>0.E+00</c:formatCode>
                <c:ptCount val="5"/>
                <c:pt idx="0">
                  <c:v>234977</c:v>
                </c:pt>
                <c:pt idx="1">
                  <c:v>2506472</c:v>
                </c:pt>
                <c:pt idx="2">
                  <c:v>22907590</c:v>
                </c:pt>
                <c:pt idx="3">
                  <c:v>205755181</c:v>
                </c:pt>
                <c:pt idx="4">
                  <c:v>2003437836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D-BF45-BE24-2385B308874C}"/>
            </c:ext>
          </c:extLst>
        </c:ser>
        <c:ser>
          <c:idx val="1"/>
          <c:order val="1"/>
          <c:tx>
            <c:strRef>
              <c:f>test2_offline_online!$K$64:$M$64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test2_offline_online!$N$64:$R$64</c:f>
              <c:numCache>
                <c:formatCode>0.E+00</c:formatCode>
                <c:ptCount val="5"/>
                <c:pt idx="0">
                  <c:v>4900</c:v>
                </c:pt>
                <c:pt idx="1">
                  <c:v>43033</c:v>
                </c:pt>
                <c:pt idx="2">
                  <c:v>478699</c:v>
                </c:pt>
                <c:pt idx="3">
                  <c:v>4713572</c:v>
                </c:pt>
                <c:pt idx="4">
                  <c:v>42550739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D-BF45-BE24-2385B308874C}"/>
            </c:ext>
          </c:extLst>
        </c:ser>
        <c:ser>
          <c:idx val="2"/>
          <c:order val="2"/>
          <c:tx>
            <c:strRef>
              <c:f>test2_offline_online!$K$65:$M$65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test2_offline_online!$N$65:$R$65</c:f>
              <c:numCache>
                <c:formatCode>0.E+00</c:formatCode>
                <c:ptCount val="5"/>
                <c:pt idx="0">
                  <c:v>115720</c:v>
                </c:pt>
                <c:pt idx="1">
                  <c:v>990939</c:v>
                </c:pt>
                <c:pt idx="2">
                  <c:v>11186895</c:v>
                </c:pt>
                <c:pt idx="3">
                  <c:v>97814085</c:v>
                </c:pt>
                <c:pt idx="4">
                  <c:v>972459029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D-BF45-BE24-2385B308874C}"/>
            </c:ext>
          </c:extLst>
        </c:ser>
        <c:ser>
          <c:idx val="3"/>
          <c:order val="3"/>
          <c:tx>
            <c:strRef>
              <c:f>test2_offline_online!$K$66:$M$66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test2_offline_online!$N$66:$R$66</c:f>
              <c:numCache>
                <c:formatCode>0.E+00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D-BF45-BE24-2385B308874C}"/>
            </c:ext>
          </c:extLst>
        </c:ser>
        <c:ser>
          <c:idx val="4"/>
          <c:order val="4"/>
          <c:tx>
            <c:strRef>
              <c:f>test2_offline_online!$K$67:$M$67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test2_offline_online!$N$67:$R$67</c:f>
              <c:numCache>
                <c:formatCode>0.E+00</c:formatCode>
                <c:ptCount val="5"/>
                <c:pt idx="0">
                  <c:v>280256</c:v>
                </c:pt>
                <c:pt idx="1">
                  <c:v>2705604</c:v>
                </c:pt>
                <c:pt idx="2">
                  <c:v>27886774</c:v>
                </c:pt>
                <c:pt idx="3">
                  <c:v>274107356</c:v>
                </c:pt>
                <c:pt idx="4">
                  <c:v>2677770051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D-BF45-BE24-2385B308874C}"/>
            </c:ext>
          </c:extLst>
        </c:ser>
        <c:ser>
          <c:idx val="5"/>
          <c:order val="5"/>
          <c:tx>
            <c:strRef>
              <c:f>test2_offline_online!$K$68:$M$68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test2_offline_online!$N$68:$R$68</c:f>
              <c:numCache>
                <c:formatCode>0.E+00</c:formatCode>
                <c:ptCount val="5"/>
                <c:pt idx="0">
                  <c:v>109</c:v>
                </c:pt>
                <c:pt idx="1">
                  <c:v>1169</c:v>
                </c:pt>
                <c:pt idx="2">
                  <c:v>33687</c:v>
                </c:pt>
                <c:pt idx="3">
                  <c:v>450238</c:v>
                </c:pt>
                <c:pt idx="4">
                  <c:v>345346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D-BF45-BE24-2385B308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mes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test2_offline_online!$K$69:$M$69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test2_offline_online!$N$69:$R$69</c:f>
              <c:numCache>
                <c:formatCode>0.E+00</c:formatCode>
                <c:ptCount val="5"/>
                <c:pt idx="0">
                  <c:v>264281</c:v>
                </c:pt>
                <c:pt idx="1">
                  <c:v>2029738</c:v>
                </c:pt>
                <c:pt idx="2">
                  <c:v>19804318</c:v>
                </c:pt>
                <c:pt idx="3">
                  <c:v>210321574</c:v>
                </c:pt>
                <c:pt idx="4">
                  <c:v>2003674110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D-5243-9C5C-A1D6858832CB}"/>
            </c:ext>
          </c:extLst>
        </c:ser>
        <c:ser>
          <c:idx val="1"/>
          <c:order val="1"/>
          <c:tx>
            <c:strRef>
              <c:f>test2_offline_online!$K$70:$M$70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test2_offline_online!$N$70:$R$70</c:f>
              <c:numCache>
                <c:formatCode>0.E+00</c:formatCode>
                <c:ptCount val="5"/>
                <c:pt idx="0">
                  <c:v>5147</c:v>
                </c:pt>
                <c:pt idx="1">
                  <c:v>43378</c:v>
                </c:pt>
                <c:pt idx="2">
                  <c:v>428471</c:v>
                </c:pt>
                <c:pt idx="3">
                  <c:v>4736466</c:v>
                </c:pt>
                <c:pt idx="4">
                  <c:v>43048830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D-5243-9C5C-A1D6858832CB}"/>
            </c:ext>
          </c:extLst>
        </c:ser>
        <c:ser>
          <c:idx val="2"/>
          <c:order val="2"/>
          <c:tx>
            <c:strRef>
              <c:f>test2_offline_online!$K$71:$M$71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test2_offline_online!$N$71:$R$71</c:f>
              <c:numCache>
                <c:formatCode>0.E+00</c:formatCode>
                <c:ptCount val="5"/>
                <c:pt idx="0">
                  <c:v>121155</c:v>
                </c:pt>
                <c:pt idx="1">
                  <c:v>992663</c:v>
                </c:pt>
                <c:pt idx="2">
                  <c:v>9689191</c:v>
                </c:pt>
                <c:pt idx="3">
                  <c:v>97918160</c:v>
                </c:pt>
                <c:pt idx="4">
                  <c:v>968817195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D-5243-9C5C-A1D6858832CB}"/>
            </c:ext>
          </c:extLst>
        </c:ser>
        <c:ser>
          <c:idx val="3"/>
          <c:order val="3"/>
          <c:tx>
            <c:strRef>
              <c:f>test2_offline_online!$K$72:$M$72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test2_offline_online!$N$72:$R$72</c:f>
              <c:numCache>
                <c:formatCode>0.E+00</c:formatCode>
                <c:ptCount val="5"/>
                <c:pt idx="0">
                  <c:v>465058</c:v>
                </c:pt>
                <c:pt idx="1">
                  <c:v>447744</c:v>
                </c:pt>
                <c:pt idx="2">
                  <c:v>449379</c:v>
                </c:pt>
                <c:pt idx="3">
                  <c:v>454437</c:v>
                </c:pt>
                <c:pt idx="4">
                  <c:v>461261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D-5243-9C5C-A1D6858832CB}"/>
            </c:ext>
          </c:extLst>
        </c:ser>
        <c:ser>
          <c:idx val="4"/>
          <c:order val="4"/>
          <c:tx>
            <c:strRef>
              <c:f>test2_offline_online!$K$73:$M$73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test2_offline_online!$N$73:$R$73</c:f>
              <c:numCache>
                <c:formatCode>0.E+00</c:formatCode>
                <c:ptCount val="5"/>
                <c:pt idx="0">
                  <c:v>517532</c:v>
                </c:pt>
                <c:pt idx="1">
                  <c:v>1140516</c:v>
                </c:pt>
                <c:pt idx="2">
                  <c:v>9121430</c:v>
                </c:pt>
                <c:pt idx="3">
                  <c:v>91915670</c:v>
                </c:pt>
                <c:pt idx="4">
                  <c:v>892499727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D-5243-9C5C-A1D6858832CB}"/>
            </c:ext>
          </c:extLst>
        </c:ser>
        <c:ser>
          <c:idx val="5"/>
          <c:order val="5"/>
          <c:tx>
            <c:strRef>
              <c:f>test2_offline_online!$K$74:$M$74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test2_offline_online!$N$74:$R$74</c:f>
              <c:numCache>
                <c:formatCode>0.E+00</c:formatCode>
                <c:ptCount val="5"/>
                <c:pt idx="0">
                  <c:v>95</c:v>
                </c:pt>
                <c:pt idx="1">
                  <c:v>1664</c:v>
                </c:pt>
                <c:pt idx="2">
                  <c:v>7310</c:v>
                </c:pt>
                <c:pt idx="3">
                  <c:v>97448</c:v>
                </c:pt>
                <c:pt idx="4">
                  <c:v>2340788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6D-5243-9C5C-A1D68588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69040"/>
        <c:axId val="1845007072"/>
      </c:line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test2_offline_online!$K$51:$M$51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test2_offline_online!$N$51:$R$51</c:f>
              <c:numCache>
                <c:formatCode>0.E+00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8-9E4D-9252-2A908F2B12E6}"/>
            </c:ext>
          </c:extLst>
        </c:ser>
        <c:ser>
          <c:idx val="1"/>
          <c:order val="1"/>
          <c:tx>
            <c:strRef>
              <c:f>test2_offline_online!$K$52:$M$52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test2_offline_online!$N$52:$R$52</c:f>
              <c:numCache>
                <c:formatCode>0.E+00</c:formatCode>
                <c:ptCount val="5"/>
                <c:pt idx="0">
                  <c:v>207219846</c:v>
                </c:pt>
                <c:pt idx="1">
                  <c:v>1944758703</c:v>
                </c:pt>
                <c:pt idx="2">
                  <c:v>19307007831</c:v>
                </c:pt>
                <c:pt idx="3">
                  <c:v>193074032973</c:v>
                </c:pt>
                <c:pt idx="4">
                  <c:v>1930612889973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8-9E4D-9252-2A908F2B12E6}"/>
            </c:ext>
          </c:extLst>
        </c:ser>
        <c:ser>
          <c:idx val="2"/>
          <c:order val="2"/>
          <c:tx>
            <c:strRef>
              <c:f>test2_offline_online!$K$53:$M$53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test2_offline_online!$N$53:$R$53</c:f>
              <c:numCache>
                <c:formatCode>0.E+00</c:formatCode>
                <c:ptCount val="5"/>
                <c:pt idx="0">
                  <c:v>99528375</c:v>
                </c:pt>
                <c:pt idx="1">
                  <c:v>967043946</c:v>
                </c:pt>
                <c:pt idx="2">
                  <c:v>9691321014</c:v>
                </c:pt>
                <c:pt idx="3">
                  <c:v>96393756756</c:v>
                </c:pt>
                <c:pt idx="4">
                  <c:v>963909327756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8-9E4D-9252-2A908F2B12E6}"/>
            </c:ext>
          </c:extLst>
        </c:ser>
        <c:ser>
          <c:idx val="3"/>
          <c:order val="3"/>
          <c:tx>
            <c:strRef>
              <c:f>test2_offline_online!$K$54:$M$54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test2_offline_online!$N$54:$R$54</c:f>
              <c:numCache>
                <c:formatCode>0.E+00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08-9E4D-9252-2A908F2B12E6}"/>
            </c:ext>
          </c:extLst>
        </c:ser>
        <c:ser>
          <c:idx val="4"/>
          <c:order val="4"/>
          <c:tx>
            <c:strRef>
              <c:f>test2_offline_online!$K$55:$M$55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test2_offline_online!$N$55:$R$55</c:f>
              <c:numCache>
                <c:formatCode>0.E+00</c:formatCode>
                <c:ptCount val="5"/>
                <c:pt idx="0">
                  <c:v>193470</c:v>
                </c:pt>
                <c:pt idx="1">
                  <c:v>1679691</c:v>
                </c:pt>
                <c:pt idx="2">
                  <c:v>15995919</c:v>
                </c:pt>
                <c:pt idx="3">
                  <c:v>165164001</c:v>
                </c:pt>
                <c:pt idx="4">
                  <c:v>1651385001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08-9E4D-9252-2A908F2B12E6}"/>
            </c:ext>
          </c:extLst>
        </c:ser>
        <c:ser>
          <c:idx val="5"/>
          <c:order val="5"/>
          <c:tx>
            <c:strRef>
              <c:f>test2_offline_online!$K$56:$M$56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test2_offline_online!$N$56:$R$56</c:f>
              <c:numCache>
                <c:formatCode>0.E+00</c:formatCode>
                <c:ptCount val="5"/>
                <c:pt idx="0">
                  <c:v>47</c:v>
                </c:pt>
                <c:pt idx="1">
                  <c:v>47</c:v>
                </c:pt>
                <c:pt idx="2">
                  <c:v>62</c:v>
                </c:pt>
                <c:pt idx="3">
                  <c:v>52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08-9E4D-9252-2A908F2B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test2_offline_online!$K$63:$M$63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test2_offline_online!$N$63:$R$63</c:f>
              <c:numCache>
                <c:formatCode>0.E+00</c:formatCode>
                <c:ptCount val="5"/>
                <c:pt idx="0">
                  <c:v>234977</c:v>
                </c:pt>
                <c:pt idx="1">
                  <c:v>2506472</c:v>
                </c:pt>
                <c:pt idx="2">
                  <c:v>22907590</c:v>
                </c:pt>
                <c:pt idx="3">
                  <c:v>205755181</c:v>
                </c:pt>
                <c:pt idx="4">
                  <c:v>2003437836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D-D84D-A779-32241E498A0A}"/>
            </c:ext>
          </c:extLst>
        </c:ser>
        <c:ser>
          <c:idx val="1"/>
          <c:order val="1"/>
          <c:tx>
            <c:strRef>
              <c:f>test2_offline_online!$K$64:$M$64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test2_offline_online!$N$64:$R$64</c:f>
              <c:numCache>
                <c:formatCode>0.E+00</c:formatCode>
                <c:ptCount val="5"/>
                <c:pt idx="0">
                  <c:v>4900</c:v>
                </c:pt>
                <c:pt idx="1">
                  <c:v>43033</c:v>
                </c:pt>
                <c:pt idx="2">
                  <c:v>478699</c:v>
                </c:pt>
                <c:pt idx="3">
                  <c:v>4713572</c:v>
                </c:pt>
                <c:pt idx="4">
                  <c:v>42550739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D-D84D-A779-32241E498A0A}"/>
            </c:ext>
          </c:extLst>
        </c:ser>
        <c:ser>
          <c:idx val="2"/>
          <c:order val="2"/>
          <c:tx>
            <c:strRef>
              <c:f>test2_offline_online!$K$65:$M$65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test2_offline_online!$N$65:$R$65</c:f>
              <c:numCache>
                <c:formatCode>0.E+00</c:formatCode>
                <c:ptCount val="5"/>
                <c:pt idx="0">
                  <c:v>115720</c:v>
                </c:pt>
                <c:pt idx="1">
                  <c:v>990939</c:v>
                </c:pt>
                <c:pt idx="2">
                  <c:v>11186895</c:v>
                </c:pt>
                <c:pt idx="3">
                  <c:v>97814085</c:v>
                </c:pt>
                <c:pt idx="4">
                  <c:v>972459029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D-D84D-A779-32241E498A0A}"/>
            </c:ext>
          </c:extLst>
        </c:ser>
        <c:ser>
          <c:idx val="3"/>
          <c:order val="3"/>
          <c:tx>
            <c:strRef>
              <c:f>test2_offline_online!$K$66:$M$66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test2_offline_online!$N$66:$R$66</c:f>
              <c:numCache>
                <c:formatCode>0.E+00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D-D84D-A779-32241E498A0A}"/>
            </c:ext>
          </c:extLst>
        </c:ser>
        <c:ser>
          <c:idx val="4"/>
          <c:order val="4"/>
          <c:tx>
            <c:strRef>
              <c:f>test2_offline_online!$K$67:$M$67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test2_offline_online!$N$67:$R$67</c:f>
              <c:numCache>
                <c:formatCode>0.E+00</c:formatCode>
                <c:ptCount val="5"/>
                <c:pt idx="0">
                  <c:v>280256</c:v>
                </c:pt>
                <c:pt idx="1">
                  <c:v>2705604</c:v>
                </c:pt>
                <c:pt idx="2">
                  <c:v>27886774</c:v>
                </c:pt>
                <c:pt idx="3">
                  <c:v>274107356</c:v>
                </c:pt>
                <c:pt idx="4">
                  <c:v>2677770051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D-D84D-A779-32241E498A0A}"/>
            </c:ext>
          </c:extLst>
        </c:ser>
        <c:ser>
          <c:idx val="5"/>
          <c:order val="5"/>
          <c:tx>
            <c:strRef>
              <c:f>test2_offline_online!$K$68:$M$68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test2_offline_online!$N$68:$R$68</c:f>
              <c:numCache>
                <c:formatCode>0.E+00</c:formatCode>
                <c:ptCount val="5"/>
                <c:pt idx="0">
                  <c:v>109</c:v>
                </c:pt>
                <c:pt idx="1">
                  <c:v>1169</c:v>
                </c:pt>
                <c:pt idx="2">
                  <c:v>33687</c:v>
                </c:pt>
                <c:pt idx="3">
                  <c:v>450238</c:v>
                </c:pt>
                <c:pt idx="4">
                  <c:v>345346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6D-D84D-A779-32241E49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</a:t>
            </a:r>
            <a:r>
              <a:rPr lang="en-US" baseline="0"/>
              <a:t>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test2_offline_online!$K$57:$M$57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test2_offline_online!$N$57:$R$57</c:f>
              <c:numCache>
                <c:formatCode>0.E+00</c:formatCode>
                <c:ptCount val="5"/>
                <c:pt idx="0">
                  <c:v>204792887</c:v>
                </c:pt>
                <c:pt idx="1">
                  <c:v>1958880101</c:v>
                </c:pt>
                <c:pt idx="2">
                  <c:v>19387679352</c:v>
                </c:pt>
                <c:pt idx="3">
                  <c:v>194908473641</c:v>
                </c:pt>
                <c:pt idx="4">
                  <c:v>1948995687641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0-F24A-9BA6-EFEEDCE9452F}"/>
            </c:ext>
          </c:extLst>
        </c:ser>
        <c:ser>
          <c:idx val="1"/>
          <c:order val="1"/>
          <c:tx>
            <c:strRef>
              <c:f>test2_offline_online!$K$58:$M$58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test2_offline_online!$N$58:$R$58</c:f>
              <c:numCache>
                <c:formatCode>0.E+00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0-F24A-9BA6-EFEEDCE9452F}"/>
            </c:ext>
          </c:extLst>
        </c:ser>
        <c:ser>
          <c:idx val="2"/>
          <c:order val="2"/>
          <c:tx>
            <c:strRef>
              <c:f>test2_offline_online!$K$59:$M$59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test2_offline_online!$N$59:$R$59</c:f>
              <c:numCache>
                <c:formatCode>0.E+00</c:formatCode>
                <c:ptCount val="5"/>
                <c:pt idx="0">
                  <c:v>98038530</c:v>
                </c:pt>
                <c:pt idx="1">
                  <c:v>968627245</c:v>
                </c:pt>
                <c:pt idx="2">
                  <c:v>9689874835</c:v>
                </c:pt>
                <c:pt idx="3">
                  <c:v>96733385895</c:v>
                </c:pt>
                <c:pt idx="4">
                  <c:v>967322100895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0-F24A-9BA6-EFEEDCE9452F}"/>
            </c:ext>
          </c:extLst>
        </c:ser>
        <c:ser>
          <c:idx val="3"/>
          <c:order val="3"/>
          <c:tx>
            <c:strRef>
              <c:f>test2_offline_online!$K$60:$M$60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test2_offline_online!$N$60:$R$60</c:f>
              <c:numCache>
                <c:formatCode>0.E+00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0-F24A-9BA6-EFEEDCE9452F}"/>
            </c:ext>
          </c:extLst>
        </c:ser>
        <c:ser>
          <c:idx val="4"/>
          <c:order val="4"/>
          <c:tx>
            <c:strRef>
              <c:f>test2_offline_online!$K$61:$M$61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test2_offline_online!$N$61:$R$61</c:f>
              <c:numCache>
                <c:formatCode>0.E+00</c:formatCode>
                <c:ptCount val="5"/>
                <c:pt idx="0">
                  <c:v>911446</c:v>
                </c:pt>
                <c:pt idx="1">
                  <c:v>8819777</c:v>
                </c:pt>
                <c:pt idx="2">
                  <c:v>91376976</c:v>
                </c:pt>
                <c:pt idx="3">
                  <c:v>878736187</c:v>
                </c:pt>
                <c:pt idx="4">
                  <c:v>8787067187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0-F24A-9BA6-EFEEDCE9452F}"/>
            </c:ext>
          </c:extLst>
        </c:ser>
        <c:ser>
          <c:idx val="5"/>
          <c:order val="5"/>
          <c:tx>
            <c:strRef>
              <c:f>test2_offline_online!$K$62:$M$62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test2_offline_online!$N$62:$R$62</c:f>
              <c:numCache>
                <c:formatCode>0.E+00</c:formatCode>
                <c:ptCount val="5"/>
                <c:pt idx="0">
                  <c:v>50</c:v>
                </c:pt>
                <c:pt idx="1">
                  <c:v>65</c:v>
                </c:pt>
                <c:pt idx="2">
                  <c:v>61</c:v>
                </c:pt>
                <c:pt idx="3">
                  <c:v>58.666666666666664</c:v>
                </c:pt>
                <c:pt idx="4">
                  <c:v>58.666666666666664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70-F24A-9BA6-EFEEDCE9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mes vs increasing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test2_offline_online!$K$69:$M$69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test2_offline_online!$N$69:$R$69</c:f>
              <c:numCache>
                <c:formatCode>0.E+00</c:formatCode>
                <c:ptCount val="5"/>
                <c:pt idx="0">
                  <c:v>264281</c:v>
                </c:pt>
                <c:pt idx="1">
                  <c:v>2029738</c:v>
                </c:pt>
                <c:pt idx="2">
                  <c:v>19804318</c:v>
                </c:pt>
                <c:pt idx="3">
                  <c:v>210321574</c:v>
                </c:pt>
                <c:pt idx="4">
                  <c:v>2003674110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A-3A46-8E71-DA68D4B0ACCD}"/>
            </c:ext>
          </c:extLst>
        </c:ser>
        <c:ser>
          <c:idx val="1"/>
          <c:order val="1"/>
          <c:tx>
            <c:strRef>
              <c:f>test2_offline_online!$K$70:$M$70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test2_offline_online!$N$70:$R$70</c:f>
              <c:numCache>
                <c:formatCode>0.E+00</c:formatCode>
                <c:ptCount val="5"/>
                <c:pt idx="0">
                  <c:v>5147</c:v>
                </c:pt>
                <c:pt idx="1">
                  <c:v>43378</c:v>
                </c:pt>
                <c:pt idx="2">
                  <c:v>428471</c:v>
                </c:pt>
                <c:pt idx="3">
                  <c:v>4736466</c:v>
                </c:pt>
                <c:pt idx="4">
                  <c:v>43048830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A-3A46-8E71-DA68D4B0ACCD}"/>
            </c:ext>
          </c:extLst>
        </c:ser>
        <c:ser>
          <c:idx val="2"/>
          <c:order val="2"/>
          <c:tx>
            <c:strRef>
              <c:f>test2_offline_online!$K$71:$M$71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test2_offline_online!$N$71:$R$71</c:f>
              <c:numCache>
                <c:formatCode>0.E+00</c:formatCode>
                <c:ptCount val="5"/>
                <c:pt idx="0">
                  <c:v>121155</c:v>
                </c:pt>
                <c:pt idx="1">
                  <c:v>992663</c:v>
                </c:pt>
                <c:pt idx="2">
                  <c:v>9689191</c:v>
                </c:pt>
                <c:pt idx="3">
                  <c:v>97918160</c:v>
                </c:pt>
                <c:pt idx="4">
                  <c:v>968817195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A-3A46-8E71-DA68D4B0ACCD}"/>
            </c:ext>
          </c:extLst>
        </c:ser>
        <c:ser>
          <c:idx val="3"/>
          <c:order val="3"/>
          <c:tx>
            <c:strRef>
              <c:f>test2_offline_online!$K$72:$M$72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test2_offline_online!$N$72:$R$72</c:f>
              <c:numCache>
                <c:formatCode>0.E+00</c:formatCode>
                <c:ptCount val="5"/>
                <c:pt idx="0">
                  <c:v>465058</c:v>
                </c:pt>
                <c:pt idx="1">
                  <c:v>447744</c:v>
                </c:pt>
                <c:pt idx="2">
                  <c:v>449379</c:v>
                </c:pt>
                <c:pt idx="3">
                  <c:v>454437</c:v>
                </c:pt>
                <c:pt idx="4">
                  <c:v>461261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A-3A46-8E71-DA68D4B0ACCD}"/>
            </c:ext>
          </c:extLst>
        </c:ser>
        <c:ser>
          <c:idx val="4"/>
          <c:order val="4"/>
          <c:tx>
            <c:strRef>
              <c:f>test2_offline_online!$K$73:$M$73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test2_offline_online!$N$73:$R$73</c:f>
              <c:numCache>
                <c:formatCode>0.E+00</c:formatCode>
                <c:ptCount val="5"/>
                <c:pt idx="0">
                  <c:v>517532</c:v>
                </c:pt>
                <c:pt idx="1">
                  <c:v>1140516</c:v>
                </c:pt>
                <c:pt idx="2">
                  <c:v>9121430</c:v>
                </c:pt>
                <c:pt idx="3">
                  <c:v>91915670</c:v>
                </c:pt>
                <c:pt idx="4">
                  <c:v>892499727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A-3A46-8E71-DA68D4B0ACCD}"/>
            </c:ext>
          </c:extLst>
        </c:ser>
        <c:ser>
          <c:idx val="5"/>
          <c:order val="5"/>
          <c:tx>
            <c:strRef>
              <c:f>test2_offline_online!$K$74:$M$74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test2_offline_online!$N$50:$R$50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test2_offline_online!$N$74:$R$74</c:f>
              <c:numCache>
                <c:formatCode>0.E+00</c:formatCode>
                <c:ptCount val="5"/>
                <c:pt idx="0">
                  <c:v>95</c:v>
                </c:pt>
                <c:pt idx="1">
                  <c:v>1664</c:v>
                </c:pt>
                <c:pt idx="2">
                  <c:v>7310</c:v>
                </c:pt>
                <c:pt idx="3">
                  <c:v>97448</c:v>
                </c:pt>
                <c:pt idx="4">
                  <c:v>2340788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A-3A46-8E71-DA68D4B0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9040"/>
        <c:axId val="1845007072"/>
      </c:areaChart>
      <c:catAx>
        <c:axId val="1931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7072"/>
        <c:crosses val="autoZero"/>
        <c:auto val="1"/>
        <c:lblAlgn val="ctr"/>
        <c:lblOffset val="100"/>
        <c:noMultiLvlLbl val="0"/>
      </c:catAx>
      <c:valAx>
        <c:axId val="18450070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test0_compareElGamalandPaillier!$A$3:$C$3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test0_compareElGamalandPaillier!$D$3:$E$3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B-FB42-94A5-BF2E06DB22D3}"/>
            </c:ext>
          </c:extLst>
        </c:ser>
        <c:ser>
          <c:idx val="1"/>
          <c:order val="1"/>
          <c:tx>
            <c:strRef>
              <c:f>test0_compareElGamalandPaillier!$A$4:$C$4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test0_compareElGamalandPaillier!$D$4:$E$4</c:f>
              <c:numCache>
                <c:formatCode>General</c:formatCode>
                <c:ptCount val="2"/>
                <c:pt idx="0" formatCode="0.00E+00">
                  <c:v>19338675501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B-FB42-94A5-BF2E06DB22D3}"/>
            </c:ext>
          </c:extLst>
        </c:ser>
        <c:ser>
          <c:idx val="2"/>
          <c:order val="2"/>
          <c:tx>
            <c:strRef>
              <c:f>test0_compareElGamalandPaillier!$A$5:$C$5</c:f>
              <c:strCache>
                <c:ptCount val="3"/>
                <c:pt idx="0">
                  <c:v>wpes13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test0_compareElGamalandPaillier!$D$5:$E$5</c:f>
              <c:numCache>
                <c:formatCode>General</c:formatCode>
                <c:ptCount val="2"/>
                <c:pt idx="0" formatCode="0.00E+00">
                  <c:v>9693593138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B-FB42-94A5-BF2E06DB22D3}"/>
            </c:ext>
          </c:extLst>
        </c:ser>
        <c:ser>
          <c:idx val="3"/>
          <c:order val="3"/>
          <c:tx>
            <c:strRef>
              <c:f>test0_compareElGamalandPaillier!$A$6:$C$6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test0_compareElGamalandPaillier!$D$6:$E$6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B-FB42-94A5-BF2E06DB22D3}"/>
            </c:ext>
          </c:extLst>
        </c:ser>
        <c:ser>
          <c:idx val="4"/>
          <c:order val="4"/>
          <c:tx>
            <c:strRef>
              <c:f>test0_compareElGamalandPaillier!$A$7:$C$7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test0_compareElGamalandPaillier!$D$7:$E$7</c:f>
              <c:numCache>
                <c:formatCode>General</c:formatCode>
                <c:ptCount val="2"/>
                <c:pt idx="0" formatCode="0.00E+00">
                  <c:v>16161569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9B-FB42-94A5-BF2E06DB22D3}"/>
            </c:ext>
          </c:extLst>
        </c:ser>
        <c:ser>
          <c:idx val="5"/>
          <c:order val="5"/>
          <c:tx>
            <c:strRef>
              <c:f>test0_compareElGamalandPaillier!$A$8:$C$8</c:f>
              <c:strCache>
                <c:ptCount val="3"/>
                <c:pt idx="0">
                  <c:v>wpes13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test0_compareElGamalandPaillier!$D$8:$E$8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B-FB42-94A5-BF2E06DB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992752"/>
        <c:axId val="1934693296"/>
      </c:barChart>
      <c:catAx>
        <c:axId val="19219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93296"/>
        <c:crosses val="autoZero"/>
        <c:auto val="1"/>
        <c:lblAlgn val="ctr"/>
        <c:lblOffset val="100"/>
        <c:noMultiLvlLbl val="0"/>
      </c:catAx>
      <c:valAx>
        <c:axId val="1934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secure</a:t>
            </a:r>
            <a:r>
              <a:rPr lang="en-US" baseline="0"/>
              <a:t> Offline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test2_4protocols!$E$3:$I$3</c:f>
              <c:numCache>
                <c:formatCode>General</c:formatCode>
                <c:ptCount val="5"/>
                <c:pt idx="0">
                  <c:v>302831417</c:v>
                </c:pt>
                <c:pt idx="1">
                  <c:v>2927507346</c:v>
                </c:pt>
                <c:pt idx="2">
                  <c:v>29077554187</c:v>
                </c:pt>
                <c:pt idx="3">
                  <c:v>290578022597</c:v>
                </c:pt>
                <c:pt idx="4">
                  <c:v>2905582706697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F-4046-A3F7-48B7EF40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14240"/>
        <c:axId val="1540691648"/>
      </c:lineChart>
      <c:catAx>
        <c:axId val="14961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1648"/>
        <c:crosses val="autoZero"/>
        <c:auto val="1"/>
        <c:lblAlgn val="ctr"/>
        <c:lblOffset val="100"/>
        <c:noMultiLvlLbl val="0"/>
      </c:catAx>
      <c:valAx>
        <c:axId val="15406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secure</a:t>
            </a:r>
            <a:r>
              <a:rPr lang="en-US" baseline="0"/>
              <a:t> Offline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test2_4protocols!$E$3:$I$3</c:f>
              <c:numCache>
                <c:formatCode>General</c:formatCode>
                <c:ptCount val="5"/>
                <c:pt idx="0">
                  <c:v>302831417</c:v>
                </c:pt>
                <c:pt idx="1">
                  <c:v>2927507346</c:v>
                </c:pt>
                <c:pt idx="2">
                  <c:v>29077554187</c:v>
                </c:pt>
                <c:pt idx="3">
                  <c:v>290578022597</c:v>
                </c:pt>
                <c:pt idx="4">
                  <c:v>2905582706697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C-A942-9FDD-632C0738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14240"/>
        <c:axId val="1540691648"/>
      </c:lineChart>
      <c:catAx>
        <c:axId val="14961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1648"/>
        <c:crosses val="autoZero"/>
        <c:auto val="1"/>
        <c:lblAlgn val="ctr"/>
        <c:lblOffset val="100"/>
        <c:noMultiLvlLbl val="0"/>
      </c:catAx>
      <c:valAx>
        <c:axId val="154069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test2_4protocols!$E$4:$I$4</c:f>
              <c:numCache>
                <c:formatCode>General</c:formatCode>
                <c:ptCount val="5"/>
                <c:pt idx="0">
                  <c:v>355597</c:v>
                </c:pt>
                <c:pt idx="1">
                  <c:v>3540444</c:v>
                </c:pt>
                <c:pt idx="2">
                  <c:v>34573184</c:v>
                </c:pt>
                <c:pt idx="3">
                  <c:v>308282838</c:v>
                </c:pt>
                <c:pt idx="4">
                  <c:v>3018447604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A748-8D3A-01F622B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33376"/>
        <c:axId val="1539577696"/>
      </c:lineChart>
      <c:catAx>
        <c:axId val="1494433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7696"/>
        <c:crosses val="autoZero"/>
        <c:auto val="1"/>
        <c:lblAlgn val="ctr"/>
        <c:lblOffset val="100"/>
        <c:noMultiLvlLbl val="0"/>
      </c:catAx>
      <c:valAx>
        <c:axId val="15395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test2_4protocols!$C$4:$D$4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test2_4protocols!$E$4:$I$4</c:f>
              <c:numCache>
                <c:formatCode>General</c:formatCode>
                <c:ptCount val="5"/>
                <c:pt idx="0">
                  <c:v>355597</c:v>
                </c:pt>
                <c:pt idx="1">
                  <c:v>3540444</c:v>
                </c:pt>
                <c:pt idx="2">
                  <c:v>34573184</c:v>
                </c:pt>
                <c:pt idx="3">
                  <c:v>308282838</c:v>
                </c:pt>
                <c:pt idx="4">
                  <c:v>3018447604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FE48-B7D0-1A3EF943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33376"/>
        <c:axId val="1539577696"/>
      </c:lineChart>
      <c:catAx>
        <c:axId val="1494433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7696"/>
        <c:crosses val="autoZero"/>
        <c:auto val="1"/>
        <c:lblAlgn val="ctr"/>
        <c:lblOffset val="100"/>
        <c:noMultiLvlLbl val="0"/>
      </c:catAx>
      <c:valAx>
        <c:axId val="153957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test2_4protocols!$E$5:$I$5</c:f>
              <c:numCache>
                <c:formatCode>General</c:formatCode>
                <c:ptCount val="5"/>
                <c:pt idx="0">
                  <c:v>390583</c:v>
                </c:pt>
                <c:pt idx="1">
                  <c:v>3065779</c:v>
                </c:pt>
                <c:pt idx="2">
                  <c:v>29921980</c:v>
                </c:pt>
                <c:pt idx="3">
                  <c:v>312976200</c:v>
                </c:pt>
                <c:pt idx="4">
                  <c:v>3015540135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3-4E4E-9CB3-306706F6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54784"/>
        <c:axId val="1546229520"/>
      </c:lineChart>
      <c:catAx>
        <c:axId val="1545854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9520"/>
        <c:crosses val="autoZero"/>
        <c:auto val="1"/>
        <c:lblAlgn val="ctr"/>
        <c:lblOffset val="100"/>
        <c:noMultiLvlLbl val="0"/>
      </c:catAx>
      <c:valAx>
        <c:axId val="15462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test2_4protocols!$C$5:$D$5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test2_4protocols!$E$5:$I$5</c:f>
              <c:numCache>
                <c:formatCode>General</c:formatCode>
                <c:ptCount val="5"/>
                <c:pt idx="0">
                  <c:v>390583</c:v>
                </c:pt>
                <c:pt idx="1">
                  <c:v>3065779</c:v>
                </c:pt>
                <c:pt idx="2">
                  <c:v>29921980</c:v>
                </c:pt>
                <c:pt idx="3">
                  <c:v>312976200</c:v>
                </c:pt>
                <c:pt idx="4">
                  <c:v>3015540135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F-FA4C-BFD4-F878F36A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54784"/>
        <c:axId val="1546229520"/>
      </c:lineChart>
      <c:catAx>
        <c:axId val="1545854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9520"/>
        <c:crosses val="autoZero"/>
        <c:auto val="1"/>
        <c:lblAlgn val="ctr"/>
        <c:lblOffset val="100"/>
        <c:noMultiLvlLbl val="0"/>
      </c:catAx>
      <c:valAx>
        <c:axId val="1546229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test2_4protocols!$S$2:$W$2</c:f>
              <c:numCache>
                <c:formatCode>General</c:formatCode>
                <c:ptCount val="5"/>
                <c:pt idx="0">
                  <c:v>193517</c:v>
                </c:pt>
                <c:pt idx="1">
                  <c:v>1679738</c:v>
                </c:pt>
                <c:pt idx="2">
                  <c:v>15995981</c:v>
                </c:pt>
                <c:pt idx="3">
                  <c:v>159158411</c:v>
                </c:pt>
                <c:pt idx="4">
                  <c:v>1590782711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2-464D-A6C7-77E030A1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6400"/>
        <c:axId val="1496202000"/>
      </c:lineChart>
      <c:catAx>
        <c:axId val="1517866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2000"/>
        <c:crosses val="autoZero"/>
        <c:auto val="1"/>
        <c:lblAlgn val="ctr"/>
        <c:lblOffset val="100"/>
        <c:noMultiLvlLbl val="0"/>
      </c:catAx>
      <c:valAx>
        <c:axId val="14962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test2_4protocols!$D$2</c:f>
              <c:strCache>
                <c:ptCount val="1"/>
                <c:pt idx="0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test2_4protocols!$E$2:$I$2</c:f>
              <c:numCache>
                <c:formatCode>General</c:formatCode>
                <c:ptCount val="5"/>
                <c:pt idx="0">
                  <c:v>306748221</c:v>
                </c:pt>
                <c:pt idx="1">
                  <c:v>2911802649</c:v>
                </c:pt>
                <c:pt idx="2">
                  <c:v>28998328845</c:v>
                </c:pt>
                <c:pt idx="3">
                  <c:v>289863590805</c:v>
                </c:pt>
                <c:pt idx="4">
                  <c:v>2898516210405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6-AA40-BB7F-4682F604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79152"/>
        <c:axId val="1439912192"/>
      </c:lineChart>
      <c:catAx>
        <c:axId val="144047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2192"/>
        <c:crosses val="autoZero"/>
        <c:auto val="1"/>
        <c:lblAlgn val="ctr"/>
        <c:lblOffset val="100"/>
        <c:noMultiLvlLbl val="0"/>
      </c:catAx>
      <c:valAx>
        <c:axId val="1439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test2_4protocols!$D$2</c:f>
              <c:strCache>
                <c:ptCount val="1"/>
                <c:pt idx="0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test2_4protocols!$E$2:$I$2</c:f>
              <c:numCache>
                <c:formatCode>General</c:formatCode>
                <c:ptCount val="5"/>
                <c:pt idx="0">
                  <c:v>306748221</c:v>
                </c:pt>
                <c:pt idx="1">
                  <c:v>2911802649</c:v>
                </c:pt>
                <c:pt idx="2">
                  <c:v>28998328845</c:v>
                </c:pt>
                <c:pt idx="3">
                  <c:v>289863590805</c:v>
                </c:pt>
                <c:pt idx="4">
                  <c:v>2898516210405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3-8347-A5AD-8964D12D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79152"/>
        <c:axId val="1439912192"/>
      </c:lineChart>
      <c:catAx>
        <c:axId val="144047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2192"/>
        <c:crosses val="autoZero"/>
        <c:auto val="1"/>
        <c:lblAlgn val="ctr"/>
        <c:lblOffset val="100"/>
        <c:noMultiLvlLbl val="0"/>
      </c:catAx>
      <c:valAx>
        <c:axId val="1439912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test2_4protocols!$S$2:$W$2</c:f>
              <c:numCache>
                <c:formatCode>General</c:formatCode>
                <c:ptCount val="5"/>
                <c:pt idx="0">
                  <c:v>193517</c:v>
                </c:pt>
                <c:pt idx="1">
                  <c:v>1679738</c:v>
                </c:pt>
                <c:pt idx="2">
                  <c:v>15995981</c:v>
                </c:pt>
                <c:pt idx="3">
                  <c:v>159158411</c:v>
                </c:pt>
                <c:pt idx="4">
                  <c:v>1590782711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BE4B-8266-FB28280D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6400"/>
        <c:axId val="1496202000"/>
      </c:lineChart>
      <c:catAx>
        <c:axId val="1517866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2000"/>
        <c:crosses val="autoZero"/>
        <c:auto val="1"/>
        <c:lblAlgn val="ctr"/>
        <c:lblOffset val="100"/>
        <c:noMultiLvlLbl val="0"/>
      </c:catAx>
      <c:valAx>
        <c:axId val="149620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test0_compareElGamalandPaillier!$A$9:$C$9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test0_compareElGamalandPaillier!$D$9:$E$9</c:f>
              <c:numCache>
                <c:formatCode>0.00E+00</c:formatCode>
                <c:ptCount val="2"/>
                <c:pt idx="0">
                  <c:v>19415543884</c:v>
                </c:pt>
                <c:pt idx="1">
                  <c:v>31981078158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7-694D-8688-4A5B86B653D2}"/>
            </c:ext>
          </c:extLst>
        </c:ser>
        <c:ser>
          <c:idx val="1"/>
          <c:order val="1"/>
          <c:tx>
            <c:strRef>
              <c:f>test0_compareElGamalandPaillier!$A$10:$C$10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test0_compareElGamalandPaillier!$D$10:$E$10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7-694D-8688-4A5B86B653D2}"/>
            </c:ext>
          </c:extLst>
        </c:ser>
        <c:ser>
          <c:idx val="2"/>
          <c:order val="2"/>
          <c:tx>
            <c:strRef>
              <c:f>test0_compareElGamalandPaillier!$A$11:$C$11</c:f>
              <c:strCache>
                <c:ptCount val="3"/>
                <c:pt idx="0">
                  <c:v>secure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test0_compareElGamalandPaillier!$D$11:$E$11</c:f>
              <c:numCache>
                <c:formatCode>0.00E+00</c:formatCode>
                <c:ptCount val="2"/>
                <c:pt idx="0">
                  <c:v>9711158158</c:v>
                </c:pt>
                <c:pt idx="1">
                  <c:v>19110101295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7-694D-8688-4A5B86B653D2}"/>
            </c:ext>
          </c:extLst>
        </c:ser>
        <c:ser>
          <c:idx val="3"/>
          <c:order val="3"/>
          <c:tx>
            <c:strRef>
              <c:f>test0_compareElGamalandPaillier!$A$12:$C$12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test0_compareElGamalandPaillier!$D$12:$E$12</c:f>
              <c:numCache>
                <c:formatCode>General</c:formatCode>
                <c:ptCount val="2"/>
                <c:pt idx="0" formatCode="0.00E+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B7-694D-8688-4A5B86B653D2}"/>
            </c:ext>
          </c:extLst>
        </c:ser>
        <c:ser>
          <c:idx val="4"/>
          <c:order val="4"/>
          <c:tx>
            <c:strRef>
              <c:f>test0_compareElGamalandPaillier!$A$13:$C$13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test0_compareElGamalandPaillier!$D$13:$E$13</c:f>
              <c:numCache>
                <c:formatCode>0.00E+00</c:formatCode>
                <c:ptCount val="2"/>
                <c:pt idx="0">
                  <c:v>90963560</c:v>
                </c:pt>
                <c:pt idx="1">
                  <c:v>100639379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B7-694D-8688-4A5B86B653D2}"/>
            </c:ext>
          </c:extLst>
        </c:ser>
        <c:ser>
          <c:idx val="5"/>
          <c:order val="5"/>
          <c:tx>
            <c:strRef>
              <c:f>test0_compareElGamalandPaillier!$A$14:$C$14</c:f>
              <c:strCache>
                <c:ptCount val="3"/>
                <c:pt idx="0">
                  <c:v>secure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test0_compareElGamalandPaillier!$D$14:$E$14</c:f>
              <c:numCache>
                <c:formatCode>General</c:formatCode>
                <c:ptCount val="2"/>
                <c:pt idx="0">
                  <c:v>51</c:v>
                </c:pt>
                <c:pt idx="1">
                  <c:v>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7-694D-8688-4A5B86B6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992480"/>
        <c:axId val="1925115584"/>
      </c:barChart>
      <c:catAx>
        <c:axId val="19249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15584"/>
        <c:crosses val="autoZero"/>
        <c:auto val="1"/>
        <c:lblAlgn val="ctr"/>
        <c:lblOffset val="100"/>
        <c:noMultiLvlLbl val="0"/>
      </c:catAx>
      <c:valAx>
        <c:axId val="19251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test2_4protocols!$S$3:$W$3</c:f>
              <c:numCache>
                <c:formatCode>General</c:formatCode>
                <c:ptCount val="5"/>
                <c:pt idx="0">
                  <c:v>911496</c:v>
                </c:pt>
                <c:pt idx="1">
                  <c:v>8819842</c:v>
                </c:pt>
                <c:pt idx="2">
                  <c:v>91377037</c:v>
                </c:pt>
                <c:pt idx="3">
                  <c:v>916948987</c:v>
                </c:pt>
                <c:pt idx="4">
                  <c:v>9172668487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B-C84F-BECC-B072D19D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31472"/>
        <c:axId val="1545740944"/>
      </c:lineChart>
      <c:catAx>
        <c:axId val="1546431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0944"/>
        <c:crosses val="autoZero"/>
        <c:auto val="1"/>
        <c:lblAlgn val="ctr"/>
        <c:lblOffset val="100"/>
        <c:noMultiLvlLbl val="0"/>
      </c:catAx>
      <c:valAx>
        <c:axId val="1545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test2_4protocols!$S$3:$W$3</c:f>
              <c:numCache>
                <c:formatCode>General</c:formatCode>
                <c:ptCount val="5"/>
                <c:pt idx="0">
                  <c:v>911496</c:v>
                </c:pt>
                <c:pt idx="1">
                  <c:v>8819842</c:v>
                </c:pt>
                <c:pt idx="2">
                  <c:v>91377037</c:v>
                </c:pt>
                <c:pt idx="3">
                  <c:v>916948987</c:v>
                </c:pt>
                <c:pt idx="4">
                  <c:v>9172668487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7349-B8A5-657B1ACC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31472"/>
        <c:axId val="1545740944"/>
      </c:lineChart>
      <c:catAx>
        <c:axId val="1546431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0944"/>
        <c:crosses val="autoZero"/>
        <c:auto val="1"/>
        <c:lblAlgn val="ctr"/>
        <c:lblOffset val="100"/>
        <c:noMultiLvlLbl val="0"/>
      </c:catAx>
      <c:valAx>
        <c:axId val="154574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test2_4protocols!$S$4:$W$4</c:f>
              <c:numCache>
                <c:formatCode>General</c:formatCode>
                <c:ptCount val="5"/>
                <c:pt idx="0">
                  <c:v>280365</c:v>
                </c:pt>
                <c:pt idx="1">
                  <c:v>2706773</c:v>
                </c:pt>
                <c:pt idx="2">
                  <c:v>27920461</c:v>
                </c:pt>
                <c:pt idx="3">
                  <c:v>274557594</c:v>
                </c:pt>
                <c:pt idx="4">
                  <c:v>2678115397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9-AD44-A827-302A9428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74320"/>
        <c:axId val="1545917520"/>
      </c:lineChart>
      <c:catAx>
        <c:axId val="1546574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17520"/>
        <c:crosses val="autoZero"/>
        <c:auto val="1"/>
        <c:lblAlgn val="ctr"/>
        <c:lblOffset val="100"/>
        <c:noMultiLvlLbl val="0"/>
      </c:catAx>
      <c:valAx>
        <c:axId val="15459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test2_4protocols!$Q$4:$R$4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test2_4protocols!$S$4:$W$4</c:f>
              <c:numCache>
                <c:formatCode>General</c:formatCode>
                <c:ptCount val="5"/>
                <c:pt idx="0">
                  <c:v>280365</c:v>
                </c:pt>
                <c:pt idx="1">
                  <c:v>2706773</c:v>
                </c:pt>
                <c:pt idx="2">
                  <c:v>27920461</c:v>
                </c:pt>
                <c:pt idx="3">
                  <c:v>274557594</c:v>
                </c:pt>
                <c:pt idx="4">
                  <c:v>2678115397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4-9744-88E6-E0D1309A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74320"/>
        <c:axId val="1545917520"/>
      </c:lineChart>
      <c:catAx>
        <c:axId val="1546574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17520"/>
        <c:crosses val="autoZero"/>
        <c:auto val="1"/>
        <c:lblAlgn val="ctr"/>
        <c:lblOffset val="100"/>
        <c:noMultiLvlLbl val="0"/>
      </c:catAx>
      <c:valAx>
        <c:axId val="1545917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test2_4protocols!$S$5:$W$5</c:f>
              <c:numCache>
                <c:formatCode>General</c:formatCode>
                <c:ptCount val="5"/>
                <c:pt idx="0">
                  <c:v>982685</c:v>
                </c:pt>
                <c:pt idx="1">
                  <c:v>1589924</c:v>
                </c:pt>
                <c:pt idx="2">
                  <c:v>9578119</c:v>
                </c:pt>
                <c:pt idx="3">
                  <c:v>92467555</c:v>
                </c:pt>
                <c:pt idx="4">
                  <c:v>895301776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D-7B46-8220-511D1C14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3008"/>
        <c:axId val="1539655744"/>
      </c:lineChart>
      <c:catAx>
        <c:axId val="154566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5744"/>
        <c:crosses val="autoZero"/>
        <c:auto val="1"/>
        <c:lblAlgn val="ctr"/>
        <c:lblOffset val="100"/>
        <c:noMultiLvlLbl val="0"/>
      </c:catAx>
      <c:valAx>
        <c:axId val="1539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test2_4protocols!$Q$5:$R$5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test2_4protocols!$S$5:$W$5</c:f>
              <c:numCache>
                <c:formatCode>General</c:formatCode>
                <c:ptCount val="5"/>
                <c:pt idx="0">
                  <c:v>982685</c:v>
                </c:pt>
                <c:pt idx="1">
                  <c:v>1589924</c:v>
                </c:pt>
                <c:pt idx="2">
                  <c:v>9578119</c:v>
                </c:pt>
                <c:pt idx="3">
                  <c:v>92467555</c:v>
                </c:pt>
                <c:pt idx="4">
                  <c:v>895301776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4-2F4D-88E4-2A2178D4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3008"/>
        <c:axId val="1539655744"/>
      </c:lineChart>
      <c:catAx>
        <c:axId val="154566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5744"/>
        <c:crosses val="autoZero"/>
        <c:auto val="1"/>
        <c:lblAlgn val="ctr"/>
        <c:lblOffset val="100"/>
        <c:noMultiLvlLbl val="0"/>
      </c:catAx>
      <c:valAx>
        <c:axId val="153965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test0_compareElGamalandPaillier!$A$15:$C$15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test0_compareElGamalandPaillier!$D$15:$E$15</c:f>
              <c:numCache>
                <c:formatCode>General</c:formatCode>
                <c:ptCount val="2"/>
                <c:pt idx="0">
                  <c:v>24350063</c:v>
                </c:pt>
                <c:pt idx="1">
                  <c:v>35234711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2-E440-95EA-8C2E992DB9B0}"/>
            </c:ext>
          </c:extLst>
        </c:ser>
        <c:ser>
          <c:idx val="1"/>
          <c:order val="1"/>
          <c:tx>
            <c:strRef>
              <c:f>test0_compareElGamalandPaillier!$A$16:$C$16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test0_compareElGamalandPaillier!$D$16:$E$16</c:f>
              <c:numCache>
                <c:formatCode>General</c:formatCode>
                <c:ptCount val="2"/>
                <c:pt idx="0">
                  <c:v>606911</c:v>
                </c:pt>
                <c:pt idx="1">
                  <c:v>434917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2-E440-95EA-8C2E992DB9B0}"/>
            </c:ext>
          </c:extLst>
        </c:ser>
        <c:ser>
          <c:idx val="2"/>
          <c:order val="2"/>
          <c:tx>
            <c:strRef>
              <c:f>test0_compareElGamalandPaillier!$A$17:$C$17</c:f>
              <c:strCache>
                <c:ptCount val="3"/>
                <c:pt idx="0">
                  <c:v>sae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test0_compareElGamalandPaillier!$D$17:$E$17</c:f>
              <c:numCache>
                <c:formatCode>General</c:formatCode>
                <c:ptCount val="2"/>
                <c:pt idx="0">
                  <c:v>11408835</c:v>
                </c:pt>
                <c:pt idx="1">
                  <c:v>20774542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2-E440-95EA-8C2E992DB9B0}"/>
            </c:ext>
          </c:extLst>
        </c:ser>
        <c:ser>
          <c:idx val="3"/>
          <c:order val="3"/>
          <c:tx>
            <c:strRef>
              <c:f>test0_compareElGamalandPaillier!$A$18:$C$18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test0_compareElGamalandPaillier!$D$18:$E$18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2-E440-95EA-8C2E992DB9B0}"/>
            </c:ext>
          </c:extLst>
        </c:ser>
        <c:ser>
          <c:idx val="4"/>
          <c:order val="4"/>
          <c:tx>
            <c:strRef>
              <c:f>test0_compareElGamalandPaillier!$A$19:$C$19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test0_compareElGamalandPaillier!$D$19:$E$19</c:f>
              <c:numCache>
                <c:formatCode>General</c:formatCode>
                <c:ptCount val="2"/>
                <c:pt idx="0">
                  <c:v>28881131</c:v>
                </c:pt>
                <c:pt idx="1">
                  <c:v>69837337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2-E440-95EA-8C2E992DB9B0}"/>
            </c:ext>
          </c:extLst>
        </c:ser>
        <c:ser>
          <c:idx val="5"/>
          <c:order val="5"/>
          <c:tx>
            <c:strRef>
              <c:f>test0_compareElGamalandPaillier!$A$20:$C$20</c:f>
              <c:strCache>
                <c:ptCount val="3"/>
                <c:pt idx="0">
                  <c:v>sae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test0_compareElGamalandPaillier!$D$20:$E$20</c:f>
              <c:numCache>
                <c:formatCode>General</c:formatCode>
                <c:ptCount val="2"/>
                <c:pt idx="0">
                  <c:v>20400</c:v>
                </c:pt>
                <c:pt idx="1">
                  <c:v>9756021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02-E440-95EA-8C2E992D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656048"/>
        <c:axId val="1901619376"/>
      </c:barChart>
      <c:catAx>
        <c:axId val="19016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19376"/>
        <c:crosses val="autoZero"/>
        <c:auto val="1"/>
        <c:lblAlgn val="ctr"/>
        <c:lblOffset val="100"/>
        <c:noMultiLvlLbl val="0"/>
      </c:catAx>
      <c:valAx>
        <c:axId val="19016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test0_compareElGamalandPaillier!$A$21:$C$21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test0_compareElGamalandPaillier!$D$21:$E$21</c:f>
              <c:numCache>
                <c:formatCode>0.00E+00</c:formatCode>
                <c:ptCount val="2"/>
                <c:pt idx="0">
                  <c:v>23280168</c:v>
                </c:pt>
                <c:pt idx="1">
                  <c:v>35688168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6-924E-AE3A-DF99B3A0594F}"/>
            </c:ext>
          </c:extLst>
        </c:ser>
        <c:ser>
          <c:idx val="1"/>
          <c:order val="1"/>
          <c:tx>
            <c:strRef>
              <c:f>test0_compareElGamalandPaillier!$A$22:$C$22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Alice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test0_compareElGamalandPaillier!$D$22:$E$22</c:f>
              <c:numCache>
                <c:formatCode>General</c:formatCode>
                <c:ptCount val="2"/>
                <c:pt idx="0">
                  <c:v>809315</c:v>
                </c:pt>
                <c:pt idx="1">
                  <c:v>441890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6-924E-AE3A-DF99B3A0594F}"/>
            </c:ext>
          </c:extLst>
        </c:ser>
        <c:ser>
          <c:idx val="2"/>
          <c:order val="2"/>
          <c:tx>
            <c:strRef>
              <c:f>test0_compareElGamalandPaillier!$A$23:$C$23</c:f>
              <c:strCache>
                <c:ptCount val="3"/>
                <c:pt idx="0">
                  <c:v>mes</c:v>
                </c:pt>
                <c:pt idx="1">
                  <c:v>offline</c:v>
                </c:pt>
                <c:pt idx="2">
                  <c:v>Tester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test0_compareElGamalandPaillier!$D$23:$E$23</c:f>
              <c:numCache>
                <c:formatCode>0.00E+00</c:formatCode>
                <c:ptCount val="2"/>
                <c:pt idx="0">
                  <c:v>11460876</c:v>
                </c:pt>
                <c:pt idx="1">
                  <c:v>21253507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36-924E-AE3A-DF99B3A0594F}"/>
            </c:ext>
          </c:extLst>
        </c:ser>
        <c:ser>
          <c:idx val="3"/>
          <c:order val="3"/>
          <c:tx>
            <c:strRef>
              <c:f>test0_compareElGamalandPaillier!$A$24:$C$24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test0_compareElGamalandPaillier!$D$24:$E$24</c:f>
              <c:numCache>
                <c:formatCode>General</c:formatCode>
                <c:ptCount val="2"/>
                <c:pt idx="0">
                  <c:v>463218</c:v>
                </c:pt>
                <c:pt idx="1">
                  <c:v>553147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36-924E-AE3A-DF99B3A0594F}"/>
            </c:ext>
          </c:extLst>
        </c:ser>
        <c:ser>
          <c:idx val="4"/>
          <c:order val="4"/>
          <c:tx>
            <c:strRef>
              <c:f>test0_compareElGamalandPaillier!$A$25:$C$25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test0_compareElGamalandPaillier!$D$25:$E$25</c:f>
              <c:numCache>
                <c:formatCode>0.00E+00</c:formatCode>
                <c:ptCount val="2"/>
                <c:pt idx="0">
                  <c:v>10660630</c:v>
                </c:pt>
                <c:pt idx="1">
                  <c:v>17704106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36-924E-AE3A-DF99B3A0594F}"/>
            </c:ext>
          </c:extLst>
        </c:ser>
        <c:ser>
          <c:idx val="5"/>
          <c:order val="5"/>
          <c:tx>
            <c:strRef>
              <c:f>test0_compareElGamalandPaillier!$A$26:$C$26</c:f>
              <c:strCache>
                <c:ptCount val="3"/>
                <c:pt idx="0">
                  <c:v>mes</c:v>
                </c:pt>
                <c:pt idx="1">
                  <c:v>online</c:v>
                </c:pt>
                <c:pt idx="2">
                  <c:v>Alice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test0_compareElGamalandPaillier!$D$2:$E$2</c:f>
              <c:strCache>
                <c:ptCount val="2"/>
                <c:pt idx="0">
                  <c:v>ElGamal</c:v>
                </c:pt>
                <c:pt idx="1">
                  <c:v>Paillier</c:v>
                </c:pt>
              </c:strCache>
            </c:strRef>
          </c:cat>
          <c:val>
            <c:numRef>
              <c:f>test0_compareElGamalandPaillier!$D$26:$E$26</c:f>
              <c:numCache>
                <c:formatCode>General</c:formatCode>
                <c:ptCount val="2"/>
                <c:pt idx="0">
                  <c:v>14970</c:v>
                </c:pt>
                <c:pt idx="1">
                  <c:v>444933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36-924E-AE3A-DF99B3A05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498512"/>
        <c:axId val="1879719200"/>
      </c:barChart>
      <c:catAx>
        <c:axId val="18794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19200"/>
        <c:crosses val="autoZero"/>
        <c:auto val="1"/>
        <c:lblAlgn val="ctr"/>
        <c:lblOffset val="100"/>
        <c:noMultiLvlLbl val="0"/>
      </c:catAx>
      <c:valAx>
        <c:axId val="18797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</a:t>
            </a:r>
            <a:r>
              <a:rPr lang="en-US" baseline="0"/>
              <a:t> In 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test0_compareElGamalandPaillier!$C$40</c:f>
              <c:strCache>
                <c:ptCount val="1"/>
                <c:pt idx="0">
                  <c:v>ElGamal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test0_compareElGamalandPaillier!$C$41:$C$48</c:f>
              <c:numCache>
                <c:formatCode>0</c:formatCode>
                <c:ptCount val="8"/>
                <c:pt idx="0">
                  <c:v>29032268639</c:v>
                </c:pt>
                <c:pt idx="1">
                  <c:v>16161616</c:v>
                </c:pt>
                <c:pt idx="2">
                  <c:v>29126702042</c:v>
                </c:pt>
                <c:pt idx="3">
                  <c:v>90963611</c:v>
                </c:pt>
                <c:pt idx="4">
                  <c:v>36365809</c:v>
                </c:pt>
                <c:pt idx="5">
                  <c:v>28901531</c:v>
                </c:pt>
                <c:pt idx="6">
                  <c:v>35550359</c:v>
                </c:pt>
                <c:pt idx="7">
                  <c:v>11138818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4-BB44-ACDA-BBC126F2826B}"/>
            </c:ext>
          </c:extLst>
        </c:ser>
        <c:ser>
          <c:idx val="1"/>
          <c:order val="1"/>
          <c:tx>
            <c:strRef>
              <c:f>test0_compareElGamalandPaillier!$D$40</c:f>
              <c:strCache>
                <c:ptCount val="1"/>
                <c:pt idx="0">
                  <c:v>Paillier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test0_compareElGamalandPaillier!$A$41:$B$48</c:f>
              <c:multiLvlStrCache>
                <c:ptCount val="8"/>
                <c:lvl>
                  <c:pt idx="0">
                    <c:v>offline</c:v>
                  </c:pt>
                  <c:pt idx="1">
                    <c:v>onine</c:v>
                  </c:pt>
                  <c:pt idx="2">
                    <c:v>offline</c:v>
                  </c:pt>
                  <c:pt idx="3">
                    <c:v>onine</c:v>
                  </c:pt>
                  <c:pt idx="4">
                    <c:v>offline</c:v>
                  </c:pt>
                  <c:pt idx="5">
                    <c:v>onine</c:v>
                  </c:pt>
                  <c:pt idx="6">
                    <c:v>offline</c:v>
                  </c:pt>
                  <c:pt idx="7">
                    <c:v>onine</c:v>
                  </c:pt>
                </c:lvl>
                <c:lvl>
                  <c:pt idx="0">
                    <c:v>wpes13</c:v>
                  </c:pt>
                  <c:pt idx="2">
                    <c:v>secure</c:v>
                  </c:pt>
                  <c:pt idx="4">
                    <c:v>sae</c:v>
                  </c:pt>
                  <c:pt idx="6">
                    <c:v>mes</c:v>
                  </c:pt>
                </c:lvl>
              </c:multiLvlStrCache>
            </c:multiLvlStrRef>
          </c:cat>
          <c:val>
            <c:numRef>
              <c:f>test0_compareElGamalandPaillier!$D$41:$D$48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51091179453</c:v>
                </c:pt>
                <c:pt idx="3">
                  <c:v>100648254</c:v>
                </c:pt>
                <c:pt idx="4">
                  <c:v>56444170</c:v>
                </c:pt>
                <c:pt idx="5">
                  <c:v>79593358</c:v>
                </c:pt>
                <c:pt idx="6">
                  <c:v>57383565</c:v>
                </c:pt>
                <c:pt idx="7">
                  <c:v>18702186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4-BB44-ACDA-BBC126F2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07680"/>
        <c:axId val="1901420192"/>
      </c:barChart>
      <c:catAx>
        <c:axId val="18630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0192"/>
        <c:crosses val="autoZero"/>
        <c:auto val="1"/>
        <c:lblAlgn val="ctr"/>
        <c:lblOffset val="100"/>
        <c:noMultiLvlLbl val="0"/>
      </c:catAx>
      <c:valAx>
        <c:axId val="1901420192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phase vs increasing ratio</a:t>
            </a:r>
            <a:r>
              <a:rPr lang="en-US" baseline="0"/>
              <a:t> of n:m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test1_offline_online!$B$2:$C$2</c:f>
              <c:strCache>
                <c:ptCount val="2"/>
                <c:pt idx="0">
                  <c:v>wpes13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test1_offline_online!$D$1:$L$1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test1_offline_online!$D$2:$L$2</c:f>
              <c:numCache>
                <c:formatCode>0.000</c:formatCode>
                <c:ptCount val="9"/>
                <c:pt idx="0">
                  <c:v>227409856</c:v>
                </c:pt>
                <c:pt idx="1">
                  <c:v>248274630</c:v>
                </c:pt>
                <c:pt idx="2">
                  <c:v>269174609</c:v>
                </c:pt>
                <c:pt idx="3">
                  <c:v>286949939</c:v>
                </c:pt>
                <c:pt idx="4">
                  <c:v>308945306</c:v>
                </c:pt>
                <c:pt idx="5">
                  <c:v>327917467</c:v>
                </c:pt>
                <c:pt idx="6">
                  <c:v>346429191</c:v>
                </c:pt>
                <c:pt idx="7">
                  <c:v>362403177</c:v>
                </c:pt>
                <c:pt idx="8">
                  <c:v>385040047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B-B449-BABC-EA8713B9F0BD}"/>
            </c:ext>
          </c:extLst>
        </c:ser>
        <c:ser>
          <c:idx val="1"/>
          <c:order val="1"/>
          <c:tx>
            <c:strRef>
              <c:f>test1_offline_online!$B$3:$C$3</c:f>
              <c:strCache>
                <c:ptCount val="2"/>
                <c:pt idx="0">
                  <c:v>secure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test1_offline_online!$D$1:$L$1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test1_offline_online!$D$3:$L$3</c:f>
              <c:numCache>
                <c:formatCode>0.000</c:formatCode>
                <c:ptCount val="9"/>
                <c:pt idx="0">
                  <c:v>229547128</c:v>
                </c:pt>
                <c:pt idx="1">
                  <c:v>246688707</c:v>
                </c:pt>
                <c:pt idx="2">
                  <c:v>267616376</c:v>
                </c:pt>
                <c:pt idx="3">
                  <c:v>285840448</c:v>
                </c:pt>
                <c:pt idx="4">
                  <c:v>308821087</c:v>
                </c:pt>
                <c:pt idx="5">
                  <c:v>325430530</c:v>
                </c:pt>
                <c:pt idx="6">
                  <c:v>344411463</c:v>
                </c:pt>
                <c:pt idx="7">
                  <c:v>363494406</c:v>
                </c:pt>
                <c:pt idx="8">
                  <c:v>385001550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B-B449-BABC-EA8713B9F0BD}"/>
            </c:ext>
          </c:extLst>
        </c:ser>
        <c:ser>
          <c:idx val="2"/>
          <c:order val="2"/>
          <c:tx>
            <c:strRef>
              <c:f>test1_offline_online!$B$4:$C$4</c:f>
              <c:strCache>
                <c:ptCount val="2"/>
                <c:pt idx="0">
                  <c:v>sae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test1_offline_online!$D$1:$L$1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test1_offline_online!$D$4:$L$4</c:f>
              <c:numCache>
                <c:formatCode>0.000</c:formatCode>
                <c:ptCount val="9"/>
                <c:pt idx="0">
                  <c:v>494449</c:v>
                </c:pt>
                <c:pt idx="1">
                  <c:v>323582</c:v>
                </c:pt>
                <c:pt idx="2">
                  <c:v>597927</c:v>
                </c:pt>
                <c:pt idx="3">
                  <c:v>346632</c:v>
                </c:pt>
                <c:pt idx="4">
                  <c:v>366876</c:v>
                </c:pt>
                <c:pt idx="5">
                  <c:v>443318</c:v>
                </c:pt>
                <c:pt idx="6">
                  <c:v>405493</c:v>
                </c:pt>
                <c:pt idx="7">
                  <c:v>422109</c:v>
                </c:pt>
                <c:pt idx="8">
                  <c:v>504049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B-B449-BABC-EA8713B9F0BD}"/>
            </c:ext>
          </c:extLst>
        </c:ser>
        <c:ser>
          <c:idx val="3"/>
          <c:order val="3"/>
          <c:tx>
            <c:strRef>
              <c:f>test1_offline_online!$B$5:$C$5</c:f>
              <c:strCache>
                <c:ptCount val="2"/>
                <c:pt idx="0">
                  <c:v>mes</c:v>
                </c:pt>
                <c:pt idx="1">
                  <c:v>offline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test1_offline_online!$D$1:$L$1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test1_offline_online!$D$5:$L$5</c:f>
              <c:numCache>
                <c:formatCode>0.000</c:formatCode>
                <c:ptCount val="9"/>
                <c:pt idx="0">
                  <c:v>282200</c:v>
                </c:pt>
                <c:pt idx="1">
                  <c:v>299694</c:v>
                </c:pt>
                <c:pt idx="2">
                  <c:v>531700</c:v>
                </c:pt>
                <c:pt idx="3">
                  <c:v>348125</c:v>
                </c:pt>
                <c:pt idx="4">
                  <c:v>363730</c:v>
                </c:pt>
                <c:pt idx="5">
                  <c:v>387237</c:v>
                </c:pt>
                <c:pt idx="6">
                  <c:v>427977</c:v>
                </c:pt>
                <c:pt idx="7">
                  <c:v>519588</c:v>
                </c:pt>
                <c:pt idx="8">
                  <c:v>581184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B-B449-BABC-EA8713B9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88800"/>
        <c:axId val="1882211312"/>
      </c:lineChart>
      <c:catAx>
        <c:axId val="18363888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11312"/>
        <c:crosses val="autoZero"/>
        <c:auto val="1"/>
        <c:lblAlgn val="ctr"/>
        <c:lblOffset val="100"/>
        <c:noMultiLvlLbl val="0"/>
      </c:catAx>
      <c:valAx>
        <c:axId val="18822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phase vs increasing ratio of n:m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test1_offline_online!$P$2:$Q$2</c:f>
              <c:strCache>
                <c:ptCount val="2"/>
                <c:pt idx="0">
                  <c:v>wpes13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test1_offline_online!$R$1:$Z$1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test1_offline_online!$R$2:$Z$2</c:f>
              <c:numCache>
                <c:formatCode>0.000</c:formatCode>
                <c:ptCount val="9"/>
                <c:pt idx="0">
                  <c:v>70475</c:v>
                </c:pt>
                <c:pt idx="1">
                  <c:v>94729</c:v>
                </c:pt>
                <c:pt idx="2">
                  <c:v>120177</c:v>
                </c:pt>
                <c:pt idx="3">
                  <c:v>143510</c:v>
                </c:pt>
                <c:pt idx="4">
                  <c:v>174486</c:v>
                </c:pt>
                <c:pt idx="5">
                  <c:v>204998</c:v>
                </c:pt>
                <c:pt idx="6">
                  <c:v>234056</c:v>
                </c:pt>
                <c:pt idx="7">
                  <c:v>262545</c:v>
                </c:pt>
                <c:pt idx="8">
                  <c:v>288360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914D-9E5B-9164CA4E1AA8}"/>
            </c:ext>
          </c:extLst>
        </c:ser>
        <c:ser>
          <c:idx val="1"/>
          <c:order val="1"/>
          <c:tx>
            <c:strRef>
              <c:f>test1_offline_online!$P$3:$Q$3</c:f>
              <c:strCache>
                <c:ptCount val="2"/>
                <c:pt idx="0">
                  <c:v>secure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test1_offline_online!$R$1:$Z$1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test1_offline_online!$R$3:$Z$3</c:f>
              <c:numCache>
                <c:formatCode>0.000</c:formatCode>
                <c:ptCount val="9"/>
                <c:pt idx="0">
                  <c:v>207174</c:v>
                </c:pt>
                <c:pt idx="1">
                  <c:v>388653</c:v>
                </c:pt>
                <c:pt idx="2">
                  <c:v>553318</c:v>
                </c:pt>
                <c:pt idx="3">
                  <c:v>777995</c:v>
                </c:pt>
                <c:pt idx="4">
                  <c:v>940439</c:v>
                </c:pt>
                <c:pt idx="5">
                  <c:v>1363442</c:v>
                </c:pt>
                <c:pt idx="6">
                  <c:v>1296924</c:v>
                </c:pt>
                <c:pt idx="7">
                  <c:v>1460188</c:v>
                </c:pt>
                <c:pt idx="8">
                  <c:v>1600894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914D-9E5B-9164CA4E1AA8}"/>
            </c:ext>
          </c:extLst>
        </c:ser>
        <c:ser>
          <c:idx val="2"/>
          <c:order val="2"/>
          <c:tx>
            <c:strRef>
              <c:f>test1_offline_online!$P$4:$Q$4</c:f>
              <c:strCache>
                <c:ptCount val="2"/>
                <c:pt idx="0">
                  <c:v>sae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test1_offline_online!$R$1:$Z$1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test1_offline_online!$R$4:$Z$4</c:f>
              <c:numCache>
                <c:formatCode>0.000</c:formatCode>
                <c:ptCount val="9"/>
                <c:pt idx="0">
                  <c:v>377442</c:v>
                </c:pt>
                <c:pt idx="1">
                  <c:v>324679</c:v>
                </c:pt>
                <c:pt idx="2">
                  <c:v>300655</c:v>
                </c:pt>
                <c:pt idx="3">
                  <c:v>282853</c:v>
                </c:pt>
                <c:pt idx="4">
                  <c:v>266656</c:v>
                </c:pt>
                <c:pt idx="5">
                  <c:v>474159</c:v>
                </c:pt>
                <c:pt idx="6">
                  <c:v>506174</c:v>
                </c:pt>
                <c:pt idx="7">
                  <c:v>405922</c:v>
                </c:pt>
                <c:pt idx="8">
                  <c:v>198047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F-914D-9E5B-9164CA4E1AA8}"/>
            </c:ext>
          </c:extLst>
        </c:ser>
        <c:ser>
          <c:idx val="3"/>
          <c:order val="3"/>
          <c:tx>
            <c:strRef>
              <c:f>test1_offline_online!$P$5:$Q$5</c:f>
              <c:strCache>
                <c:ptCount val="2"/>
                <c:pt idx="0">
                  <c:v>mes</c:v>
                </c:pt>
                <c:pt idx="1">
                  <c:v>online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test1_offline_online!$R$1:$Z$1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test1_offline_online!$R$5:$Z$5</c:f>
              <c:numCache>
                <c:formatCode>0.000</c:formatCode>
                <c:ptCount val="9"/>
                <c:pt idx="0">
                  <c:v>820751</c:v>
                </c:pt>
                <c:pt idx="1">
                  <c:v>846746</c:v>
                </c:pt>
                <c:pt idx="2">
                  <c:v>1046839</c:v>
                </c:pt>
                <c:pt idx="3">
                  <c:v>1074181</c:v>
                </c:pt>
                <c:pt idx="4">
                  <c:v>905217</c:v>
                </c:pt>
                <c:pt idx="5">
                  <c:v>822902</c:v>
                </c:pt>
                <c:pt idx="6">
                  <c:v>1156739</c:v>
                </c:pt>
                <c:pt idx="7">
                  <c:v>848139</c:v>
                </c:pt>
                <c:pt idx="8">
                  <c:v>856801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F-914D-9E5B-9164CA4E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831760"/>
        <c:axId val="1881424672"/>
      </c:lineChart>
      <c:catAx>
        <c:axId val="192583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24672"/>
        <c:crosses val="autoZero"/>
        <c:auto val="1"/>
        <c:lblAlgn val="ctr"/>
        <c:lblOffset val="100"/>
        <c:noMultiLvlLbl val="0"/>
      </c:catAx>
      <c:valAx>
        <c:axId val="1881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50</xdr:row>
      <xdr:rowOff>152400</xdr:rowOff>
    </xdr:from>
    <xdr:to>
      <xdr:col>10</xdr:col>
      <xdr:colOff>127000</xdr:colOff>
      <xdr:row>76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2BCF4B-30B6-0542-8E08-1B0DF94B9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50</xdr:row>
      <xdr:rowOff>139700</xdr:rowOff>
    </xdr:from>
    <xdr:to>
      <xdr:col>20</xdr:col>
      <xdr:colOff>819150</xdr:colOff>
      <xdr:row>76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3FA702-7D17-3E43-ACD3-9CAE064AE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0</xdr:row>
      <xdr:rowOff>184150</xdr:rowOff>
    </xdr:from>
    <xdr:to>
      <xdr:col>11</xdr:col>
      <xdr:colOff>469900</xdr:colOff>
      <xdr:row>14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E7AD13-959A-E646-8531-251F46B75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15</xdr:row>
      <xdr:rowOff>82550</xdr:rowOff>
    </xdr:from>
    <xdr:to>
      <xdr:col>11</xdr:col>
      <xdr:colOff>444500</xdr:colOff>
      <xdr:row>28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7D7D55-5F81-A64C-9BAD-BE2CA448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107950</xdr:rowOff>
    </xdr:from>
    <xdr:to>
      <xdr:col>17</xdr:col>
      <xdr:colOff>444500</xdr:colOff>
      <xdr:row>14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88A4DC-5648-0E4A-A7DD-47093AF10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15</xdr:row>
      <xdr:rowOff>69850</xdr:rowOff>
    </xdr:from>
    <xdr:to>
      <xdr:col>17</xdr:col>
      <xdr:colOff>444500</xdr:colOff>
      <xdr:row>28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8776C5-97FC-AD46-9A30-AF3C94BB0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393700</xdr:colOff>
      <xdr:row>50</xdr:row>
      <xdr:rowOff>127000</xdr:rowOff>
    </xdr:from>
    <xdr:to>
      <xdr:col>31</xdr:col>
      <xdr:colOff>717550</xdr:colOff>
      <xdr:row>76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0C3130-90EC-DF43-A749-5C5649F5C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781050</xdr:colOff>
      <xdr:row>7</xdr:row>
      <xdr:rowOff>184150</xdr:rowOff>
    </xdr:from>
    <xdr:to>
      <xdr:col>18</xdr:col>
      <xdr:colOff>184150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AD66D-C42D-8640-8A54-4A88D20E0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768350</xdr:colOff>
      <xdr:row>7</xdr:row>
      <xdr:rowOff>171450</xdr:rowOff>
    </xdr:from>
    <xdr:to>
      <xdr:col>24</xdr:col>
      <xdr:colOff>82550</xdr:colOff>
      <xdr:row>21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DBED8-B441-0148-8691-FECC5F5A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806450</xdr:colOff>
      <xdr:row>22</xdr:row>
      <xdr:rowOff>82550</xdr:rowOff>
    </xdr:from>
    <xdr:to>
      <xdr:col>18</xdr:col>
      <xdr:colOff>209550</xdr:colOff>
      <xdr:row>35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DC4296-300D-9F44-BE49-C2F5E4B0F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596900</xdr:colOff>
      <xdr:row>22</xdr:row>
      <xdr:rowOff>63500</xdr:rowOff>
    </xdr:from>
    <xdr:to>
      <xdr:col>23</xdr:col>
      <xdr:colOff>800100</xdr:colOff>
      <xdr:row>35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0E5973-B857-F54E-A1F8-403D7C86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304800</xdr:colOff>
      <xdr:row>22</xdr:row>
      <xdr:rowOff>88900</xdr:rowOff>
    </xdr:from>
    <xdr:to>
      <xdr:col>29</xdr:col>
      <xdr:colOff>558800</xdr:colOff>
      <xdr:row>35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F1A8C0-6B10-024C-B276-3961FF13C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101600</xdr:colOff>
      <xdr:row>22</xdr:row>
      <xdr:rowOff>88900</xdr:rowOff>
    </xdr:from>
    <xdr:to>
      <xdr:col>35</xdr:col>
      <xdr:colOff>546100</xdr:colOff>
      <xdr:row>35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E141A8-7991-5A4F-87E0-23A99BFFB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146050</xdr:colOff>
      <xdr:row>7</xdr:row>
      <xdr:rowOff>107950</xdr:rowOff>
    </xdr:from>
    <xdr:to>
      <xdr:col>19</xdr:col>
      <xdr:colOff>590550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505E0-39E5-C243-932F-D07B3BD12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273050</xdr:colOff>
      <xdr:row>7</xdr:row>
      <xdr:rowOff>95250</xdr:rowOff>
    </xdr:from>
    <xdr:to>
      <xdr:col>25</xdr:col>
      <xdr:colOff>412750</xdr:colOff>
      <xdr:row>20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9A4AC-D7D1-324C-A120-64F231713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22</xdr:row>
      <xdr:rowOff>6350</xdr:rowOff>
    </xdr:from>
    <xdr:to>
      <xdr:col>19</xdr:col>
      <xdr:colOff>615950</xdr:colOff>
      <xdr:row>35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5ED64-2BE0-C149-8826-ADEF77A72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101600</xdr:colOff>
      <xdr:row>21</xdr:row>
      <xdr:rowOff>190500</xdr:rowOff>
    </xdr:from>
    <xdr:to>
      <xdr:col>25</xdr:col>
      <xdr:colOff>228600</xdr:colOff>
      <xdr:row>35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BA3D5A-E1C8-264C-A971-A4B363DCF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635000</xdr:colOff>
      <xdr:row>22</xdr:row>
      <xdr:rowOff>12700</xdr:rowOff>
    </xdr:from>
    <xdr:to>
      <xdr:col>31</xdr:col>
      <xdr:colOff>139700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B42D8-D2FB-FD45-A504-ABFE91EA4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508000</xdr:colOff>
      <xdr:row>22</xdr:row>
      <xdr:rowOff>12700</xdr:rowOff>
    </xdr:from>
    <xdr:to>
      <xdr:col>37</xdr:col>
      <xdr:colOff>127000</xdr:colOff>
      <xdr:row>35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0ABE2B-3EB7-0A4A-9A04-EC8987D20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7</xdr:row>
      <xdr:rowOff>127000</xdr:rowOff>
    </xdr:from>
    <xdr:to>
      <xdr:col>10</xdr:col>
      <xdr:colOff>342900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4AE59-772E-AE45-BF75-1CBBDD6DC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7</xdr:row>
      <xdr:rowOff>12700</xdr:rowOff>
    </xdr:from>
    <xdr:to>
      <xdr:col>22</xdr:col>
      <xdr:colOff>876300</xdr:colOff>
      <xdr:row>42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9BD54-6294-DD44-ABC8-3C31FF90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552450</xdr:colOff>
      <xdr:row>48</xdr:row>
      <xdr:rowOff>146050</xdr:rowOff>
    </xdr:from>
    <xdr:to>
      <xdr:col>24</xdr:col>
      <xdr:colOff>565150</xdr:colOff>
      <xdr:row>62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5A900-3AC6-7D45-9A57-E73180901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469900</xdr:colOff>
      <xdr:row>63</xdr:row>
      <xdr:rowOff>63500</xdr:rowOff>
    </xdr:from>
    <xdr:to>
      <xdr:col>24</xdr:col>
      <xdr:colOff>482600</xdr:colOff>
      <xdr:row>76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DB9C30-BF46-D04B-9942-A8FFA4937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330200</xdr:colOff>
      <xdr:row>48</xdr:row>
      <xdr:rowOff>139700</xdr:rowOff>
    </xdr:from>
    <xdr:to>
      <xdr:col>30</xdr:col>
      <xdr:colOff>774700</xdr:colOff>
      <xdr:row>62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CEA51E-AFD6-1F45-A25C-92189538C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393700</xdr:colOff>
      <xdr:row>63</xdr:row>
      <xdr:rowOff>25400</xdr:rowOff>
    </xdr:from>
    <xdr:to>
      <xdr:col>31</xdr:col>
      <xdr:colOff>12700</xdr:colOff>
      <xdr:row>76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05C5E9-5C18-434E-B3C4-0CF53A94F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584200</xdr:colOff>
      <xdr:row>78</xdr:row>
      <xdr:rowOff>114300</xdr:rowOff>
    </xdr:from>
    <xdr:to>
      <xdr:col>24</xdr:col>
      <xdr:colOff>596900</xdr:colOff>
      <xdr:row>92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E7F565-7DC4-8E46-AA83-C6FAACE88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431800</xdr:colOff>
      <xdr:row>78</xdr:row>
      <xdr:rowOff>88900</xdr:rowOff>
    </xdr:from>
    <xdr:to>
      <xdr:col>31</xdr:col>
      <xdr:colOff>50800</xdr:colOff>
      <xdr:row>91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E2DE25-CB97-E54B-A0E0-984A805D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622300</xdr:colOff>
      <xdr:row>93</xdr:row>
      <xdr:rowOff>127000</xdr:rowOff>
    </xdr:from>
    <xdr:to>
      <xdr:col>24</xdr:col>
      <xdr:colOff>635000</xdr:colOff>
      <xdr:row>107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DDD37F-B5B3-DB4C-9C44-1B448D707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546100</xdr:colOff>
      <xdr:row>93</xdr:row>
      <xdr:rowOff>88900</xdr:rowOff>
    </xdr:from>
    <xdr:to>
      <xdr:col>31</xdr:col>
      <xdr:colOff>165100</xdr:colOff>
      <xdr:row>106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3872A5-F6AE-234D-A5ED-BEA910599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9</xdr:row>
      <xdr:rowOff>38100</xdr:rowOff>
    </xdr:from>
    <xdr:to>
      <xdr:col>11</xdr:col>
      <xdr:colOff>647700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4AAAA-5AF4-3E43-B171-DA10CC4D1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25</xdr:row>
      <xdr:rowOff>190500</xdr:rowOff>
    </xdr:from>
    <xdr:to>
      <xdr:col>11</xdr:col>
      <xdr:colOff>698500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1796A0-4D2B-CD43-A136-07420862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9</xdr:row>
      <xdr:rowOff>25400</xdr:rowOff>
    </xdr:from>
    <xdr:to>
      <xdr:col>18</xdr:col>
      <xdr:colOff>38100</xdr:colOff>
      <xdr:row>22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9EC2DB-5CE8-724F-B746-29D033C5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444500</xdr:colOff>
      <xdr:row>25</xdr:row>
      <xdr:rowOff>177800</xdr:rowOff>
    </xdr:from>
    <xdr:to>
      <xdr:col>18</xdr:col>
      <xdr:colOff>63500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A51C-0513-444A-B315-768127C36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533400</xdr:colOff>
      <xdr:row>9</xdr:row>
      <xdr:rowOff>25400</xdr:rowOff>
    </xdr:from>
    <xdr:to>
      <xdr:col>24</xdr:col>
      <xdr:colOff>152400</xdr:colOff>
      <xdr:row>22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A72405-E8B7-534E-BE95-B6E155A04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584200</xdr:colOff>
      <xdr:row>25</xdr:row>
      <xdr:rowOff>177800</xdr:rowOff>
    </xdr:from>
    <xdr:to>
      <xdr:col>24</xdr:col>
      <xdr:colOff>203200</xdr:colOff>
      <xdr:row>39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2C6C88-25AB-A143-8BF8-5A7DB066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254000</xdr:colOff>
      <xdr:row>41</xdr:row>
      <xdr:rowOff>127000</xdr:rowOff>
    </xdr:from>
    <xdr:to>
      <xdr:col>5</xdr:col>
      <xdr:colOff>698500</xdr:colOff>
      <xdr:row>55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4E590-1CBB-F544-BC37-8763EC144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9</xdr:row>
      <xdr:rowOff>50800</xdr:rowOff>
    </xdr:from>
    <xdr:to>
      <xdr:col>5</xdr:col>
      <xdr:colOff>635000</xdr:colOff>
      <xdr:row>22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677AAE-5388-7548-BE69-FFE70A27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254000</xdr:colOff>
      <xdr:row>25</xdr:row>
      <xdr:rowOff>152400</xdr:rowOff>
    </xdr:from>
    <xdr:to>
      <xdr:col>5</xdr:col>
      <xdr:colOff>698500</xdr:colOff>
      <xdr:row>39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C29E3F-2B94-7C48-90D6-D30CDEBC8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56</xdr:row>
      <xdr:rowOff>127000</xdr:rowOff>
    </xdr:from>
    <xdr:to>
      <xdr:col>5</xdr:col>
      <xdr:colOff>711200</xdr:colOff>
      <xdr:row>70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F6DE9F-0D39-704E-97E4-8BBD09C4F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228600</xdr:colOff>
      <xdr:row>41</xdr:row>
      <xdr:rowOff>127000</xdr:rowOff>
    </xdr:from>
    <xdr:to>
      <xdr:col>11</xdr:col>
      <xdr:colOff>673100</xdr:colOff>
      <xdr:row>55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DD966CB-3269-784C-9A33-DCDE9F15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254000</xdr:colOff>
      <xdr:row>56</xdr:row>
      <xdr:rowOff>177800</xdr:rowOff>
    </xdr:from>
    <xdr:to>
      <xdr:col>11</xdr:col>
      <xdr:colOff>698500</xdr:colOff>
      <xdr:row>70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FF520B-79AE-5A40-A838-13E98249B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558800</xdr:colOff>
      <xdr:row>41</xdr:row>
      <xdr:rowOff>127000</xdr:rowOff>
    </xdr:from>
    <xdr:to>
      <xdr:col>18</xdr:col>
      <xdr:colOff>177800</xdr:colOff>
      <xdr:row>55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390BAE-66C5-6A4E-9BE0-9036AF79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584200</xdr:colOff>
      <xdr:row>56</xdr:row>
      <xdr:rowOff>152400</xdr:rowOff>
    </xdr:from>
    <xdr:to>
      <xdr:col>18</xdr:col>
      <xdr:colOff>203200</xdr:colOff>
      <xdr:row>70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A76634-CF98-2D4E-80C8-157F2FFBF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647700</xdr:colOff>
      <xdr:row>41</xdr:row>
      <xdr:rowOff>177800</xdr:rowOff>
    </xdr:from>
    <xdr:to>
      <xdr:col>24</xdr:col>
      <xdr:colOff>266700</xdr:colOff>
      <xdr:row>55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3F82BB-D245-074C-B36D-1182EA6D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685800</xdr:colOff>
      <xdr:row>56</xdr:row>
      <xdr:rowOff>177800</xdr:rowOff>
    </xdr:from>
    <xdr:to>
      <xdr:col>24</xdr:col>
      <xdr:colOff>304800</xdr:colOff>
      <xdr:row>70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FED6B9-D2A1-424B-B763-D91A4F6EC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E86D-BAF4-E045-9E7B-EE736AC44F80}">
  <dimension ref="A1:U284"/>
  <sheetViews>
    <sheetView topLeftCell="B52" workbookViewId="0">
      <selection activeCell="K78" sqref="K78:K279"/>
    </sheetView>
  </sheetViews>
  <sheetFormatPr baseColWidth="10" defaultRowHeight="16" x14ac:dyDescent="0.2"/>
  <cols>
    <col min="5" max="5" width="13.5" bestFit="1" customWidth="1"/>
    <col min="10" max="14" width="16.33203125" bestFit="1" customWidth="1"/>
    <col min="15" max="15" width="19.33203125" bestFit="1" customWidth="1"/>
    <col min="16" max="16" width="18.33203125" bestFit="1" customWidth="1"/>
    <col min="17" max="21" width="16.33203125" bestFit="1" customWidth="1"/>
  </cols>
  <sheetData>
    <row r="1" spans="1:16" x14ac:dyDescent="0.2">
      <c r="A1" t="s">
        <v>20</v>
      </c>
      <c r="C1" s="22">
        <v>19338675501</v>
      </c>
      <c r="E1" t="s">
        <v>0</v>
      </c>
      <c r="F1" t="s">
        <v>296</v>
      </c>
      <c r="G1" t="s">
        <v>298</v>
      </c>
      <c r="H1" s="22">
        <v>19338675501</v>
      </c>
    </row>
    <row r="2" spans="1:16" x14ac:dyDescent="0.2">
      <c r="A2" t="s">
        <v>21</v>
      </c>
      <c r="C2" s="22">
        <v>9693593138</v>
      </c>
      <c r="G2" t="s">
        <v>299</v>
      </c>
      <c r="H2" s="22">
        <v>9693593138</v>
      </c>
      <c r="O2" t="s">
        <v>307</v>
      </c>
      <c r="P2" t="s">
        <v>308</v>
      </c>
    </row>
    <row r="3" spans="1:16" x14ac:dyDescent="0.2">
      <c r="A3" t="s">
        <v>22</v>
      </c>
      <c r="C3" s="22">
        <v>16161569</v>
      </c>
      <c r="F3" t="s">
        <v>297</v>
      </c>
      <c r="G3" t="s">
        <v>299</v>
      </c>
      <c r="H3" s="22">
        <v>16161569</v>
      </c>
      <c r="L3" t="s">
        <v>0</v>
      </c>
      <c r="M3" t="s">
        <v>296</v>
      </c>
      <c r="N3" t="s">
        <v>298</v>
      </c>
      <c r="O3" s="22">
        <v>19338675501</v>
      </c>
      <c r="P3" t="s">
        <v>309</v>
      </c>
    </row>
    <row r="4" spans="1:16" x14ac:dyDescent="0.2">
      <c r="A4" t="s">
        <v>23</v>
      </c>
      <c r="C4">
        <v>47</v>
      </c>
      <c r="G4" t="s">
        <v>298</v>
      </c>
      <c r="H4">
        <v>47</v>
      </c>
      <c r="N4" t="s">
        <v>299</v>
      </c>
      <c r="O4" s="22">
        <v>9693593138</v>
      </c>
      <c r="P4" t="s">
        <v>309</v>
      </c>
    </row>
    <row r="5" spans="1:16" x14ac:dyDescent="0.2">
      <c r="A5" t="s">
        <v>24</v>
      </c>
      <c r="C5" s="22">
        <v>19415543884</v>
      </c>
      <c r="E5" t="s">
        <v>301</v>
      </c>
      <c r="F5" t="s">
        <v>296</v>
      </c>
      <c r="G5" t="s">
        <v>300</v>
      </c>
      <c r="H5" s="22">
        <v>19415543884</v>
      </c>
      <c r="M5" t="s">
        <v>297</v>
      </c>
      <c r="N5" t="s">
        <v>299</v>
      </c>
      <c r="O5" s="22">
        <v>16161569</v>
      </c>
      <c r="P5" t="s">
        <v>309</v>
      </c>
    </row>
    <row r="6" spans="1:16" x14ac:dyDescent="0.2">
      <c r="A6" t="s">
        <v>25</v>
      </c>
      <c r="C6" s="22">
        <v>9711158158</v>
      </c>
      <c r="G6" t="s">
        <v>299</v>
      </c>
      <c r="H6" s="22">
        <v>9711158158</v>
      </c>
      <c r="N6" t="s">
        <v>298</v>
      </c>
      <c r="O6">
        <v>47</v>
      </c>
      <c r="P6" t="s">
        <v>309</v>
      </c>
    </row>
    <row r="7" spans="1:16" x14ac:dyDescent="0.2">
      <c r="A7" t="s">
        <v>26</v>
      </c>
      <c r="C7" s="22">
        <v>90963560</v>
      </c>
      <c r="F7" t="s">
        <v>297</v>
      </c>
      <c r="G7" t="s">
        <v>299</v>
      </c>
      <c r="H7" s="22">
        <v>90963560</v>
      </c>
      <c r="L7" t="s">
        <v>2</v>
      </c>
      <c r="M7" t="s">
        <v>296</v>
      </c>
      <c r="N7" t="s">
        <v>300</v>
      </c>
      <c r="O7" s="22">
        <v>19415543884</v>
      </c>
      <c r="P7" s="22">
        <v>31981078158</v>
      </c>
    </row>
    <row r="8" spans="1:16" x14ac:dyDescent="0.2">
      <c r="A8" t="s">
        <v>27</v>
      </c>
      <c r="C8">
        <v>51</v>
      </c>
      <c r="G8" t="s">
        <v>298</v>
      </c>
      <c r="H8">
        <v>51</v>
      </c>
      <c r="N8" t="s">
        <v>299</v>
      </c>
      <c r="O8" s="22">
        <v>9711158158</v>
      </c>
      <c r="P8" s="22">
        <v>19110101295</v>
      </c>
    </row>
    <row r="9" spans="1:16" x14ac:dyDescent="0.2">
      <c r="A9" t="s">
        <v>28</v>
      </c>
      <c r="C9" s="22">
        <v>31981078158</v>
      </c>
      <c r="E9" t="s">
        <v>302</v>
      </c>
      <c r="F9" t="s">
        <v>296</v>
      </c>
      <c r="G9" t="s">
        <v>300</v>
      </c>
      <c r="H9" s="22">
        <v>31981078158</v>
      </c>
      <c r="M9" t="s">
        <v>297</v>
      </c>
      <c r="N9" t="s">
        <v>299</v>
      </c>
      <c r="O9" s="22">
        <v>90963560</v>
      </c>
      <c r="P9" s="22">
        <v>100639379</v>
      </c>
    </row>
    <row r="10" spans="1:16" x14ac:dyDescent="0.2">
      <c r="A10" t="s">
        <v>29</v>
      </c>
      <c r="C10" s="22">
        <v>19110101295</v>
      </c>
      <c r="G10" t="s">
        <v>299</v>
      </c>
      <c r="H10" s="22">
        <v>19110101295</v>
      </c>
      <c r="N10" t="s">
        <v>298</v>
      </c>
      <c r="O10">
        <v>51</v>
      </c>
      <c r="P10">
        <v>8875</v>
      </c>
    </row>
    <row r="11" spans="1:16" x14ac:dyDescent="0.2">
      <c r="A11" t="s">
        <v>30</v>
      </c>
      <c r="C11" s="22">
        <v>100639379</v>
      </c>
      <c r="F11" t="s">
        <v>297</v>
      </c>
      <c r="G11" t="s">
        <v>299</v>
      </c>
      <c r="H11" s="22">
        <v>100639379</v>
      </c>
      <c r="L11" t="s">
        <v>3</v>
      </c>
      <c r="M11" t="s">
        <v>296</v>
      </c>
      <c r="N11" t="s">
        <v>300</v>
      </c>
      <c r="O11">
        <v>24350063</v>
      </c>
      <c r="P11">
        <v>35234711</v>
      </c>
    </row>
    <row r="12" spans="1:16" x14ac:dyDescent="0.2">
      <c r="A12" t="s">
        <v>31</v>
      </c>
      <c r="C12">
        <v>8875</v>
      </c>
      <c r="G12" t="s">
        <v>298</v>
      </c>
      <c r="H12">
        <v>8875</v>
      </c>
      <c r="N12" t="s">
        <v>298</v>
      </c>
      <c r="O12">
        <v>606911</v>
      </c>
      <c r="P12">
        <v>434917</v>
      </c>
    </row>
    <row r="13" spans="1:16" x14ac:dyDescent="0.2">
      <c r="A13" t="s">
        <v>32</v>
      </c>
      <c r="C13" s="22">
        <v>19678027</v>
      </c>
      <c r="E13" t="s">
        <v>303</v>
      </c>
      <c r="F13" t="s">
        <v>296</v>
      </c>
      <c r="G13" t="s">
        <v>300</v>
      </c>
      <c r="H13">
        <v>24350063</v>
      </c>
      <c r="J13" s="22"/>
      <c r="N13" t="s">
        <v>299</v>
      </c>
      <c r="O13">
        <v>11408835</v>
      </c>
      <c r="P13">
        <v>20774542</v>
      </c>
    </row>
    <row r="14" spans="1:16" x14ac:dyDescent="0.2">
      <c r="A14" t="s">
        <v>33</v>
      </c>
      <c r="C14">
        <v>421105</v>
      </c>
      <c r="G14" t="s">
        <v>298</v>
      </c>
      <c r="H14">
        <v>606911</v>
      </c>
      <c r="M14" t="s">
        <v>297</v>
      </c>
      <c r="N14" t="s">
        <v>299</v>
      </c>
      <c r="O14">
        <v>28881131</v>
      </c>
      <c r="P14">
        <v>69837337</v>
      </c>
    </row>
    <row r="15" spans="1:16" x14ac:dyDescent="0.2">
      <c r="A15" t="s">
        <v>34</v>
      </c>
      <c r="C15" s="22">
        <v>9623239</v>
      </c>
      <c r="G15" t="s">
        <v>299</v>
      </c>
      <c r="H15">
        <v>11408835</v>
      </c>
      <c r="J15" s="22"/>
      <c r="N15" t="s">
        <v>298</v>
      </c>
      <c r="O15">
        <v>20400</v>
      </c>
      <c r="P15">
        <v>9756021</v>
      </c>
    </row>
    <row r="16" spans="1:16" x14ac:dyDescent="0.2">
      <c r="A16" t="s">
        <v>35</v>
      </c>
      <c r="C16">
        <v>4262</v>
      </c>
      <c r="F16" t="s">
        <v>297</v>
      </c>
      <c r="G16" t="s">
        <v>299</v>
      </c>
      <c r="H16">
        <v>28881131</v>
      </c>
      <c r="L16" t="s">
        <v>4</v>
      </c>
      <c r="M16" t="s">
        <v>296</v>
      </c>
      <c r="N16" t="s">
        <v>300</v>
      </c>
      <c r="O16" s="22">
        <v>23280168</v>
      </c>
      <c r="P16" s="22">
        <v>35688168</v>
      </c>
    </row>
    <row r="17" spans="1:16" x14ac:dyDescent="0.2">
      <c r="A17" t="s">
        <v>36</v>
      </c>
      <c r="C17" s="22">
        <v>33942104</v>
      </c>
      <c r="G17" t="s">
        <v>298</v>
      </c>
      <c r="H17">
        <v>20400</v>
      </c>
      <c r="J17" s="22"/>
      <c r="N17" t="s">
        <v>298</v>
      </c>
      <c r="O17">
        <v>809315</v>
      </c>
      <c r="P17">
        <v>441890</v>
      </c>
    </row>
    <row r="18" spans="1:16" x14ac:dyDescent="0.2">
      <c r="A18" t="s">
        <v>37</v>
      </c>
      <c r="C18">
        <v>638141</v>
      </c>
      <c r="E18" t="s">
        <v>304</v>
      </c>
      <c r="F18" t="s">
        <v>296</v>
      </c>
      <c r="G18" t="s">
        <v>300</v>
      </c>
      <c r="H18">
        <v>35234711</v>
      </c>
      <c r="N18" t="s">
        <v>299</v>
      </c>
      <c r="O18" s="22">
        <v>11460876</v>
      </c>
      <c r="P18" s="22">
        <v>21253507</v>
      </c>
    </row>
    <row r="19" spans="1:16" x14ac:dyDescent="0.2">
      <c r="A19" t="s">
        <v>38</v>
      </c>
      <c r="C19" s="22">
        <v>22927005</v>
      </c>
      <c r="G19" t="s">
        <v>298</v>
      </c>
      <c r="H19">
        <v>434917</v>
      </c>
      <c r="J19" s="22"/>
      <c r="M19" t="s">
        <v>297</v>
      </c>
      <c r="N19" t="s">
        <v>298</v>
      </c>
      <c r="O19">
        <v>463218</v>
      </c>
      <c r="P19">
        <v>553147</v>
      </c>
    </row>
    <row r="20" spans="1:16" x14ac:dyDescent="0.2">
      <c r="A20" t="s">
        <v>39</v>
      </c>
      <c r="C20" s="22">
        <v>5068386</v>
      </c>
      <c r="G20" t="s">
        <v>299</v>
      </c>
      <c r="H20">
        <v>20774542</v>
      </c>
      <c r="J20" s="22"/>
      <c r="N20" t="s">
        <v>299</v>
      </c>
      <c r="O20" s="22">
        <v>10660630</v>
      </c>
      <c r="P20" s="22">
        <v>17704106</v>
      </c>
    </row>
    <row r="21" spans="1:16" x14ac:dyDescent="0.2">
      <c r="A21" t="s">
        <v>40</v>
      </c>
      <c r="C21" s="22">
        <v>23280168</v>
      </c>
      <c r="F21" t="s">
        <v>297</v>
      </c>
      <c r="G21" t="s">
        <v>299</v>
      </c>
      <c r="H21">
        <v>69837337</v>
      </c>
      <c r="N21" t="s">
        <v>298</v>
      </c>
      <c r="O21">
        <v>14970</v>
      </c>
      <c r="P21">
        <v>444933</v>
      </c>
    </row>
    <row r="22" spans="1:16" x14ac:dyDescent="0.2">
      <c r="A22" t="s">
        <v>41</v>
      </c>
      <c r="C22">
        <v>809315</v>
      </c>
      <c r="G22" t="s">
        <v>298</v>
      </c>
      <c r="H22">
        <v>9756021</v>
      </c>
    </row>
    <row r="23" spans="1:16" x14ac:dyDescent="0.2">
      <c r="A23" t="s">
        <v>42</v>
      </c>
      <c r="C23" s="22">
        <v>11460876</v>
      </c>
      <c r="E23" t="s">
        <v>305</v>
      </c>
      <c r="F23" t="s">
        <v>296</v>
      </c>
      <c r="G23" t="s">
        <v>300</v>
      </c>
      <c r="H23" s="22">
        <v>23280168</v>
      </c>
    </row>
    <row r="24" spans="1:16" x14ac:dyDescent="0.2">
      <c r="A24" t="s">
        <v>43</v>
      </c>
      <c r="C24">
        <v>463218</v>
      </c>
      <c r="G24" t="s">
        <v>298</v>
      </c>
      <c r="H24">
        <v>809315</v>
      </c>
    </row>
    <row r="25" spans="1:16" x14ac:dyDescent="0.2">
      <c r="A25" t="s">
        <v>44</v>
      </c>
      <c r="C25" s="22">
        <v>10660630</v>
      </c>
      <c r="G25" t="s">
        <v>299</v>
      </c>
      <c r="H25" s="22">
        <v>11460876</v>
      </c>
    </row>
    <row r="26" spans="1:16" x14ac:dyDescent="0.2">
      <c r="A26" t="s">
        <v>45</v>
      </c>
      <c r="C26">
        <v>14970</v>
      </c>
      <c r="F26" t="s">
        <v>297</v>
      </c>
      <c r="G26" t="s">
        <v>298</v>
      </c>
      <c r="H26">
        <v>463218</v>
      </c>
    </row>
    <row r="27" spans="1:16" x14ac:dyDescent="0.2">
      <c r="A27" t="s">
        <v>46</v>
      </c>
      <c r="C27" s="22">
        <v>35688168</v>
      </c>
      <c r="G27" t="s">
        <v>299</v>
      </c>
      <c r="H27" s="22">
        <v>10660630</v>
      </c>
    </row>
    <row r="28" spans="1:16" x14ac:dyDescent="0.2">
      <c r="A28" t="s">
        <v>47</v>
      </c>
      <c r="C28">
        <v>441890</v>
      </c>
      <c r="G28" t="s">
        <v>298</v>
      </c>
      <c r="H28">
        <v>14970</v>
      </c>
    </row>
    <row r="29" spans="1:16" x14ac:dyDescent="0.2">
      <c r="A29" t="s">
        <v>48</v>
      </c>
      <c r="C29" s="22">
        <v>21253507</v>
      </c>
      <c r="E29" t="s">
        <v>306</v>
      </c>
      <c r="F29" t="s">
        <v>296</v>
      </c>
      <c r="G29" t="s">
        <v>300</v>
      </c>
      <c r="H29" s="22">
        <v>35688168</v>
      </c>
    </row>
    <row r="30" spans="1:16" x14ac:dyDescent="0.2">
      <c r="A30" t="s">
        <v>49</v>
      </c>
      <c r="C30">
        <v>553147</v>
      </c>
      <c r="G30" t="s">
        <v>298</v>
      </c>
      <c r="H30">
        <v>441890</v>
      </c>
    </row>
    <row r="31" spans="1:16" x14ac:dyDescent="0.2">
      <c r="A31" t="s">
        <v>50</v>
      </c>
      <c r="C31" s="22">
        <v>17704106</v>
      </c>
      <c r="G31" t="s">
        <v>299</v>
      </c>
      <c r="H31" s="22">
        <v>21253507</v>
      </c>
    </row>
    <row r="32" spans="1:16" x14ac:dyDescent="0.2">
      <c r="A32" t="s">
        <v>51</v>
      </c>
      <c r="C32">
        <v>444933</v>
      </c>
      <c r="F32" t="s">
        <v>297</v>
      </c>
      <c r="G32" t="s">
        <v>298</v>
      </c>
      <c r="H32">
        <v>553147</v>
      </c>
    </row>
    <row r="33" spans="1:21" x14ac:dyDescent="0.2">
      <c r="A33" t="s">
        <v>52</v>
      </c>
      <c r="G33" t="s">
        <v>299</v>
      </c>
      <c r="H33" s="22">
        <v>17704106</v>
      </c>
      <c r="J33" t="s">
        <v>10</v>
      </c>
      <c r="M33" s="1">
        <v>0.41736111111111113</v>
      </c>
      <c r="N33" s="1">
        <v>0.41805555555555557</v>
      </c>
      <c r="O33" s="1">
        <v>0.41875000000000001</v>
      </c>
      <c r="P33" s="1">
        <v>0.41944444444444401</v>
      </c>
      <c r="Q33" s="1">
        <v>0.42013888888888901</v>
      </c>
      <c r="R33" s="1">
        <v>0.420833333333333</v>
      </c>
      <c r="S33" s="1">
        <v>0.421527777777778</v>
      </c>
      <c r="T33" s="1">
        <v>0.422222222222222</v>
      </c>
      <c r="U33" s="1">
        <v>0.422916666666667</v>
      </c>
    </row>
    <row r="34" spans="1:21" x14ac:dyDescent="0.2">
      <c r="A34" t="s">
        <v>53</v>
      </c>
      <c r="C34" s="22">
        <v>207230764</v>
      </c>
      <c r="G34" t="s">
        <v>298</v>
      </c>
      <c r="H34">
        <v>444933</v>
      </c>
      <c r="J34" t="s">
        <v>0</v>
      </c>
      <c r="K34" t="s">
        <v>296</v>
      </c>
      <c r="L34" t="s">
        <v>298</v>
      </c>
      <c r="M34" s="22">
        <v>207230764</v>
      </c>
      <c r="N34" s="22">
        <v>208978039</v>
      </c>
      <c r="O34" s="22">
        <v>209351264</v>
      </c>
      <c r="P34" s="22">
        <v>206495522</v>
      </c>
      <c r="Q34" s="22">
        <v>208125773</v>
      </c>
      <c r="R34" s="22">
        <v>208124735</v>
      </c>
      <c r="S34" s="22">
        <v>207461273</v>
      </c>
      <c r="T34" s="22">
        <v>203693562</v>
      </c>
      <c r="U34" s="22">
        <v>206625789</v>
      </c>
    </row>
    <row r="35" spans="1:21" x14ac:dyDescent="0.2">
      <c r="A35" t="s">
        <v>54</v>
      </c>
      <c r="C35" s="22">
        <v>20179092</v>
      </c>
      <c r="L35" t="s">
        <v>299</v>
      </c>
      <c r="M35" s="22">
        <v>20179092</v>
      </c>
      <c r="N35" s="22">
        <v>39296591</v>
      </c>
      <c r="O35" s="22">
        <v>59823345</v>
      </c>
      <c r="P35" s="22">
        <v>80454417</v>
      </c>
      <c r="Q35" s="22">
        <v>100819533</v>
      </c>
      <c r="R35" s="22">
        <v>119792732</v>
      </c>
      <c r="S35" s="22">
        <v>138967918</v>
      </c>
      <c r="T35" s="22">
        <v>158709615</v>
      </c>
      <c r="U35" s="22">
        <v>178414258</v>
      </c>
    </row>
    <row r="36" spans="1:21" x14ac:dyDescent="0.2">
      <c r="A36" t="s">
        <v>55</v>
      </c>
      <c r="C36">
        <v>70425</v>
      </c>
      <c r="K36" t="s">
        <v>297</v>
      </c>
      <c r="L36" t="s">
        <v>299</v>
      </c>
      <c r="M36">
        <v>70425</v>
      </c>
      <c r="N36">
        <v>94670</v>
      </c>
      <c r="O36">
        <v>120133</v>
      </c>
      <c r="P36">
        <v>143448</v>
      </c>
      <c r="Q36">
        <v>174424</v>
      </c>
      <c r="R36">
        <v>204936</v>
      </c>
      <c r="S36">
        <v>233995</v>
      </c>
      <c r="T36">
        <v>262481</v>
      </c>
      <c r="U36">
        <v>288261</v>
      </c>
    </row>
    <row r="37" spans="1:21" x14ac:dyDescent="0.2">
      <c r="A37" t="s">
        <v>56</v>
      </c>
      <c r="C37">
        <v>50</v>
      </c>
      <c r="L37" t="s">
        <v>298</v>
      </c>
      <c r="M37">
        <v>50</v>
      </c>
      <c r="N37">
        <v>59</v>
      </c>
      <c r="O37">
        <v>44</v>
      </c>
      <c r="P37">
        <v>62</v>
      </c>
      <c r="Q37">
        <v>62</v>
      </c>
      <c r="R37">
        <v>62</v>
      </c>
      <c r="S37">
        <v>61</v>
      </c>
      <c r="T37">
        <v>64</v>
      </c>
      <c r="U37">
        <v>99</v>
      </c>
    </row>
    <row r="38" spans="1:21" x14ac:dyDescent="0.2">
      <c r="A38" t="s">
        <v>57</v>
      </c>
      <c r="C38" s="22">
        <v>209950126</v>
      </c>
      <c r="J38" t="s">
        <v>301</v>
      </c>
      <c r="K38" t="s">
        <v>296</v>
      </c>
      <c r="L38" t="s">
        <v>300</v>
      </c>
      <c r="M38" s="22">
        <v>209950126</v>
      </c>
      <c r="N38" s="22">
        <v>207191963</v>
      </c>
      <c r="O38" s="22">
        <v>208094919</v>
      </c>
      <c r="P38" s="22">
        <v>207038286</v>
      </c>
      <c r="Q38" s="22">
        <v>209897233</v>
      </c>
      <c r="R38" s="22">
        <v>206484200</v>
      </c>
      <c r="S38" s="22">
        <v>206510778</v>
      </c>
      <c r="T38" s="22">
        <v>205005299</v>
      </c>
      <c r="U38" s="22">
        <v>207238310</v>
      </c>
    </row>
    <row r="39" spans="1:21" x14ac:dyDescent="0.2">
      <c r="A39" t="s">
        <v>58</v>
      </c>
      <c r="C39" s="22">
        <v>19597002</v>
      </c>
      <c r="L39" t="s">
        <v>299</v>
      </c>
      <c r="M39" s="22">
        <v>19597002</v>
      </c>
      <c r="N39" s="22">
        <v>39496744</v>
      </c>
      <c r="O39" s="22">
        <v>59521457</v>
      </c>
      <c r="P39" s="22">
        <v>78802162</v>
      </c>
      <c r="Q39" s="22">
        <v>98923854</v>
      </c>
      <c r="R39" s="22">
        <v>118946330</v>
      </c>
      <c r="S39" s="22">
        <v>137900685</v>
      </c>
      <c r="T39" s="22">
        <v>158489107</v>
      </c>
      <c r="U39" s="22">
        <v>177763240</v>
      </c>
    </row>
    <row r="40" spans="1:21" x14ac:dyDescent="0.2">
      <c r="A40" t="s">
        <v>59</v>
      </c>
      <c r="C40">
        <v>207114</v>
      </c>
      <c r="K40" t="s">
        <v>297</v>
      </c>
      <c r="L40" t="s">
        <v>299</v>
      </c>
      <c r="M40">
        <v>207114</v>
      </c>
      <c r="N40">
        <v>388591</v>
      </c>
      <c r="O40">
        <v>553271</v>
      </c>
      <c r="P40">
        <v>777945</v>
      </c>
      <c r="Q40">
        <v>940375</v>
      </c>
      <c r="R40" s="22">
        <v>1363393</v>
      </c>
      <c r="S40" s="22">
        <v>1296875</v>
      </c>
      <c r="T40" s="22">
        <v>1460125</v>
      </c>
      <c r="U40" s="22">
        <v>1600822</v>
      </c>
    </row>
    <row r="41" spans="1:21" x14ac:dyDescent="0.2">
      <c r="A41" t="s">
        <v>60</v>
      </c>
      <c r="C41">
        <v>60</v>
      </c>
      <c r="L41" t="s">
        <v>298</v>
      </c>
      <c r="M41">
        <v>60</v>
      </c>
      <c r="N41">
        <v>62</v>
      </c>
      <c r="O41">
        <v>47</v>
      </c>
      <c r="P41">
        <v>50</v>
      </c>
      <c r="Q41">
        <v>64</v>
      </c>
      <c r="R41">
        <v>49</v>
      </c>
      <c r="S41">
        <v>49</v>
      </c>
      <c r="T41">
        <v>63</v>
      </c>
      <c r="U41">
        <v>72</v>
      </c>
    </row>
    <row r="42" spans="1:21" x14ac:dyDescent="0.2">
      <c r="A42" t="s">
        <v>61</v>
      </c>
      <c r="C42">
        <v>236323</v>
      </c>
      <c r="J42" t="s">
        <v>303</v>
      </c>
      <c r="K42" t="s">
        <v>296</v>
      </c>
      <c r="L42" t="s">
        <v>300</v>
      </c>
      <c r="M42">
        <v>396600</v>
      </c>
      <c r="N42">
        <v>260886</v>
      </c>
      <c r="O42">
        <v>454760</v>
      </c>
      <c r="P42">
        <v>245841</v>
      </c>
      <c r="Q42">
        <v>246782</v>
      </c>
      <c r="R42">
        <v>251797</v>
      </c>
      <c r="S42">
        <v>241307</v>
      </c>
      <c r="T42">
        <v>236249</v>
      </c>
      <c r="U42">
        <v>300209</v>
      </c>
    </row>
    <row r="43" spans="1:21" x14ac:dyDescent="0.2">
      <c r="A43" t="s">
        <v>62</v>
      </c>
      <c r="C43">
        <v>4904</v>
      </c>
      <c r="L43" t="s">
        <v>298</v>
      </c>
      <c r="M43">
        <v>11034</v>
      </c>
      <c r="N43">
        <v>4901</v>
      </c>
      <c r="O43">
        <v>10963</v>
      </c>
      <c r="P43">
        <v>4867</v>
      </c>
      <c r="Q43">
        <v>4883</v>
      </c>
      <c r="R43">
        <v>4935</v>
      </c>
      <c r="S43">
        <v>5077</v>
      </c>
      <c r="T43">
        <v>5092</v>
      </c>
      <c r="U43">
        <v>4887</v>
      </c>
    </row>
    <row r="44" spans="1:21" x14ac:dyDescent="0.2">
      <c r="A44" t="s">
        <v>63</v>
      </c>
      <c r="C44">
        <v>38827</v>
      </c>
      <c r="L44" t="s">
        <v>299</v>
      </c>
      <c r="M44">
        <v>86815</v>
      </c>
      <c r="N44">
        <v>57795</v>
      </c>
      <c r="O44">
        <v>132204</v>
      </c>
      <c r="P44">
        <v>95924</v>
      </c>
      <c r="Q44">
        <v>115211</v>
      </c>
      <c r="R44">
        <v>186586</v>
      </c>
      <c r="S44">
        <v>159109</v>
      </c>
      <c r="T44">
        <v>180768</v>
      </c>
      <c r="U44">
        <v>198953</v>
      </c>
    </row>
    <row r="45" spans="1:21" x14ac:dyDescent="0.2">
      <c r="A45" t="s">
        <v>64</v>
      </c>
      <c r="C45">
        <v>112</v>
      </c>
      <c r="K45" t="s">
        <v>297</v>
      </c>
      <c r="L45" t="s">
        <v>299</v>
      </c>
      <c r="M45">
        <v>377030</v>
      </c>
      <c r="N45">
        <v>324458</v>
      </c>
      <c r="O45">
        <v>300361</v>
      </c>
      <c r="P45">
        <v>282553</v>
      </c>
      <c r="Q45">
        <v>266349</v>
      </c>
      <c r="R45">
        <v>473708</v>
      </c>
      <c r="S45">
        <v>505349</v>
      </c>
      <c r="T45">
        <v>405646</v>
      </c>
      <c r="U45">
        <v>197859</v>
      </c>
    </row>
    <row r="46" spans="1:21" x14ac:dyDescent="0.2">
      <c r="A46" t="s">
        <v>65</v>
      </c>
      <c r="C46">
        <v>237560</v>
      </c>
      <c r="L46" t="s">
        <v>298</v>
      </c>
      <c r="M46">
        <v>412</v>
      </c>
      <c r="N46">
        <v>221</v>
      </c>
      <c r="O46">
        <v>294</v>
      </c>
      <c r="P46">
        <v>300</v>
      </c>
      <c r="Q46">
        <v>307</v>
      </c>
      <c r="R46">
        <v>451</v>
      </c>
      <c r="S46">
        <v>825</v>
      </c>
      <c r="T46">
        <v>276</v>
      </c>
      <c r="U46">
        <v>188</v>
      </c>
    </row>
    <row r="47" spans="1:21" x14ac:dyDescent="0.2">
      <c r="A47" t="s">
        <v>66</v>
      </c>
      <c r="C47">
        <v>4896</v>
      </c>
      <c r="J47" t="s">
        <v>305</v>
      </c>
      <c r="K47" t="s">
        <v>296</v>
      </c>
      <c r="L47" t="s">
        <v>300</v>
      </c>
      <c r="M47">
        <v>237560</v>
      </c>
      <c r="N47">
        <v>236268</v>
      </c>
      <c r="O47">
        <v>346289</v>
      </c>
      <c r="P47">
        <v>246186</v>
      </c>
      <c r="Q47">
        <v>242894</v>
      </c>
      <c r="R47">
        <v>244778</v>
      </c>
      <c r="S47">
        <v>260343</v>
      </c>
      <c r="T47">
        <v>335111</v>
      </c>
      <c r="U47">
        <v>381602</v>
      </c>
    </row>
    <row r="48" spans="1:21" x14ac:dyDescent="0.2">
      <c r="A48" t="s">
        <v>67</v>
      </c>
      <c r="C48">
        <v>39744</v>
      </c>
      <c r="L48" t="s">
        <v>298</v>
      </c>
      <c r="M48">
        <v>4896</v>
      </c>
      <c r="N48">
        <v>4949</v>
      </c>
      <c r="O48">
        <v>11004</v>
      </c>
      <c r="P48">
        <v>4887</v>
      </c>
      <c r="Q48">
        <v>4888</v>
      </c>
      <c r="R48">
        <v>4887</v>
      </c>
      <c r="S48">
        <v>5169</v>
      </c>
      <c r="T48">
        <v>5178</v>
      </c>
      <c r="U48">
        <v>4877</v>
      </c>
    </row>
    <row r="49" spans="1:21" x14ac:dyDescent="0.2">
      <c r="A49" t="s">
        <v>68</v>
      </c>
      <c r="C49">
        <v>469244</v>
      </c>
      <c r="L49" t="s">
        <v>299</v>
      </c>
      <c r="M49">
        <v>39744</v>
      </c>
      <c r="N49">
        <v>58477</v>
      </c>
      <c r="O49">
        <v>174407</v>
      </c>
      <c r="P49">
        <v>97052</v>
      </c>
      <c r="Q49">
        <v>115948</v>
      </c>
      <c r="R49">
        <v>137572</v>
      </c>
      <c r="S49">
        <v>162465</v>
      </c>
      <c r="T49">
        <v>179299</v>
      </c>
      <c r="U49">
        <v>194705</v>
      </c>
    </row>
    <row r="50" spans="1:21" x14ac:dyDescent="0.2">
      <c r="A50" t="s">
        <v>69</v>
      </c>
      <c r="C50">
        <v>351398</v>
      </c>
      <c r="K50" t="s">
        <v>297</v>
      </c>
      <c r="L50" t="s">
        <v>298</v>
      </c>
      <c r="M50">
        <v>469244</v>
      </c>
      <c r="N50">
        <v>499909</v>
      </c>
      <c r="O50">
        <v>734675</v>
      </c>
      <c r="P50">
        <v>596469</v>
      </c>
      <c r="Q50">
        <v>503921</v>
      </c>
      <c r="R50">
        <v>443597</v>
      </c>
      <c r="S50">
        <v>476052</v>
      </c>
      <c r="T50">
        <v>442453</v>
      </c>
      <c r="U50">
        <v>448654</v>
      </c>
    </row>
    <row r="51" spans="1:21" x14ac:dyDescent="0.2">
      <c r="A51" t="s">
        <v>70</v>
      </c>
      <c r="C51">
        <v>109</v>
      </c>
      <c r="L51" t="s">
        <v>299</v>
      </c>
      <c r="M51">
        <v>351398</v>
      </c>
      <c r="N51">
        <v>346696</v>
      </c>
      <c r="O51">
        <v>312022</v>
      </c>
      <c r="P51">
        <v>477524</v>
      </c>
      <c r="Q51">
        <v>400864</v>
      </c>
      <c r="R51">
        <v>379052</v>
      </c>
      <c r="S51">
        <v>680163</v>
      </c>
      <c r="T51">
        <v>405440</v>
      </c>
      <c r="U51">
        <v>407906</v>
      </c>
    </row>
    <row r="52" spans="1:21" x14ac:dyDescent="0.2">
      <c r="A52" t="s">
        <v>71</v>
      </c>
      <c r="L52" t="s">
        <v>298</v>
      </c>
      <c r="M52">
        <v>109</v>
      </c>
      <c r="N52">
        <v>141</v>
      </c>
      <c r="O52">
        <v>142</v>
      </c>
      <c r="P52">
        <v>188</v>
      </c>
      <c r="Q52">
        <v>432</v>
      </c>
      <c r="R52">
        <v>253</v>
      </c>
      <c r="S52">
        <v>524</v>
      </c>
      <c r="T52">
        <v>246</v>
      </c>
      <c r="U52">
        <v>241</v>
      </c>
    </row>
    <row r="53" spans="1:21" x14ac:dyDescent="0.2">
      <c r="A53" t="s">
        <v>72</v>
      </c>
      <c r="C53" s="22">
        <v>208978039</v>
      </c>
    </row>
    <row r="54" spans="1:21" x14ac:dyDescent="0.2">
      <c r="A54" t="s">
        <v>73</v>
      </c>
      <c r="C54" s="22">
        <v>39296591</v>
      </c>
      <c r="J54" s="1">
        <v>0.4201388888888889</v>
      </c>
      <c r="M54">
        <v>10000</v>
      </c>
      <c r="N54">
        <v>100000</v>
      </c>
      <c r="O54">
        <v>1000000</v>
      </c>
      <c r="P54">
        <v>10000000</v>
      </c>
      <c r="Q54">
        <v>100000000</v>
      </c>
    </row>
    <row r="55" spans="1:21" x14ac:dyDescent="0.2">
      <c r="A55" t="s">
        <v>74</v>
      </c>
      <c r="C55">
        <v>94670</v>
      </c>
      <c r="J55" t="s">
        <v>0</v>
      </c>
      <c r="K55" t="s">
        <v>296</v>
      </c>
      <c r="L55" t="s">
        <v>298</v>
      </c>
      <c r="M55" s="22">
        <v>207219846</v>
      </c>
      <c r="N55" s="22">
        <v>1944758703</v>
      </c>
      <c r="O55" s="22">
        <v>19307007831</v>
      </c>
    </row>
    <row r="56" spans="1:21" x14ac:dyDescent="0.2">
      <c r="A56" t="s">
        <v>75</v>
      </c>
      <c r="C56">
        <v>59</v>
      </c>
      <c r="L56" t="s">
        <v>299</v>
      </c>
      <c r="M56" s="22">
        <v>99528375</v>
      </c>
      <c r="N56" s="22">
        <v>967043946</v>
      </c>
      <c r="O56" s="22">
        <v>9691321014</v>
      </c>
    </row>
    <row r="57" spans="1:21" x14ac:dyDescent="0.2">
      <c r="A57" t="s">
        <v>76</v>
      </c>
      <c r="C57" s="22">
        <v>207191963</v>
      </c>
      <c r="K57" t="s">
        <v>297</v>
      </c>
      <c r="L57" t="s">
        <v>299</v>
      </c>
      <c r="M57">
        <v>193470</v>
      </c>
      <c r="N57" s="22">
        <v>1679691</v>
      </c>
      <c r="O57" s="22">
        <v>15995919</v>
      </c>
    </row>
    <row r="58" spans="1:21" x14ac:dyDescent="0.2">
      <c r="A58" t="s">
        <v>77</v>
      </c>
      <c r="C58" s="22">
        <v>39496744</v>
      </c>
      <c r="L58" t="s">
        <v>298</v>
      </c>
      <c r="M58">
        <v>47</v>
      </c>
      <c r="N58">
        <v>47</v>
      </c>
      <c r="O58">
        <v>62</v>
      </c>
    </row>
    <row r="59" spans="1:21" x14ac:dyDescent="0.2">
      <c r="A59" t="s">
        <v>78</v>
      </c>
      <c r="C59">
        <v>388591</v>
      </c>
      <c r="J59" t="s">
        <v>301</v>
      </c>
      <c r="K59" t="s">
        <v>296</v>
      </c>
      <c r="L59" t="s">
        <v>300</v>
      </c>
      <c r="M59" s="22">
        <v>204792887</v>
      </c>
      <c r="N59" s="22">
        <v>1958880101</v>
      </c>
      <c r="O59" s="22">
        <v>19387679352</v>
      </c>
    </row>
    <row r="60" spans="1:21" x14ac:dyDescent="0.2">
      <c r="A60" t="s">
        <v>79</v>
      </c>
      <c r="C60">
        <v>62</v>
      </c>
      <c r="L60" t="s">
        <v>299</v>
      </c>
      <c r="M60" s="22">
        <v>98038530</v>
      </c>
      <c r="N60" s="22">
        <v>968627245</v>
      </c>
      <c r="O60" s="22">
        <v>9689874835</v>
      </c>
    </row>
    <row r="61" spans="1:21" x14ac:dyDescent="0.2">
      <c r="A61" t="s">
        <v>80</v>
      </c>
      <c r="C61">
        <v>331286</v>
      </c>
      <c r="K61" t="s">
        <v>297</v>
      </c>
      <c r="L61" t="s">
        <v>299</v>
      </c>
      <c r="M61">
        <v>911446</v>
      </c>
      <c r="N61" s="22">
        <v>8819777</v>
      </c>
      <c r="O61" s="22">
        <v>91376976</v>
      </c>
    </row>
    <row r="62" spans="1:21" x14ac:dyDescent="0.2">
      <c r="A62" t="s">
        <v>81</v>
      </c>
      <c r="C62">
        <v>10912</v>
      </c>
      <c r="L62" t="s">
        <v>298</v>
      </c>
      <c r="M62">
        <v>50</v>
      </c>
      <c r="N62">
        <v>65</v>
      </c>
      <c r="O62">
        <v>61</v>
      </c>
    </row>
    <row r="63" spans="1:21" x14ac:dyDescent="0.2">
      <c r="A63" t="s">
        <v>82</v>
      </c>
      <c r="C63">
        <v>130387</v>
      </c>
      <c r="J63" t="s">
        <v>303</v>
      </c>
      <c r="K63" t="s">
        <v>296</v>
      </c>
      <c r="L63" t="s">
        <v>300</v>
      </c>
      <c r="M63">
        <v>234977</v>
      </c>
      <c r="N63">
        <v>2506472</v>
      </c>
      <c r="O63">
        <v>22907590</v>
      </c>
      <c r="P63">
        <v>205755181</v>
      </c>
      <c r="Q63">
        <v>2003437836</v>
      </c>
    </row>
    <row r="64" spans="1:21" x14ac:dyDescent="0.2">
      <c r="A64" t="s">
        <v>83</v>
      </c>
      <c r="C64">
        <v>233</v>
      </c>
      <c r="L64" t="s">
        <v>298</v>
      </c>
      <c r="M64">
        <v>4900</v>
      </c>
      <c r="N64">
        <v>43033</v>
      </c>
      <c r="O64">
        <v>478699</v>
      </c>
      <c r="P64">
        <v>4713572</v>
      </c>
      <c r="Q64">
        <v>42550739</v>
      </c>
    </row>
    <row r="65" spans="1:17" x14ac:dyDescent="0.2">
      <c r="A65" t="s">
        <v>84</v>
      </c>
      <c r="C65">
        <v>236268</v>
      </c>
      <c r="L65" t="s">
        <v>299</v>
      </c>
      <c r="M65">
        <v>115720</v>
      </c>
      <c r="N65">
        <v>990939</v>
      </c>
      <c r="O65">
        <v>11186895</v>
      </c>
      <c r="P65">
        <v>97814085</v>
      </c>
      <c r="Q65">
        <v>972459029</v>
      </c>
    </row>
    <row r="66" spans="1:17" x14ac:dyDescent="0.2">
      <c r="A66" t="s">
        <v>85</v>
      </c>
      <c r="C66">
        <v>4949</v>
      </c>
      <c r="K66" t="s">
        <v>297</v>
      </c>
      <c r="L66" t="s">
        <v>299</v>
      </c>
      <c r="M66">
        <v>280256</v>
      </c>
      <c r="N66">
        <v>2705604</v>
      </c>
      <c r="O66">
        <v>27886774</v>
      </c>
      <c r="P66">
        <v>274107356</v>
      </c>
      <c r="Q66">
        <v>2677770051</v>
      </c>
    </row>
    <row r="67" spans="1:17" x14ac:dyDescent="0.2">
      <c r="A67" t="s">
        <v>86</v>
      </c>
      <c r="C67">
        <v>58477</v>
      </c>
      <c r="L67" t="s">
        <v>298</v>
      </c>
      <c r="M67">
        <v>109</v>
      </c>
      <c r="N67">
        <v>1169</v>
      </c>
      <c r="O67">
        <v>33687</v>
      </c>
      <c r="P67">
        <v>450238</v>
      </c>
      <c r="Q67">
        <v>345346</v>
      </c>
    </row>
    <row r="68" spans="1:17" x14ac:dyDescent="0.2">
      <c r="A68" t="s">
        <v>87</v>
      </c>
      <c r="C68">
        <v>499909</v>
      </c>
      <c r="J68" t="s">
        <v>305</v>
      </c>
      <c r="K68" t="s">
        <v>296</v>
      </c>
      <c r="L68" t="s">
        <v>300</v>
      </c>
      <c r="M68">
        <v>264281</v>
      </c>
      <c r="N68" s="22">
        <v>2029738</v>
      </c>
      <c r="O68" s="22">
        <v>19804318</v>
      </c>
      <c r="P68" s="22">
        <v>210321574</v>
      </c>
      <c r="Q68" s="22">
        <v>2003674110</v>
      </c>
    </row>
    <row r="69" spans="1:17" x14ac:dyDescent="0.2">
      <c r="A69" t="s">
        <v>88</v>
      </c>
      <c r="C69">
        <v>346696</v>
      </c>
      <c r="L69" t="s">
        <v>298</v>
      </c>
      <c r="M69">
        <v>5147</v>
      </c>
      <c r="N69">
        <v>43378</v>
      </c>
      <c r="O69">
        <v>428471</v>
      </c>
      <c r="P69" s="22">
        <v>4736466</v>
      </c>
      <c r="Q69" s="22">
        <v>43048830</v>
      </c>
    </row>
    <row r="70" spans="1:17" x14ac:dyDescent="0.2">
      <c r="A70" t="s">
        <v>89</v>
      </c>
      <c r="C70">
        <v>141</v>
      </c>
      <c r="L70" t="s">
        <v>299</v>
      </c>
      <c r="M70">
        <v>121155</v>
      </c>
      <c r="N70">
        <v>992663</v>
      </c>
      <c r="O70" s="22">
        <v>9689191</v>
      </c>
      <c r="P70" s="22">
        <v>97918160</v>
      </c>
      <c r="Q70" s="22">
        <v>968817195</v>
      </c>
    </row>
    <row r="71" spans="1:17" x14ac:dyDescent="0.2">
      <c r="A71" t="s">
        <v>90</v>
      </c>
      <c r="K71" t="s">
        <v>297</v>
      </c>
      <c r="L71" t="s">
        <v>298</v>
      </c>
      <c r="M71">
        <v>465058</v>
      </c>
      <c r="N71">
        <v>447744</v>
      </c>
      <c r="O71">
        <v>449379</v>
      </c>
      <c r="P71">
        <v>454437</v>
      </c>
      <c r="Q71">
        <v>461261</v>
      </c>
    </row>
    <row r="72" spans="1:17" x14ac:dyDescent="0.2">
      <c r="A72" t="s">
        <v>91</v>
      </c>
      <c r="C72" s="22">
        <v>209351264</v>
      </c>
      <c r="L72" t="s">
        <v>299</v>
      </c>
      <c r="M72">
        <v>517532</v>
      </c>
      <c r="N72" s="22">
        <v>1140516</v>
      </c>
      <c r="O72" s="22">
        <v>9121430</v>
      </c>
      <c r="P72" s="22">
        <v>91915670</v>
      </c>
      <c r="Q72" s="22">
        <v>892499727</v>
      </c>
    </row>
    <row r="73" spans="1:17" x14ac:dyDescent="0.2">
      <c r="A73" t="s">
        <v>92</v>
      </c>
      <c r="C73" s="22">
        <v>59823345</v>
      </c>
      <c r="L73" t="s">
        <v>298</v>
      </c>
      <c r="M73">
        <v>95</v>
      </c>
      <c r="N73">
        <v>1664</v>
      </c>
      <c r="O73">
        <v>7310</v>
      </c>
      <c r="P73">
        <v>97448</v>
      </c>
      <c r="Q73" s="22">
        <v>2340788</v>
      </c>
    </row>
    <row r="74" spans="1:17" x14ac:dyDescent="0.2">
      <c r="A74" t="s">
        <v>93</v>
      </c>
      <c r="C74">
        <v>120133</v>
      </c>
    </row>
    <row r="75" spans="1:17" x14ac:dyDescent="0.2">
      <c r="A75" t="s">
        <v>94</v>
      </c>
      <c r="C75">
        <v>44</v>
      </c>
    </row>
    <row r="76" spans="1:17" x14ac:dyDescent="0.2">
      <c r="A76" t="s">
        <v>95</v>
      </c>
      <c r="C76" s="22">
        <v>208094919</v>
      </c>
    </row>
    <row r="77" spans="1:17" x14ac:dyDescent="0.2">
      <c r="A77" t="s">
        <v>96</v>
      </c>
      <c r="C77" s="22">
        <v>59521457</v>
      </c>
    </row>
    <row r="78" spans="1:17" x14ac:dyDescent="0.2">
      <c r="A78" t="s">
        <v>97</v>
      </c>
      <c r="C78">
        <v>553271</v>
      </c>
      <c r="F78">
        <v>24350063</v>
      </c>
      <c r="K78" t="s">
        <v>319</v>
      </c>
    </row>
    <row r="79" spans="1:17" x14ac:dyDescent="0.2">
      <c r="A79" t="s">
        <v>98</v>
      </c>
      <c r="C79">
        <v>47</v>
      </c>
      <c r="F79">
        <v>606911</v>
      </c>
      <c r="K79" t="s">
        <v>320</v>
      </c>
    </row>
    <row r="80" spans="1:17" x14ac:dyDescent="0.2">
      <c r="A80" t="s">
        <v>99</v>
      </c>
      <c r="C80">
        <v>401197</v>
      </c>
      <c r="F80">
        <v>11408835</v>
      </c>
      <c r="K80" t="s">
        <v>321</v>
      </c>
    </row>
    <row r="81" spans="1:11" x14ac:dyDescent="0.2">
      <c r="A81" t="s">
        <v>100</v>
      </c>
      <c r="C81">
        <v>10874</v>
      </c>
      <c r="F81">
        <v>28881131</v>
      </c>
      <c r="K81">
        <v>1943807055</v>
      </c>
    </row>
    <row r="82" spans="1:11" x14ac:dyDescent="0.2">
      <c r="A82" t="s">
        <v>101</v>
      </c>
      <c r="C82">
        <v>174485</v>
      </c>
      <c r="F82">
        <v>20400</v>
      </c>
      <c r="K82">
        <v>193892489</v>
      </c>
    </row>
    <row r="83" spans="1:11" x14ac:dyDescent="0.2">
      <c r="A83" t="s">
        <v>102</v>
      </c>
      <c r="C83">
        <v>418</v>
      </c>
      <c r="F83">
        <v>35234711</v>
      </c>
      <c r="K83">
        <v>342417</v>
      </c>
    </row>
    <row r="84" spans="1:11" x14ac:dyDescent="0.2">
      <c r="A84" t="s">
        <v>103</v>
      </c>
      <c r="C84">
        <v>346289</v>
      </c>
      <c r="F84">
        <v>434917</v>
      </c>
      <c r="K84">
        <v>63</v>
      </c>
    </row>
    <row r="85" spans="1:11" x14ac:dyDescent="0.2">
      <c r="A85" t="s">
        <v>104</v>
      </c>
      <c r="C85">
        <v>11004</v>
      </c>
      <c r="F85">
        <v>20774542</v>
      </c>
      <c r="K85">
        <v>1958804099</v>
      </c>
    </row>
    <row r="86" spans="1:11" x14ac:dyDescent="0.2">
      <c r="A86" t="s">
        <v>105</v>
      </c>
      <c r="C86">
        <v>174407</v>
      </c>
      <c r="F86">
        <v>69837337</v>
      </c>
      <c r="K86">
        <v>193422766</v>
      </c>
    </row>
    <row r="87" spans="1:11" x14ac:dyDescent="0.2">
      <c r="A87" t="s">
        <v>106</v>
      </c>
      <c r="C87">
        <v>734675</v>
      </c>
      <c r="F87">
        <v>9756021</v>
      </c>
      <c r="K87">
        <v>1753287</v>
      </c>
    </row>
    <row r="88" spans="1:11" x14ac:dyDescent="0.2">
      <c r="A88" t="s">
        <v>107</v>
      </c>
      <c r="C88">
        <v>312022</v>
      </c>
      <c r="F88" t="s">
        <v>52</v>
      </c>
      <c r="K88">
        <v>57</v>
      </c>
    </row>
    <row r="89" spans="1:11" x14ac:dyDescent="0.2">
      <c r="A89" t="s">
        <v>108</v>
      </c>
      <c r="C89">
        <v>142</v>
      </c>
      <c r="F89">
        <v>396600</v>
      </c>
      <c r="K89">
        <v>2014953</v>
      </c>
    </row>
    <row r="90" spans="1:11" x14ac:dyDescent="0.2">
      <c r="A90" t="s">
        <v>109</v>
      </c>
      <c r="F90">
        <v>11034</v>
      </c>
      <c r="K90">
        <v>43728</v>
      </c>
    </row>
    <row r="91" spans="1:11" x14ac:dyDescent="0.2">
      <c r="A91" t="s">
        <v>110</v>
      </c>
      <c r="C91" s="22">
        <v>206495522</v>
      </c>
      <c r="F91">
        <v>86815</v>
      </c>
      <c r="K91">
        <v>193505</v>
      </c>
    </row>
    <row r="92" spans="1:11" x14ac:dyDescent="0.2">
      <c r="A92" t="s">
        <v>111</v>
      </c>
      <c r="C92" s="22">
        <v>80454417</v>
      </c>
      <c r="F92">
        <v>377030</v>
      </c>
      <c r="K92">
        <v>3633349</v>
      </c>
    </row>
    <row r="93" spans="1:11" x14ac:dyDescent="0.2">
      <c r="A93" t="s">
        <v>112</v>
      </c>
      <c r="C93">
        <v>143448</v>
      </c>
      <c r="F93">
        <v>412</v>
      </c>
      <c r="K93">
        <v>2416</v>
      </c>
    </row>
    <row r="94" spans="1:11" x14ac:dyDescent="0.2">
      <c r="A94" t="s">
        <v>113</v>
      </c>
      <c r="C94">
        <v>62</v>
      </c>
      <c r="F94" t="s">
        <v>71</v>
      </c>
      <c r="K94">
        <v>2838047</v>
      </c>
    </row>
    <row r="95" spans="1:11" x14ac:dyDescent="0.2">
      <c r="A95" t="s">
        <v>114</v>
      </c>
      <c r="C95" s="22">
        <v>207038286</v>
      </c>
      <c r="F95">
        <v>260886</v>
      </c>
      <c r="K95">
        <v>71791</v>
      </c>
    </row>
    <row r="96" spans="1:11" x14ac:dyDescent="0.2">
      <c r="A96" t="s">
        <v>115</v>
      </c>
      <c r="C96" s="22">
        <v>78802162</v>
      </c>
      <c r="F96">
        <v>4901</v>
      </c>
      <c r="K96">
        <v>294440</v>
      </c>
    </row>
    <row r="97" spans="1:11" x14ac:dyDescent="0.2">
      <c r="A97" t="s">
        <v>116</v>
      </c>
      <c r="C97">
        <v>777945</v>
      </c>
      <c r="F97">
        <v>57795</v>
      </c>
      <c r="K97">
        <v>533067</v>
      </c>
    </row>
    <row r="98" spans="1:11" x14ac:dyDescent="0.2">
      <c r="A98" t="s">
        <v>117</v>
      </c>
      <c r="C98">
        <v>50</v>
      </c>
      <c r="F98">
        <v>324458</v>
      </c>
      <c r="K98">
        <v>621321</v>
      </c>
    </row>
    <row r="99" spans="1:11" x14ac:dyDescent="0.2">
      <c r="A99" t="s">
        <v>118</v>
      </c>
      <c r="C99">
        <v>247060</v>
      </c>
      <c r="F99">
        <v>221</v>
      </c>
      <c r="K99">
        <v>136</v>
      </c>
    </row>
    <row r="100" spans="1:11" x14ac:dyDescent="0.2">
      <c r="A100" t="s">
        <v>119</v>
      </c>
      <c r="C100">
        <v>5114</v>
      </c>
      <c r="F100" t="s">
        <v>90</v>
      </c>
      <c r="K100" t="s">
        <v>322</v>
      </c>
    </row>
    <row r="101" spans="1:11" x14ac:dyDescent="0.2">
      <c r="A101" t="s">
        <v>120</v>
      </c>
      <c r="C101">
        <v>105144</v>
      </c>
      <c r="F101">
        <v>454760</v>
      </c>
      <c r="K101">
        <v>1949793209</v>
      </c>
    </row>
    <row r="102" spans="1:11" x14ac:dyDescent="0.2">
      <c r="A102" t="s">
        <v>121</v>
      </c>
      <c r="C102">
        <v>249</v>
      </c>
      <c r="F102">
        <v>10963</v>
      </c>
      <c r="K102">
        <v>386514051</v>
      </c>
    </row>
    <row r="103" spans="1:11" x14ac:dyDescent="0.2">
      <c r="A103" t="s">
        <v>122</v>
      </c>
      <c r="C103">
        <v>246186</v>
      </c>
      <c r="F103">
        <v>132204</v>
      </c>
      <c r="K103">
        <v>874642</v>
      </c>
    </row>
    <row r="104" spans="1:11" x14ac:dyDescent="0.2">
      <c r="A104" t="s">
        <v>123</v>
      </c>
      <c r="C104">
        <v>4887</v>
      </c>
      <c r="F104">
        <v>300361</v>
      </c>
      <c r="K104">
        <v>46</v>
      </c>
    </row>
    <row r="105" spans="1:11" x14ac:dyDescent="0.2">
      <c r="A105" t="s">
        <v>124</v>
      </c>
      <c r="C105">
        <v>97052</v>
      </c>
      <c r="F105">
        <v>294</v>
      </c>
      <c r="K105">
        <v>1954193584</v>
      </c>
    </row>
    <row r="106" spans="1:11" x14ac:dyDescent="0.2">
      <c r="A106" t="s">
        <v>125</v>
      </c>
      <c r="C106">
        <v>596469</v>
      </c>
      <c r="F106" t="s">
        <v>109</v>
      </c>
      <c r="K106">
        <v>386580746</v>
      </c>
    </row>
    <row r="107" spans="1:11" x14ac:dyDescent="0.2">
      <c r="A107" t="s">
        <v>126</v>
      </c>
      <c r="C107">
        <v>477524</v>
      </c>
      <c r="F107">
        <v>245841</v>
      </c>
      <c r="K107">
        <v>3525987</v>
      </c>
    </row>
    <row r="108" spans="1:11" x14ac:dyDescent="0.2">
      <c r="A108" t="s">
        <v>127</v>
      </c>
      <c r="C108">
        <v>188</v>
      </c>
      <c r="F108">
        <v>4867</v>
      </c>
      <c r="K108">
        <v>60</v>
      </c>
    </row>
    <row r="109" spans="1:11" x14ac:dyDescent="0.2">
      <c r="A109" t="s">
        <v>11</v>
      </c>
      <c r="F109">
        <v>95924</v>
      </c>
      <c r="K109">
        <v>2098690</v>
      </c>
    </row>
    <row r="110" spans="1:11" x14ac:dyDescent="0.2">
      <c r="A110" t="s">
        <v>128</v>
      </c>
      <c r="C110" s="22">
        <v>208125773</v>
      </c>
      <c r="F110">
        <v>282553</v>
      </c>
      <c r="K110">
        <v>45755</v>
      </c>
    </row>
    <row r="111" spans="1:11" x14ac:dyDescent="0.2">
      <c r="A111" t="s">
        <v>129</v>
      </c>
      <c r="C111" s="22">
        <v>100819533</v>
      </c>
      <c r="F111">
        <v>300</v>
      </c>
      <c r="K111">
        <v>404250</v>
      </c>
    </row>
    <row r="112" spans="1:11" x14ac:dyDescent="0.2">
      <c r="A112" t="s">
        <v>130</v>
      </c>
      <c r="C112">
        <v>174424</v>
      </c>
      <c r="F112" t="s">
        <v>11</v>
      </c>
      <c r="K112">
        <v>3273068</v>
      </c>
    </row>
    <row r="113" spans="1:11" x14ac:dyDescent="0.2">
      <c r="A113" t="s">
        <v>131</v>
      </c>
      <c r="C113">
        <v>62</v>
      </c>
      <c r="F113">
        <v>246782</v>
      </c>
      <c r="K113">
        <v>2960</v>
      </c>
    </row>
    <row r="114" spans="1:11" x14ac:dyDescent="0.2">
      <c r="A114" t="s">
        <v>132</v>
      </c>
      <c r="C114" s="22">
        <v>209897233</v>
      </c>
      <c r="F114">
        <v>4883</v>
      </c>
      <c r="K114">
        <v>2022808</v>
      </c>
    </row>
    <row r="115" spans="1:11" x14ac:dyDescent="0.2">
      <c r="A115" t="s">
        <v>133</v>
      </c>
      <c r="C115" s="22">
        <v>98923854</v>
      </c>
      <c r="F115">
        <v>115211</v>
      </c>
      <c r="K115">
        <v>43440</v>
      </c>
    </row>
    <row r="116" spans="1:11" x14ac:dyDescent="0.2">
      <c r="A116" t="s">
        <v>134</v>
      </c>
      <c r="C116">
        <v>940375</v>
      </c>
      <c r="F116">
        <v>266349</v>
      </c>
      <c r="K116">
        <v>387553</v>
      </c>
    </row>
    <row r="117" spans="1:11" x14ac:dyDescent="0.2">
      <c r="A117" t="s">
        <v>135</v>
      </c>
      <c r="C117">
        <v>64</v>
      </c>
      <c r="F117">
        <v>307</v>
      </c>
      <c r="K117">
        <v>449652</v>
      </c>
    </row>
    <row r="118" spans="1:11" x14ac:dyDescent="0.2">
      <c r="A118" t="s">
        <v>136</v>
      </c>
      <c r="C118">
        <v>236859</v>
      </c>
      <c r="F118" t="s">
        <v>146</v>
      </c>
      <c r="K118">
        <v>585423</v>
      </c>
    </row>
    <row r="119" spans="1:11" x14ac:dyDescent="0.2">
      <c r="A119" t="s">
        <v>137</v>
      </c>
      <c r="C119">
        <v>4946</v>
      </c>
      <c r="F119">
        <v>251797</v>
      </c>
      <c r="K119">
        <v>498</v>
      </c>
    </row>
    <row r="120" spans="1:11" x14ac:dyDescent="0.2">
      <c r="A120" t="s">
        <v>138</v>
      </c>
      <c r="C120">
        <v>117319</v>
      </c>
      <c r="F120">
        <v>4935</v>
      </c>
      <c r="K120" t="s">
        <v>323</v>
      </c>
    </row>
    <row r="121" spans="1:11" x14ac:dyDescent="0.2">
      <c r="A121" t="s">
        <v>139</v>
      </c>
      <c r="C121">
        <v>356</v>
      </c>
      <c r="F121">
        <v>186586</v>
      </c>
      <c r="K121">
        <v>1955140862</v>
      </c>
    </row>
    <row r="122" spans="1:11" x14ac:dyDescent="0.2">
      <c r="A122" t="s">
        <v>140</v>
      </c>
      <c r="C122">
        <v>242894</v>
      </c>
      <c r="F122">
        <v>473708</v>
      </c>
      <c r="K122">
        <v>584165970</v>
      </c>
    </row>
    <row r="123" spans="1:11" x14ac:dyDescent="0.2">
      <c r="A123" t="s">
        <v>141</v>
      </c>
      <c r="C123">
        <v>4888</v>
      </c>
      <c r="F123">
        <v>451</v>
      </c>
      <c r="K123">
        <v>983681</v>
      </c>
    </row>
    <row r="124" spans="1:11" x14ac:dyDescent="0.2">
      <c r="A124" t="s">
        <v>142</v>
      </c>
      <c r="C124">
        <v>115948</v>
      </c>
      <c r="F124" t="s">
        <v>165</v>
      </c>
      <c r="K124">
        <v>116</v>
      </c>
    </row>
    <row r="125" spans="1:11" x14ac:dyDescent="0.2">
      <c r="A125" t="s">
        <v>143</v>
      </c>
      <c r="C125">
        <v>503921</v>
      </c>
      <c r="F125">
        <v>241307</v>
      </c>
      <c r="K125">
        <v>1956458081</v>
      </c>
    </row>
    <row r="126" spans="1:11" x14ac:dyDescent="0.2">
      <c r="A126" t="s">
        <v>144</v>
      </c>
      <c r="C126">
        <v>400864</v>
      </c>
      <c r="F126">
        <v>5077</v>
      </c>
      <c r="K126">
        <v>580585184</v>
      </c>
    </row>
    <row r="127" spans="1:11" x14ac:dyDescent="0.2">
      <c r="A127" t="s">
        <v>145</v>
      </c>
      <c r="C127">
        <v>432</v>
      </c>
      <c r="F127">
        <v>159109</v>
      </c>
      <c r="K127">
        <v>5653890</v>
      </c>
    </row>
    <row r="128" spans="1:11" x14ac:dyDescent="0.2">
      <c r="A128" t="s">
        <v>146</v>
      </c>
      <c r="F128">
        <v>505349</v>
      </c>
      <c r="K128">
        <v>48</v>
      </c>
    </row>
    <row r="129" spans="1:11" x14ac:dyDescent="0.2">
      <c r="A129" t="s">
        <v>147</v>
      </c>
      <c r="C129" s="22">
        <v>208124735</v>
      </c>
      <c r="F129">
        <v>825</v>
      </c>
      <c r="K129">
        <v>2188030</v>
      </c>
    </row>
    <row r="130" spans="1:11" x14ac:dyDescent="0.2">
      <c r="A130" t="s">
        <v>148</v>
      </c>
      <c r="C130" s="22">
        <v>119792732</v>
      </c>
      <c r="F130" t="s">
        <v>184</v>
      </c>
      <c r="K130">
        <v>43251</v>
      </c>
    </row>
    <row r="131" spans="1:11" x14ac:dyDescent="0.2">
      <c r="A131" t="s">
        <v>149</v>
      </c>
      <c r="C131">
        <v>204936</v>
      </c>
      <c r="F131">
        <v>236249</v>
      </c>
      <c r="K131">
        <v>873410</v>
      </c>
    </row>
    <row r="132" spans="1:11" x14ac:dyDescent="0.2">
      <c r="A132" t="s">
        <v>150</v>
      </c>
      <c r="C132">
        <v>62</v>
      </c>
      <c r="F132">
        <v>5092</v>
      </c>
      <c r="K132">
        <v>3034528</v>
      </c>
    </row>
    <row r="133" spans="1:11" x14ac:dyDescent="0.2">
      <c r="A133" t="s">
        <v>151</v>
      </c>
      <c r="C133" s="22">
        <v>206484200</v>
      </c>
      <c r="F133">
        <v>180768</v>
      </c>
      <c r="K133">
        <v>1138</v>
      </c>
    </row>
    <row r="134" spans="1:11" x14ac:dyDescent="0.2">
      <c r="A134" t="s">
        <v>152</v>
      </c>
      <c r="C134" s="22">
        <v>118946330</v>
      </c>
      <c r="F134">
        <v>405646</v>
      </c>
      <c r="K134">
        <v>2013588</v>
      </c>
    </row>
    <row r="135" spans="1:11" x14ac:dyDescent="0.2">
      <c r="A135" t="s">
        <v>153</v>
      </c>
      <c r="C135" s="22">
        <v>1363393</v>
      </c>
      <c r="F135">
        <v>276</v>
      </c>
      <c r="K135">
        <v>43016</v>
      </c>
    </row>
    <row r="136" spans="1:11" x14ac:dyDescent="0.2">
      <c r="A136" t="s">
        <v>154</v>
      </c>
      <c r="C136">
        <v>49</v>
      </c>
      <c r="F136" t="s">
        <v>203</v>
      </c>
      <c r="K136">
        <v>578719</v>
      </c>
    </row>
    <row r="137" spans="1:11" x14ac:dyDescent="0.2">
      <c r="A137" t="s">
        <v>155</v>
      </c>
      <c r="C137">
        <v>245759</v>
      </c>
      <c r="F137">
        <v>300209</v>
      </c>
      <c r="K137">
        <v>443119</v>
      </c>
    </row>
    <row r="138" spans="1:11" x14ac:dyDescent="0.2">
      <c r="A138" t="s">
        <v>156</v>
      </c>
      <c r="C138">
        <v>5099</v>
      </c>
      <c r="F138">
        <v>4887</v>
      </c>
      <c r="K138">
        <v>756819</v>
      </c>
    </row>
    <row r="139" spans="1:11" x14ac:dyDescent="0.2">
      <c r="A139" t="s">
        <v>157</v>
      </c>
      <c r="C139">
        <v>140794</v>
      </c>
      <c r="F139">
        <v>198953</v>
      </c>
      <c r="K139">
        <v>660</v>
      </c>
    </row>
    <row r="140" spans="1:11" x14ac:dyDescent="0.2">
      <c r="A140" t="s">
        <v>158</v>
      </c>
      <c r="C140">
        <v>178</v>
      </c>
      <c r="F140">
        <v>197859</v>
      </c>
      <c r="K140" t="s">
        <v>324</v>
      </c>
    </row>
    <row r="141" spans="1:11" x14ac:dyDescent="0.2">
      <c r="A141" t="s">
        <v>159</v>
      </c>
      <c r="C141">
        <v>244778</v>
      </c>
      <c r="F141">
        <v>188</v>
      </c>
      <c r="K141">
        <v>1949648568</v>
      </c>
    </row>
    <row r="142" spans="1:11" x14ac:dyDescent="0.2">
      <c r="A142" t="s">
        <v>160</v>
      </c>
      <c r="C142">
        <v>4887</v>
      </c>
      <c r="F142" t="s">
        <v>19</v>
      </c>
      <c r="K142">
        <v>775410304</v>
      </c>
    </row>
    <row r="143" spans="1:11" x14ac:dyDescent="0.2">
      <c r="A143" t="s">
        <v>161</v>
      </c>
      <c r="C143">
        <v>137572</v>
      </c>
      <c r="K143">
        <v>1195370</v>
      </c>
    </row>
    <row r="144" spans="1:11" x14ac:dyDescent="0.2">
      <c r="A144" t="s">
        <v>162</v>
      </c>
      <c r="C144">
        <v>443597</v>
      </c>
      <c r="F144" t="s">
        <v>11</v>
      </c>
      <c r="K144">
        <v>114</v>
      </c>
    </row>
    <row r="145" spans="1:11" x14ac:dyDescent="0.2">
      <c r="A145" t="s">
        <v>163</v>
      </c>
      <c r="C145">
        <v>379052</v>
      </c>
      <c r="F145">
        <v>234977</v>
      </c>
      <c r="K145">
        <v>1959340312</v>
      </c>
    </row>
    <row r="146" spans="1:11" x14ac:dyDescent="0.2">
      <c r="A146" t="s">
        <v>164</v>
      </c>
      <c r="C146">
        <v>253</v>
      </c>
      <c r="F146">
        <v>4900</v>
      </c>
      <c r="K146">
        <v>774023986</v>
      </c>
    </row>
    <row r="147" spans="1:11" x14ac:dyDescent="0.2">
      <c r="A147" t="s">
        <v>165</v>
      </c>
      <c r="F147">
        <v>115720</v>
      </c>
      <c r="K147">
        <v>7401465</v>
      </c>
    </row>
    <row r="148" spans="1:11" x14ac:dyDescent="0.2">
      <c r="A148" t="s">
        <v>166</v>
      </c>
      <c r="C148" s="22">
        <v>207461273</v>
      </c>
      <c r="F148">
        <v>280256</v>
      </c>
      <c r="K148">
        <v>95</v>
      </c>
    </row>
    <row r="149" spans="1:11" x14ac:dyDescent="0.2">
      <c r="A149" t="s">
        <v>167</v>
      </c>
      <c r="C149" s="22">
        <v>138967918</v>
      </c>
      <c r="F149">
        <v>109</v>
      </c>
      <c r="K149">
        <v>2127582</v>
      </c>
    </row>
    <row r="150" spans="1:11" x14ac:dyDescent="0.2">
      <c r="A150" t="s">
        <v>168</v>
      </c>
      <c r="C150">
        <v>233995</v>
      </c>
      <c r="F150" t="s">
        <v>12</v>
      </c>
      <c r="K150">
        <v>45127</v>
      </c>
    </row>
    <row r="151" spans="1:11" x14ac:dyDescent="0.2">
      <c r="A151" t="s">
        <v>169</v>
      </c>
      <c r="C151">
        <v>61</v>
      </c>
      <c r="F151">
        <v>2506472</v>
      </c>
      <c r="K151">
        <v>782699</v>
      </c>
    </row>
    <row r="152" spans="1:11" x14ac:dyDescent="0.2">
      <c r="A152" t="s">
        <v>170</v>
      </c>
      <c r="C152" s="22">
        <v>206510778</v>
      </c>
      <c r="F152">
        <v>43033</v>
      </c>
      <c r="K152">
        <v>2856311</v>
      </c>
    </row>
    <row r="153" spans="1:11" x14ac:dyDescent="0.2">
      <c r="A153" t="s">
        <v>171</v>
      </c>
      <c r="C153" s="22">
        <v>137900685</v>
      </c>
      <c r="F153">
        <v>990939</v>
      </c>
      <c r="K153">
        <v>1041</v>
      </c>
    </row>
    <row r="154" spans="1:11" x14ac:dyDescent="0.2">
      <c r="A154" t="s">
        <v>172</v>
      </c>
      <c r="C154" s="22">
        <v>1296875</v>
      </c>
      <c r="F154">
        <v>2705604</v>
      </c>
      <c r="K154">
        <v>2016173</v>
      </c>
    </row>
    <row r="155" spans="1:11" x14ac:dyDescent="0.2">
      <c r="A155" t="s">
        <v>173</v>
      </c>
      <c r="C155">
        <v>49</v>
      </c>
      <c r="F155">
        <v>1169</v>
      </c>
      <c r="K155">
        <v>42945</v>
      </c>
    </row>
    <row r="156" spans="1:11" x14ac:dyDescent="0.2">
      <c r="A156" t="s">
        <v>174</v>
      </c>
      <c r="C156">
        <v>370306</v>
      </c>
      <c r="F156" t="s">
        <v>13</v>
      </c>
      <c r="K156">
        <v>775246</v>
      </c>
    </row>
    <row r="157" spans="1:11" x14ac:dyDescent="0.2">
      <c r="A157" t="s">
        <v>175</v>
      </c>
      <c r="C157">
        <v>10937</v>
      </c>
      <c r="F157">
        <v>22907590</v>
      </c>
      <c r="K157">
        <v>443618</v>
      </c>
    </row>
    <row r="158" spans="1:11" x14ac:dyDescent="0.2">
      <c r="A158" t="s">
        <v>176</v>
      </c>
      <c r="C158">
        <v>327456</v>
      </c>
      <c r="F158">
        <v>478699</v>
      </c>
      <c r="K158">
        <v>935076</v>
      </c>
    </row>
    <row r="159" spans="1:11" x14ac:dyDescent="0.2">
      <c r="A159" t="s">
        <v>177</v>
      </c>
      <c r="C159">
        <v>386</v>
      </c>
      <c r="F159">
        <v>11186895</v>
      </c>
      <c r="K159">
        <v>408</v>
      </c>
    </row>
    <row r="160" spans="1:11" x14ac:dyDescent="0.2">
      <c r="A160" t="s">
        <v>178</v>
      </c>
      <c r="C160">
        <v>260343</v>
      </c>
      <c r="F160">
        <v>27886774</v>
      </c>
      <c r="K160" t="s">
        <v>325</v>
      </c>
    </row>
    <row r="161" spans="1:11" x14ac:dyDescent="0.2">
      <c r="A161" t="s">
        <v>179</v>
      </c>
      <c r="C161">
        <v>5169</v>
      </c>
      <c r="F161">
        <v>33687</v>
      </c>
      <c r="K161">
        <v>1955748355</v>
      </c>
    </row>
    <row r="162" spans="1:11" x14ac:dyDescent="0.2">
      <c r="A162" t="s">
        <v>180</v>
      </c>
      <c r="C162">
        <v>162465</v>
      </c>
      <c r="F162" t="s">
        <v>14</v>
      </c>
      <c r="K162">
        <v>970510093</v>
      </c>
    </row>
    <row r="163" spans="1:11" x14ac:dyDescent="0.2">
      <c r="A163" t="s">
        <v>181</v>
      </c>
      <c r="C163">
        <v>476052</v>
      </c>
      <c r="F163">
        <v>205755181</v>
      </c>
      <c r="K163">
        <v>1839932</v>
      </c>
    </row>
    <row r="164" spans="1:11" x14ac:dyDescent="0.2">
      <c r="A164" t="s">
        <v>182</v>
      </c>
      <c r="C164">
        <v>680163</v>
      </c>
      <c r="F164">
        <v>4713572</v>
      </c>
      <c r="K164">
        <v>96</v>
      </c>
    </row>
    <row r="165" spans="1:11" x14ac:dyDescent="0.2">
      <c r="A165" t="s">
        <v>183</v>
      </c>
      <c r="C165">
        <v>524</v>
      </c>
      <c r="F165">
        <v>97814085</v>
      </c>
      <c r="K165">
        <v>1955075885</v>
      </c>
    </row>
    <row r="166" spans="1:11" x14ac:dyDescent="0.2">
      <c r="A166" t="s">
        <v>184</v>
      </c>
      <c r="F166">
        <v>274107356</v>
      </c>
      <c r="K166">
        <v>967613324</v>
      </c>
    </row>
    <row r="167" spans="1:11" x14ac:dyDescent="0.2">
      <c r="A167" t="s">
        <v>185</v>
      </c>
      <c r="C167" s="22">
        <v>203693562</v>
      </c>
      <c r="F167">
        <v>450238</v>
      </c>
      <c r="K167">
        <v>8824718</v>
      </c>
    </row>
    <row r="168" spans="1:11" x14ac:dyDescent="0.2">
      <c r="A168" t="s">
        <v>186</v>
      </c>
      <c r="C168" s="22">
        <v>158709615</v>
      </c>
      <c r="F168" t="s">
        <v>15</v>
      </c>
      <c r="K168">
        <v>73</v>
      </c>
    </row>
    <row r="169" spans="1:11" x14ac:dyDescent="0.2">
      <c r="A169" t="s">
        <v>187</v>
      </c>
      <c r="C169">
        <v>262481</v>
      </c>
      <c r="F169">
        <v>2003437836</v>
      </c>
      <c r="K169">
        <v>2311789</v>
      </c>
    </row>
    <row r="170" spans="1:11" x14ac:dyDescent="0.2">
      <c r="A170" t="s">
        <v>188</v>
      </c>
      <c r="C170">
        <v>64</v>
      </c>
      <c r="F170">
        <v>42550739</v>
      </c>
      <c r="K170">
        <v>42966</v>
      </c>
    </row>
    <row r="171" spans="1:11" x14ac:dyDescent="0.2">
      <c r="A171" t="s">
        <v>189</v>
      </c>
      <c r="C171" s="22">
        <v>205005299</v>
      </c>
      <c r="F171">
        <v>972459029</v>
      </c>
      <c r="K171">
        <v>963258</v>
      </c>
    </row>
    <row r="172" spans="1:11" x14ac:dyDescent="0.2">
      <c r="A172" t="s">
        <v>190</v>
      </c>
      <c r="C172" s="22">
        <v>158489107</v>
      </c>
      <c r="F172">
        <v>2677770051</v>
      </c>
      <c r="K172">
        <v>2944064</v>
      </c>
    </row>
    <row r="173" spans="1:11" x14ac:dyDescent="0.2">
      <c r="A173" t="s">
        <v>191</v>
      </c>
      <c r="C173" s="22">
        <v>1460125</v>
      </c>
      <c r="F173">
        <v>345346</v>
      </c>
      <c r="K173">
        <v>372</v>
      </c>
    </row>
    <row r="174" spans="1:11" x14ac:dyDescent="0.2">
      <c r="A174" t="s">
        <v>192</v>
      </c>
      <c r="C174">
        <v>63</v>
      </c>
      <c r="K174">
        <v>2006687</v>
      </c>
    </row>
    <row r="175" spans="1:11" x14ac:dyDescent="0.2">
      <c r="A175" t="s">
        <v>193</v>
      </c>
      <c r="C175">
        <v>254954</v>
      </c>
      <c r="K175">
        <v>42893</v>
      </c>
    </row>
    <row r="176" spans="1:11" x14ac:dyDescent="0.2">
      <c r="A176" t="s">
        <v>194</v>
      </c>
      <c r="C176">
        <v>5085</v>
      </c>
      <c r="K176">
        <v>962573</v>
      </c>
    </row>
    <row r="177" spans="1:11" x14ac:dyDescent="0.2">
      <c r="A177" t="s">
        <v>195</v>
      </c>
      <c r="C177">
        <v>376573</v>
      </c>
      <c r="K177">
        <v>443486</v>
      </c>
    </row>
    <row r="178" spans="1:11" x14ac:dyDescent="0.2">
      <c r="A178" t="s">
        <v>196</v>
      </c>
      <c r="C178">
        <v>421</v>
      </c>
      <c r="K178">
        <v>1149058</v>
      </c>
    </row>
    <row r="179" spans="1:11" x14ac:dyDescent="0.2">
      <c r="A179" t="s">
        <v>197</v>
      </c>
      <c r="C179">
        <v>335111</v>
      </c>
      <c r="K179">
        <v>58</v>
      </c>
    </row>
    <row r="180" spans="1:11" x14ac:dyDescent="0.2">
      <c r="A180" t="s">
        <v>198</v>
      </c>
      <c r="C180">
        <v>5178</v>
      </c>
      <c r="K180" t="s">
        <v>326</v>
      </c>
    </row>
    <row r="181" spans="1:11" x14ac:dyDescent="0.2">
      <c r="A181" t="s">
        <v>199</v>
      </c>
      <c r="C181">
        <v>179299</v>
      </c>
      <c r="K181">
        <v>1945842879</v>
      </c>
    </row>
    <row r="182" spans="1:11" x14ac:dyDescent="0.2">
      <c r="A182" t="s">
        <v>200</v>
      </c>
      <c r="C182">
        <v>442453</v>
      </c>
      <c r="K182">
        <v>1159929280</v>
      </c>
    </row>
    <row r="183" spans="1:11" x14ac:dyDescent="0.2">
      <c r="A183" t="s">
        <v>201</v>
      </c>
      <c r="C183">
        <v>405440</v>
      </c>
      <c r="K183">
        <v>1978447</v>
      </c>
    </row>
    <row r="184" spans="1:11" x14ac:dyDescent="0.2">
      <c r="A184" t="s">
        <v>202</v>
      </c>
      <c r="C184">
        <v>246</v>
      </c>
      <c r="K184">
        <v>87</v>
      </c>
    </row>
    <row r="185" spans="1:11" x14ac:dyDescent="0.2">
      <c r="A185" t="s">
        <v>203</v>
      </c>
      <c r="K185">
        <v>1951932202</v>
      </c>
    </row>
    <row r="186" spans="1:11" x14ac:dyDescent="0.2">
      <c r="A186" t="s">
        <v>204</v>
      </c>
      <c r="C186" s="22">
        <v>206625789</v>
      </c>
      <c r="K186">
        <v>1163131216</v>
      </c>
    </row>
    <row r="187" spans="1:11" x14ac:dyDescent="0.2">
      <c r="A187" t="s">
        <v>205</v>
      </c>
      <c r="C187" s="22">
        <v>178414258</v>
      </c>
      <c r="K187">
        <v>11227019</v>
      </c>
    </row>
    <row r="188" spans="1:11" x14ac:dyDescent="0.2">
      <c r="A188" t="s">
        <v>206</v>
      </c>
      <c r="C188">
        <v>288261</v>
      </c>
      <c r="K188">
        <v>49</v>
      </c>
    </row>
    <row r="189" spans="1:11" x14ac:dyDescent="0.2">
      <c r="A189" t="s">
        <v>207</v>
      </c>
      <c r="C189">
        <v>99</v>
      </c>
      <c r="K189">
        <v>2018644</v>
      </c>
    </row>
    <row r="190" spans="1:11" x14ac:dyDescent="0.2">
      <c r="A190" t="s">
        <v>208</v>
      </c>
      <c r="C190" s="22">
        <v>207238310</v>
      </c>
      <c r="K190">
        <v>42940</v>
      </c>
    </row>
    <row r="191" spans="1:11" x14ac:dyDescent="0.2">
      <c r="A191" t="s">
        <v>209</v>
      </c>
      <c r="C191" s="22">
        <v>177763240</v>
      </c>
      <c r="K191">
        <v>1157849</v>
      </c>
    </row>
    <row r="192" spans="1:11" x14ac:dyDescent="0.2">
      <c r="A192" t="s">
        <v>210</v>
      </c>
      <c r="C192" s="22">
        <v>1600822</v>
      </c>
      <c r="K192">
        <v>2495982</v>
      </c>
    </row>
    <row r="193" spans="1:11" x14ac:dyDescent="0.2">
      <c r="A193" t="s">
        <v>211</v>
      </c>
      <c r="C193">
        <v>72</v>
      </c>
      <c r="K193">
        <v>151</v>
      </c>
    </row>
    <row r="194" spans="1:11" x14ac:dyDescent="0.2">
      <c r="A194" t="s">
        <v>212</v>
      </c>
      <c r="C194">
        <v>245911</v>
      </c>
      <c r="K194">
        <v>2011413</v>
      </c>
    </row>
    <row r="195" spans="1:11" x14ac:dyDescent="0.2">
      <c r="A195" t="s">
        <v>213</v>
      </c>
      <c r="C195">
        <v>5248</v>
      </c>
      <c r="K195">
        <v>42895</v>
      </c>
    </row>
    <row r="196" spans="1:11" x14ac:dyDescent="0.2">
      <c r="A196" t="s">
        <v>214</v>
      </c>
      <c r="C196">
        <v>341649</v>
      </c>
      <c r="K196">
        <v>1158320</v>
      </c>
    </row>
    <row r="197" spans="1:11" x14ac:dyDescent="0.2">
      <c r="A197" t="s">
        <v>215</v>
      </c>
      <c r="C197">
        <v>641</v>
      </c>
      <c r="K197">
        <v>442261</v>
      </c>
    </row>
    <row r="198" spans="1:11" x14ac:dyDescent="0.2">
      <c r="A198" t="s">
        <v>216</v>
      </c>
      <c r="C198">
        <v>381602</v>
      </c>
      <c r="K198">
        <v>1289409</v>
      </c>
    </row>
    <row r="199" spans="1:11" x14ac:dyDescent="0.2">
      <c r="A199" t="s">
        <v>217</v>
      </c>
      <c r="C199">
        <v>4877</v>
      </c>
      <c r="K199">
        <v>2124</v>
      </c>
    </row>
    <row r="200" spans="1:11" x14ac:dyDescent="0.2">
      <c r="A200" t="s">
        <v>218</v>
      </c>
      <c r="C200">
        <v>194705</v>
      </c>
      <c r="K200" t="s">
        <v>327</v>
      </c>
    </row>
    <row r="201" spans="1:11" x14ac:dyDescent="0.2">
      <c r="A201" t="s">
        <v>219</v>
      </c>
      <c r="C201">
        <v>448654</v>
      </c>
      <c r="K201">
        <v>1950688968</v>
      </c>
    </row>
    <row r="202" spans="1:11" x14ac:dyDescent="0.2">
      <c r="A202" t="s">
        <v>220</v>
      </c>
      <c r="C202">
        <v>407906</v>
      </c>
      <c r="K202">
        <v>1355780663</v>
      </c>
    </row>
    <row r="203" spans="1:11" x14ac:dyDescent="0.2">
      <c r="A203" t="s">
        <v>221</v>
      </c>
      <c r="C203">
        <v>241</v>
      </c>
      <c r="K203">
        <v>1998754</v>
      </c>
    </row>
    <row r="204" spans="1:11" x14ac:dyDescent="0.2">
      <c r="A204" t="s">
        <v>19</v>
      </c>
      <c r="K204">
        <v>52</v>
      </c>
    </row>
    <row r="205" spans="1:11" x14ac:dyDescent="0.2">
      <c r="K205">
        <v>1955915378</v>
      </c>
    </row>
    <row r="206" spans="1:11" x14ac:dyDescent="0.2">
      <c r="A206" t="s">
        <v>11</v>
      </c>
      <c r="K206">
        <v>1355669175</v>
      </c>
    </row>
    <row r="207" spans="1:11" x14ac:dyDescent="0.2">
      <c r="A207" t="s">
        <v>222</v>
      </c>
      <c r="C207" s="22">
        <v>207219846</v>
      </c>
      <c r="K207">
        <v>12992824</v>
      </c>
    </row>
    <row r="208" spans="1:11" x14ac:dyDescent="0.2">
      <c r="A208" t="s">
        <v>223</v>
      </c>
      <c r="C208" s="22">
        <v>99528375</v>
      </c>
      <c r="K208">
        <v>48</v>
      </c>
    </row>
    <row r="209" spans="1:11" x14ac:dyDescent="0.2">
      <c r="A209" t="s">
        <v>224</v>
      </c>
      <c r="C209">
        <v>193470</v>
      </c>
      <c r="K209">
        <v>2011452</v>
      </c>
    </row>
    <row r="210" spans="1:11" x14ac:dyDescent="0.2">
      <c r="A210" t="s">
        <v>225</v>
      </c>
      <c r="C210">
        <v>47</v>
      </c>
      <c r="K210">
        <v>42985</v>
      </c>
    </row>
    <row r="211" spans="1:11" x14ac:dyDescent="0.2">
      <c r="A211" t="s">
        <v>226</v>
      </c>
      <c r="C211" s="22">
        <v>204792887</v>
      </c>
      <c r="K211">
        <v>1351030</v>
      </c>
    </row>
    <row r="212" spans="1:11" x14ac:dyDescent="0.2">
      <c r="A212" t="s">
        <v>227</v>
      </c>
      <c r="C212" s="22">
        <v>98038530</v>
      </c>
      <c r="K212">
        <v>2323419</v>
      </c>
    </row>
    <row r="213" spans="1:11" x14ac:dyDescent="0.2">
      <c r="A213" t="s">
        <v>228</v>
      </c>
      <c r="C213">
        <v>911446</v>
      </c>
      <c r="K213">
        <v>3836</v>
      </c>
    </row>
    <row r="214" spans="1:11" x14ac:dyDescent="0.2">
      <c r="A214" t="s">
        <v>229</v>
      </c>
      <c r="C214">
        <v>50</v>
      </c>
      <c r="K214">
        <v>2019095</v>
      </c>
    </row>
    <row r="215" spans="1:11" x14ac:dyDescent="0.2">
      <c r="A215" t="s">
        <v>230</v>
      </c>
      <c r="C215">
        <v>362469</v>
      </c>
      <c r="K215">
        <v>42929</v>
      </c>
    </row>
    <row r="216" spans="1:11" x14ac:dyDescent="0.2">
      <c r="A216" t="s">
        <v>231</v>
      </c>
      <c r="C216">
        <v>10939</v>
      </c>
      <c r="K216">
        <v>1355121</v>
      </c>
    </row>
    <row r="217" spans="1:11" x14ac:dyDescent="0.2">
      <c r="A217" t="s">
        <v>232</v>
      </c>
      <c r="C217">
        <v>262042</v>
      </c>
      <c r="K217">
        <v>443144</v>
      </c>
    </row>
    <row r="218" spans="1:11" x14ac:dyDescent="0.2">
      <c r="A218" t="s">
        <v>233</v>
      </c>
      <c r="C218">
        <v>504</v>
      </c>
      <c r="K218">
        <v>1470244</v>
      </c>
    </row>
    <row r="219" spans="1:11" x14ac:dyDescent="0.2">
      <c r="A219" t="s">
        <v>234</v>
      </c>
      <c r="C219">
        <v>264281</v>
      </c>
      <c r="K219">
        <v>955</v>
      </c>
    </row>
    <row r="220" spans="1:11" x14ac:dyDescent="0.2">
      <c r="A220" t="s">
        <v>235</v>
      </c>
      <c r="C220">
        <v>5147</v>
      </c>
      <c r="K220" t="s">
        <v>328</v>
      </c>
    </row>
    <row r="221" spans="1:11" x14ac:dyDescent="0.2">
      <c r="A221" t="s">
        <v>236</v>
      </c>
      <c r="C221">
        <v>121155</v>
      </c>
      <c r="K221">
        <v>1987311495</v>
      </c>
    </row>
    <row r="222" spans="1:11" x14ac:dyDescent="0.2">
      <c r="A222" t="s">
        <v>237</v>
      </c>
      <c r="C222">
        <v>465058</v>
      </c>
      <c r="K222">
        <v>1562043965</v>
      </c>
    </row>
    <row r="223" spans="1:11" x14ac:dyDescent="0.2">
      <c r="A223" t="s">
        <v>238</v>
      </c>
      <c r="C223">
        <v>517532</v>
      </c>
      <c r="K223">
        <v>2584328</v>
      </c>
    </row>
    <row r="224" spans="1:11" x14ac:dyDescent="0.2">
      <c r="A224" t="s">
        <v>239</v>
      </c>
      <c r="C224">
        <v>95</v>
      </c>
      <c r="K224">
        <v>49</v>
      </c>
    </row>
    <row r="225" spans="1:11" x14ac:dyDescent="0.2">
      <c r="A225" t="s">
        <v>12</v>
      </c>
      <c r="K225">
        <v>1954714003</v>
      </c>
    </row>
    <row r="226" spans="1:11" x14ac:dyDescent="0.2">
      <c r="A226" t="s">
        <v>240</v>
      </c>
      <c r="C226" s="22">
        <v>1944758703</v>
      </c>
      <c r="K226">
        <v>1549293334</v>
      </c>
    </row>
    <row r="227" spans="1:11" x14ac:dyDescent="0.2">
      <c r="A227" t="s">
        <v>241</v>
      </c>
      <c r="C227" s="22">
        <v>967043946</v>
      </c>
      <c r="K227">
        <v>14506904</v>
      </c>
    </row>
    <row r="228" spans="1:11" x14ac:dyDescent="0.2">
      <c r="A228" t="s">
        <v>242</v>
      </c>
      <c r="C228" s="22">
        <v>1679691</v>
      </c>
      <c r="K228">
        <v>49</v>
      </c>
    </row>
    <row r="229" spans="1:11" x14ac:dyDescent="0.2">
      <c r="A229" t="s">
        <v>243</v>
      </c>
      <c r="C229">
        <v>47</v>
      </c>
      <c r="K229">
        <v>2019008</v>
      </c>
    </row>
    <row r="230" spans="1:11" x14ac:dyDescent="0.2">
      <c r="A230" t="s">
        <v>244</v>
      </c>
      <c r="C230" s="22">
        <v>1958880101</v>
      </c>
      <c r="K230">
        <v>43407</v>
      </c>
    </row>
    <row r="231" spans="1:11" x14ac:dyDescent="0.2">
      <c r="A231" t="s">
        <v>245</v>
      </c>
      <c r="C231" s="22">
        <v>968627245</v>
      </c>
      <c r="K231">
        <v>1542898</v>
      </c>
    </row>
    <row r="232" spans="1:11" x14ac:dyDescent="0.2">
      <c r="A232" t="s">
        <v>246</v>
      </c>
      <c r="C232" s="22">
        <v>8819777</v>
      </c>
      <c r="K232">
        <v>2145077</v>
      </c>
    </row>
    <row r="233" spans="1:11" x14ac:dyDescent="0.2">
      <c r="A233" t="s">
        <v>247</v>
      </c>
      <c r="C233">
        <v>65</v>
      </c>
      <c r="K233">
        <v>408</v>
      </c>
    </row>
    <row r="234" spans="1:11" x14ac:dyDescent="0.2">
      <c r="A234" t="s">
        <v>248</v>
      </c>
      <c r="C234" s="22">
        <v>2022913</v>
      </c>
      <c r="K234">
        <v>2018243</v>
      </c>
    </row>
    <row r="235" spans="1:11" x14ac:dyDescent="0.2">
      <c r="A235" t="s">
        <v>249</v>
      </c>
      <c r="C235">
        <v>43886</v>
      </c>
      <c r="K235">
        <v>43025</v>
      </c>
    </row>
    <row r="236" spans="1:11" x14ac:dyDescent="0.2">
      <c r="A236" t="s">
        <v>250</v>
      </c>
      <c r="C236">
        <v>987323</v>
      </c>
      <c r="K236">
        <v>1549264</v>
      </c>
    </row>
    <row r="237" spans="1:11" x14ac:dyDescent="0.2">
      <c r="A237" t="s">
        <v>251</v>
      </c>
      <c r="C237">
        <v>3524</v>
      </c>
      <c r="K237">
        <v>442222</v>
      </c>
    </row>
    <row r="238" spans="1:11" x14ac:dyDescent="0.2">
      <c r="A238" t="s">
        <v>252</v>
      </c>
      <c r="C238" s="22">
        <v>2029738</v>
      </c>
      <c r="K238">
        <v>1646344</v>
      </c>
    </row>
    <row r="239" spans="1:11" x14ac:dyDescent="0.2">
      <c r="A239" t="s">
        <v>253</v>
      </c>
      <c r="C239">
        <v>43378</v>
      </c>
      <c r="K239">
        <v>1949</v>
      </c>
    </row>
    <row r="240" spans="1:11" x14ac:dyDescent="0.2">
      <c r="A240" t="s">
        <v>254</v>
      </c>
      <c r="C240">
        <v>992663</v>
      </c>
      <c r="K240" t="s">
        <v>329</v>
      </c>
    </row>
    <row r="241" spans="1:11" x14ac:dyDescent="0.2">
      <c r="A241" t="s">
        <v>255</v>
      </c>
      <c r="C241">
        <v>447744</v>
      </c>
      <c r="K241">
        <v>1956834864</v>
      </c>
    </row>
    <row r="242" spans="1:11" x14ac:dyDescent="0.2">
      <c r="A242" t="s">
        <v>256</v>
      </c>
      <c r="C242" s="22">
        <v>1140516</v>
      </c>
      <c r="K242">
        <v>1749244501</v>
      </c>
    </row>
    <row r="243" spans="1:11" x14ac:dyDescent="0.2">
      <c r="A243" t="s">
        <v>257</v>
      </c>
      <c r="C243">
        <v>1664</v>
      </c>
      <c r="K243">
        <v>3041457</v>
      </c>
    </row>
    <row r="244" spans="1:11" x14ac:dyDescent="0.2">
      <c r="A244" t="s">
        <v>13</v>
      </c>
      <c r="K244">
        <v>63</v>
      </c>
    </row>
    <row r="245" spans="1:11" x14ac:dyDescent="0.2">
      <c r="A245" t="s">
        <v>258</v>
      </c>
      <c r="C245" s="22">
        <v>19307007831</v>
      </c>
      <c r="K245">
        <v>1958169185</v>
      </c>
    </row>
    <row r="246" spans="1:11" x14ac:dyDescent="0.2">
      <c r="A246" t="s">
        <v>259</v>
      </c>
      <c r="C246" s="22">
        <v>9691321014</v>
      </c>
      <c r="K246">
        <v>1741799484</v>
      </c>
    </row>
    <row r="247" spans="1:11" x14ac:dyDescent="0.2">
      <c r="A247" t="s">
        <v>260</v>
      </c>
      <c r="C247" s="22">
        <v>15995919</v>
      </c>
      <c r="K247">
        <v>16482338</v>
      </c>
    </row>
    <row r="248" spans="1:11" x14ac:dyDescent="0.2">
      <c r="A248" t="s">
        <v>261</v>
      </c>
      <c r="C248">
        <v>62</v>
      </c>
      <c r="K248">
        <v>47</v>
      </c>
    </row>
    <row r="249" spans="1:11" x14ac:dyDescent="0.2">
      <c r="A249" t="s">
        <v>262</v>
      </c>
      <c r="C249" s="22">
        <v>19387679352</v>
      </c>
      <c r="K249">
        <v>2280556</v>
      </c>
    </row>
    <row r="250" spans="1:11" x14ac:dyDescent="0.2">
      <c r="A250" t="s">
        <v>263</v>
      </c>
      <c r="C250" s="22">
        <v>9689874835</v>
      </c>
      <c r="K250">
        <v>42958</v>
      </c>
    </row>
    <row r="251" spans="1:11" x14ac:dyDescent="0.2">
      <c r="A251" t="s">
        <v>264</v>
      </c>
      <c r="C251" s="22">
        <v>91376976</v>
      </c>
      <c r="K251">
        <v>1731744</v>
      </c>
    </row>
    <row r="252" spans="1:11" x14ac:dyDescent="0.2">
      <c r="A252" t="s">
        <v>265</v>
      </c>
      <c r="C252">
        <v>61</v>
      </c>
      <c r="K252">
        <v>1960001</v>
      </c>
    </row>
    <row r="253" spans="1:11" x14ac:dyDescent="0.2">
      <c r="A253" t="s">
        <v>266</v>
      </c>
      <c r="C253" s="22">
        <v>20009660</v>
      </c>
      <c r="K253">
        <v>3929</v>
      </c>
    </row>
    <row r="254" spans="1:11" x14ac:dyDescent="0.2">
      <c r="A254" t="s">
        <v>267</v>
      </c>
      <c r="C254">
        <v>427340</v>
      </c>
      <c r="K254">
        <v>2004941</v>
      </c>
    </row>
    <row r="255" spans="1:11" x14ac:dyDescent="0.2">
      <c r="A255" t="s">
        <v>268</v>
      </c>
      <c r="C255" s="22">
        <v>9663503</v>
      </c>
      <c r="K255">
        <v>43196</v>
      </c>
    </row>
    <row r="256" spans="1:11" x14ac:dyDescent="0.2">
      <c r="A256" t="s">
        <v>269</v>
      </c>
      <c r="C256">
        <v>14225</v>
      </c>
      <c r="K256">
        <v>1730481</v>
      </c>
    </row>
    <row r="257" spans="1:11" x14ac:dyDescent="0.2">
      <c r="A257" t="s">
        <v>270</v>
      </c>
      <c r="C257" s="22">
        <v>19804318</v>
      </c>
      <c r="K257">
        <v>443816</v>
      </c>
    </row>
    <row r="258" spans="1:11" x14ac:dyDescent="0.2">
      <c r="A258" t="s">
        <v>271</v>
      </c>
      <c r="C258">
        <v>428471</v>
      </c>
      <c r="K258">
        <v>2140706</v>
      </c>
    </row>
    <row r="259" spans="1:11" x14ac:dyDescent="0.2">
      <c r="A259" t="s">
        <v>272</v>
      </c>
      <c r="C259" s="22">
        <v>9689191</v>
      </c>
      <c r="K259">
        <v>2357</v>
      </c>
    </row>
    <row r="260" spans="1:11" x14ac:dyDescent="0.2">
      <c r="A260" t="s">
        <v>273</v>
      </c>
      <c r="C260">
        <v>449379</v>
      </c>
      <c r="K260" t="s">
        <v>330</v>
      </c>
    </row>
    <row r="261" spans="1:11" x14ac:dyDescent="0.2">
      <c r="A261" t="s">
        <v>274</v>
      </c>
      <c r="C261" s="22">
        <v>9121430</v>
      </c>
      <c r="K261">
        <v>1947123508</v>
      </c>
    </row>
    <row r="262" spans="1:11" x14ac:dyDescent="0.2">
      <c r="A262" t="s">
        <v>275</v>
      </c>
      <c r="C262">
        <v>7310</v>
      </c>
      <c r="K262">
        <v>1936190609</v>
      </c>
    </row>
    <row r="263" spans="1:11" x14ac:dyDescent="0.2">
      <c r="A263" t="s">
        <v>14</v>
      </c>
      <c r="K263">
        <v>2776011</v>
      </c>
    </row>
    <row r="264" spans="1:11" x14ac:dyDescent="0.2">
      <c r="A264" t="s">
        <v>276</v>
      </c>
      <c r="C264" s="22">
        <v>216919695</v>
      </c>
      <c r="K264">
        <v>46</v>
      </c>
    </row>
    <row r="265" spans="1:11" x14ac:dyDescent="0.2">
      <c r="A265" t="s">
        <v>277</v>
      </c>
      <c r="C265" s="22">
        <v>4592284</v>
      </c>
      <c r="K265">
        <v>1951443606</v>
      </c>
    </row>
    <row r="266" spans="1:11" x14ac:dyDescent="0.2">
      <c r="A266" t="s">
        <v>278</v>
      </c>
      <c r="C266" s="22">
        <v>98614443</v>
      </c>
      <c r="K266">
        <v>1936134382</v>
      </c>
    </row>
    <row r="267" spans="1:11" x14ac:dyDescent="0.2">
      <c r="A267" t="s">
        <v>279</v>
      </c>
      <c r="C267">
        <v>120103</v>
      </c>
      <c r="K267">
        <v>18303414</v>
      </c>
    </row>
    <row r="268" spans="1:11" x14ac:dyDescent="0.2">
      <c r="A268" t="s">
        <v>280</v>
      </c>
      <c r="C268" s="22">
        <v>210321574</v>
      </c>
      <c r="K268">
        <v>50</v>
      </c>
    </row>
    <row r="269" spans="1:11" x14ac:dyDescent="0.2">
      <c r="A269" t="s">
        <v>281</v>
      </c>
      <c r="C269" s="22">
        <v>4736466</v>
      </c>
      <c r="K269">
        <v>2010804</v>
      </c>
    </row>
    <row r="270" spans="1:11" x14ac:dyDescent="0.2">
      <c r="A270" t="s">
        <v>282</v>
      </c>
      <c r="C270" s="22">
        <v>97918160</v>
      </c>
      <c r="K270">
        <v>42960</v>
      </c>
    </row>
    <row r="271" spans="1:11" x14ac:dyDescent="0.2">
      <c r="A271" t="s">
        <v>283</v>
      </c>
      <c r="C271">
        <v>454437</v>
      </c>
      <c r="K271">
        <v>1930341</v>
      </c>
    </row>
    <row r="272" spans="1:11" x14ac:dyDescent="0.2">
      <c r="A272" t="s">
        <v>284</v>
      </c>
      <c r="C272" s="22">
        <v>91915670</v>
      </c>
      <c r="K272">
        <v>1791803</v>
      </c>
    </row>
    <row r="273" spans="1:11" x14ac:dyDescent="0.2">
      <c r="A273" t="s">
        <v>285</v>
      </c>
      <c r="C273">
        <v>97448</v>
      </c>
      <c r="K273">
        <v>195</v>
      </c>
    </row>
    <row r="274" spans="1:11" x14ac:dyDescent="0.2">
      <c r="A274" t="s">
        <v>15</v>
      </c>
      <c r="K274">
        <v>2017278</v>
      </c>
    </row>
    <row r="275" spans="1:11" x14ac:dyDescent="0.2">
      <c r="A275" t="s">
        <v>286</v>
      </c>
      <c r="C275" s="22">
        <v>2001404569</v>
      </c>
      <c r="K275">
        <v>42995</v>
      </c>
    </row>
    <row r="276" spans="1:11" x14ac:dyDescent="0.2">
      <c r="A276" t="s">
        <v>287</v>
      </c>
      <c r="C276" s="22">
        <v>43837854</v>
      </c>
      <c r="K276">
        <v>1929767</v>
      </c>
    </row>
    <row r="277" spans="1:11" x14ac:dyDescent="0.2">
      <c r="A277" t="s">
        <v>288</v>
      </c>
      <c r="C277" s="22">
        <v>969366192</v>
      </c>
      <c r="K277">
        <v>443613</v>
      </c>
    </row>
    <row r="278" spans="1:11" x14ac:dyDescent="0.2">
      <c r="A278" t="s">
        <v>289</v>
      </c>
      <c r="C278">
        <v>13899</v>
      </c>
      <c r="K278">
        <v>2000575</v>
      </c>
    </row>
    <row r="279" spans="1:11" x14ac:dyDescent="0.2">
      <c r="A279" t="s">
        <v>290</v>
      </c>
      <c r="C279" s="22">
        <v>2003674110</v>
      </c>
      <c r="K279">
        <v>3943</v>
      </c>
    </row>
    <row r="280" spans="1:11" x14ac:dyDescent="0.2">
      <c r="A280" t="s">
        <v>291</v>
      </c>
      <c r="C280" s="22">
        <v>43048830</v>
      </c>
      <c r="K280" t="s">
        <v>19</v>
      </c>
    </row>
    <row r="281" spans="1:11" x14ac:dyDescent="0.2">
      <c r="A281" t="s">
        <v>292</v>
      </c>
      <c r="C281" s="22">
        <v>968817195</v>
      </c>
    </row>
    <row r="282" spans="1:11" x14ac:dyDescent="0.2">
      <c r="A282" t="s">
        <v>293</v>
      </c>
      <c r="C282">
        <v>461261</v>
      </c>
    </row>
    <row r="283" spans="1:11" x14ac:dyDescent="0.2">
      <c r="A283" t="s">
        <v>294</v>
      </c>
      <c r="C283" s="22">
        <v>892499727</v>
      </c>
    </row>
    <row r="284" spans="1:11" x14ac:dyDescent="0.2">
      <c r="A284" t="s">
        <v>295</v>
      </c>
      <c r="C284" s="22">
        <v>2340788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C2F4-997E-1C40-BBE6-BFA3A0EC9B53}">
  <dimension ref="A1:E48"/>
  <sheetViews>
    <sheetView workbookViewId="0">
      <selection activeCell="I45" sqref="I45"/>
    </sheetView>
  </sheetViews>
  <sheetFormatPr baseColWidth="10" defaultRowHeight="16" x14ac:dyDescent="0.2"/>
  <cols>
    <col min="3" max="4" width="14.6640625" bestFit="1" customWidth="1"/>
  </cols>
  <sheetData>
    <row r="1" spans="1:5" x14ac:dyDescent="0.2">
      <c r="A1" s="6" t="s">
        <v>311</v>
      </c>
      <c r="B1" s="6" t="s">
        <v>312</v>
      </c>
    </row>
    <row r="2" spans="1:5" x14ac:dyDescent="0.2">
      <c r="D2" t="s">
        <v>307</v>
      </c>
      <c r="E2" t="s">
        <v>308</v>
      </c>
    </row>
    <row r="3" spans="1:5" x14ac:dyDescent="0.2">
      <c r="A3" t="s">
        <v>0</v>
      </c>
      <c r="B3" t="s">
        <v>296</v>
      </c>
      <c r="C3" t="s">
        <v>300</v>
      </c>
      <c r="D3">
        <v>0</v>
      </c>
      <c r="E3">
        <v>0</v>
      </c>
    </row>
    <row r="4" spans="1:5" x14ac:dyDescent="0.2">
      <c r="C4" t="s">
        <v>298</v>
      </c>
      <c r="D4" s="22">
        <v>19338675501</v>
      </c>
      <c r="E4">
        <v>0</v>
      </c>
    </row>
    <row r="5" spans="1:5" x14ac:dyDescent="0.2">
      <c r="C5" t="s">
        <v>299</v>
      </c>
      <c r="D5" s="22">
        <v>9693593138</v>
      </c>
      <c r="E5">
        <v>0</v>
      </c>
    </row>
    <row r="6" spans="1:5" x14ac:dyDescent="0.2">
      <c r="B6" t="s">
        <v>297</v>
      </c>
      <c r="C6" t="s">
        <v>298</v>
      </c>
      <c r="D6">
        <v>0</v>
      </c>
      <c r="E6">
        <v>0</v>
      </c>
    </row>
    <row r="7" spans="1:5" x14ac:dyDescent="0.2">
      <c r="C7" t="s">
        <v>299</v>
      </c>
      <c r="D7" s="22">
        <v>16161569</v>
      </c>
      <c r="E7">
        <v>0</v>
      </c>
    </row>
    <row r="8" spans="1:5" x14ac:dyDescent="0.2">
      <c r="C8" t="s">
        <v>298</v>
      </c>
      <c r="D8">
        <v>47</v>
      </c>
      <c r="E8">
        <v>0</v>
      </c>
    </row>
    <row r="9" spans="1:5" x14ac:dyDescent="0.2">
      <c r="A9" t="s">
        <v>2</v>
      </c>
      <c r="B9" t="s">
        <v>296</v>
      </c>
      <c r="C9" t="s">
        <v>300</v>
      </c>
      <c r="D9" s="22">
        <v>19415543884</v>
      </c>
      <c r="E9" s="22">
        <v>31981078158</v>
      </c>
    </row>
    <row r="10" spans="1:5" x14ac:dyDescent="0.2">
      <c r="C10" t="s">
        <v>298</v>
      </c>
      <c r="D10" s="22">
        <v>0</v>
      </c>
      <c r="E10">
        <v>0</v>
      </c>
    </row>
    <row r="11" spans="1:5" x14ac:dyDescent="0.2">
      <c r="C11" t="s">
        <v>299</v>
      </c>
      <c r="D11" s="22">
        <v>9711158158</v>
      </c>
      <c r="E11" s="22">
        <v>19110101295</v>
      </c>
    </row>
    <row r="12" spans="1:5" x14ac:dyDescent="0.2">
      <c r="B12" t="s">
        <v>297</v>
      </c>
      <c r="C12" t="s">
        <v>298</v>
      </c>
      <c r="D12" s="22">
        <v>0</v>
      </c>
      <c r="E12">
        <v>0</v>
      </c>
    </row>
    <row r="13" spans="1:5" x14ac:dyDescent="0.2">
      <c r="C13" t="s">
        <v>299</v>
      </c>
      <c r="D13" s="22">
        <v>90963560</v>
      </c>
      <c r="E13" s="22">
        <v>100639379</v>
      </c>
    </row>
    <row r="14" spans="1:5" x14ac:dyDescent="0.2">
      <c r="C14" t="s">
        <v>298</v>
      </c>
      <c r="D14">
        <v>51</v>
      </c>
      <c r="E14">
        <v>8875</v>
      </c>
    </row>
    <row r="15" spans="1:5" x14ac:dyDescent="0.2">
      <c r="A15" t="s">
        <v>3</v>
      </c>
      <c r="B15" t="s">
        <v>296</v>
      </c>
      <c r="C15" t="s">
        <v>300</v>
      </c>
      <c r="D15">
        <v>24350063</v>
      </c>
      <c r="E15">
        <v>35234711</v>
      </c>
    </row>
    <row r="16" spans="1:5" x14ac:dyDescent="0.2">
      <c r="C16" t="s">
        <v>298</v>
      </c>
      <c r="D16">
        <v>606911</v>
      </c>
      <c r="E16">
        <v>434917</v>
      </c>
    </row>
    <row r="17" spans="1:5" x14ac:dyDescent="0.2">
      <c r="C17" t="s">
        <v>299</v>
      </c>
      <c r="D17">
        <v>11408835</v>
      </c>
      <c r="E17">
        <v>20774542</v>
      </c>
    </row>
    <row r="18" spans="1:5" x14ac:dyDescent="0.2">
      <c r="B18" t="s">
        <v>297</v>
      </c>
      <c r="C18" t="s">
        <v>298</v>
      </c>
      <c r="D18">
        <v>0</v>
      </c>
      <c r="E18">
        <v>0</v>
      </c>
    </row>
    <row r="19" spans="1:5" x14ac:dyDescent="0.2">
      <c r="C19" t="s">
        <v>299</v>
      </c>
      <c r="D19">
        <v>28881131</v>
      </c>
      <c r="E19">
        <v>69837337</v>
      </c>
    </row>
    <row r="20" spans="1:5" x14ac:dyDescent="0.2">
      <c r="C20" t="s">
        <v>298</v>
      </c>
      <c r="D20">
        <v>20400</v>
      </c>
      <c r="E20">
        <v>9756021</v>
      </c>
    </row>
    <row r="21" spans="1:5" x14ac:dyDescent="0.2">
      <c r="A21" t="s">
        <v>4</v>
      </c>
      <c r="B21" t="s">
        <v>296</v>
      </c>
      <c r="C21" t="s">
        <v>300</v>
      </c>
      <c r="D21" s="22">
        <v>23280168</v>
      </c>
      <c r="E21" s="22">
        <v>35688168</v>
      </c>
    </row>
    <row r="22" spans="1:5" x14ac:dyDescent="0.2">
      <c r="C22" t="s">
        <v>298</v>
      </c>
      <c r="D22">
        <v>809315</v>
      </c>
      <c r="E22">
        <v>441890</v>
      </c>
    </row>
    <row r="23" spans="1:5" x14ac:dyDescent="0.2">
      <c r="C23" t="s">
        <v>299</v>
      </c>
      <c r="D23" s="22">
        <v>11460876</v>
      </c>
      <c r="E23" s="22">
        <v>21253507</v>
      </c>
    </row>
    <row r="24" spans="1:5" x14ac:dyDescent="0.2">
      <c r="B24" t="s">
        <v>297</v>
      </c>
      <c r="C24" t="s">
        <v>298</v>
      </c>
      <c r="D24">
        <v>463218</v>
      </c>
      <c r="E24">
        <v>553147</v>
      </c>
    </row>
    <row r="25" spans="1:5" x14ac:dyDescent="0.2">
      <c r="C25" t="s">
        <v>299</v>
      </c>
      <c r="D25" s="22">
        <v>10660630</v>
      </c>
      <c r="E25" s="22">
        <v>17704106</v>
      </c>
    </row>
    <row r="26" spans="1:5" x14ac:dyDescent="0.2">
      <c r="C26" t="s">
        <v>298</v>
      </c>
      <c r="D26">
        <v>14970</v>
      </c>
      <c r="E26">
        <v>444933</v>
      </c>
    </row>
    <row r="40" spans="1:4" x14ac:dyDescent="0.2">
      <c r="C40" t="s">
        <v>307</v>
      </c>
      <c r="D40" t="s">
        <v>308</v>
      </c>
    </row>
    <row r="41" spans="1:4" x14ac:dyDescent="0.2">
      <c r="A41" t="s">
        <v>0</v>
      </c>
      <c r="B41" t="s">
        <v>296</v>
      </c>
      <c r="C41" s="4">
        <f>SUM(D4:D5)</f>
        <v>29032268639</v>
      </c>
      <c r="D41" s="4" t="s">
        <v>309</v>
      </c>
    </row>
    <row r="42" spans="1:4" x14ac:dyDescent="0.2">
      <c r="B42" t="s">
        <v>310</v>
      </c>
      <c r="C42" s="4">
        <f>SUM(D7:D8)</f>
        <v>16161616</v>
      </c>
      <c r="D42" s="4" t="s">
        <v>309</v>
      </c>
    </row>
    <row r="43" spans="1:4" x14ac:dyDescent="0.2">
      <c r="A43" t="s">
        <v>2</v>
      </c>
      <c r="B43" t="s">
        <v>296</v>
      </c>
      <c r="C43" s="4">
        <f>SUM(D9:D11)</f>
        <v>29126702042</v>
      </c>
      <c r="D43" s="4">
        <f>SUM(E9:E11)</f>
        <v>51091179453</v>
      </c>
    </row>
    <row r="44" spans="1:4" x14ac:dyDescent="0.2">
      <c r="B44" t="s">
        <v>310</v>
      </c>
      <c r="C44" s="4">
        <f>SUM(D13:D14)</f>
        <v>90963611</v>
      </c>
      <c r="D44" s="4">
        <f>SUM(E13:E14)</f>
        <v>100648254</v>
      </c>
    </row>
    <row r="45" spans="1:4" x14ac:dyDescent="0.2">
      <c r="A45" t="s">
        <v>3</v>
      </c>
      <c r="B45" t="s">
        <v>296</v>
      </c>
      <c r="C45" s="4">
        <f>SUM(D15:D17)</f>
        <v>36365809</v>
      </c>
      <c r="D45" s="4">
        <f>SUM(E15:E17)</f>
        <v>56444170</v>
      </c>
    </row>
    <row r="46" spans="1:4" x14ac:dyDescent="0.2">
      <c r="B46" t="s">
        <v>310</v>
      </c>
      <c r="C46" s="4">
        <f>SUM(D19:D20)</f>
        <v>28901531</v>
      </c>
      <c r="D46" s="4">
        <f>SUM(E19:E20)</f>
        <v>79593358</v>
      </c>
    </row>
    <row r="47" spans="1:4" x14ac:dyDescent="0.2">
      <c r="A47" t="s">
        <v>4</v>
      </c>
      <c r="B47" t="s">
        <v>296</v>
      </c>
      <c r="C47" s="4">
        <f>SUM(D21:D23)</f>
        <v>35550359</v>
      </c>
      <c r="D47" s="4">
        <f>SUM(E21:E23)</f>
        <v>57383565</v>
      </c>
    </row>
    <row r="48" spans="1:4" x14ac:dyDescent="0.2">
      <c r="B48" t="s">
        <v>310</v>
      </c>
      <c r="C48" s="4">
        <f>SUM(D24:D26)</f>
        <v>11138818</v>
      </c>
      <c r="D48" s="4">
        <f>SUM(E24:E26)</f>
        <v>18702186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BC2B-46CE-E14B-9E29-18F05D139183}">
  <dimension ref="A1:AB69"/>
  <sheetViews>
    <sheetView topLeftCell="P1" workbookViewId="0">
      <selection activeCell="Z5" sqref="Z5"/>
    </sheetView>
  </sheetViews>
  <sheetFormatPr baseColWidth="10" defaultRowHeight="16" x14ac:dyDescent="0.2"/>
  <cols>
    <col min="4" max="13" width="13.6640625" bestFit="1" customWidth="1"/>
    <col min="19" max="19" width="10.6640625" bestFit="1" customWidth="1"/>
    <col min="20" max="27" width="11.6640625" bestFit="1" customWidth="1"/>
  </cols>
  <sheetData>
    <row r="1" spans="1:28" x14ac:dyDescent="0.2">
      <c r="A1" t="s">
        <v>5</v>
      </c>
      <c r="D1" s="1">
        <v>0.41736111111111113</v>
      </c>
      <c r="E1" s="1">
        <v>0.41805555555555557</v>
      </c>
      <c r="F1" s="1">
        <v>0.41875000000000001</v>
      </c>
      <c r="G1" s="1">
        <v>0.41944444444444401</v>
      </c>
      <c r="H1" s="1">
        <v>0.42013888888888901</v>
      </c>
      <c r="I1" s="1">
        <v>0.420833333333333</v>
      </c>
      <c r="J1" s="1">
        <v>0.421527777777778</v>
      </c>
      <c r="K1" s="1">
        <v>0.422222222222222</v>
      </c>
      <c r="L1" s="1">
        <v>0.422916666666667</v>
      </c>
      <c r="O1" t="s">
        <v>5</v>
      </c>
      <c r="R1" s="1">
        <v>0.41736111111111113</v>
      </c>
      <c r="S1" s="1">
        <v>0.41805555555555557</v>
      </c>
      <c r="T1" s="1">
        <v>0.41875000000000001</v>
      </c>
      <c r="U1" s="1">
        <v>0.41944444444444401</v>
      </c>
      <c r="V1" s="1">
        <v>0.42013888888888901</v>
      </c>
      <c r="W1" s="1">
        <v>0.420833333333333</v>
      </c>
      <c r="X1" s="1">
        <v>0.421527777777778</v>
      </c>
      <c r="Y1" s="1">
        <v>0.422222222222222</v>
      </c>
      <c r="Z1" s="1">
        <v>0.422916666666667</v>
      </c>
    </row>
    <row r="2" spans="1:28" x14ac:dyDescent="0.2">
      <c r="A2" t="s">
        <v>1</v>
      </c>
      <c r="B2" t="s">
        <v>0</v>
      </c>
      <c r="C2" t="s">
        <v>296</v>
      </c>
      <c r="D2" s="20">
        <f t="shared" ref="D2:L2" si="0">SUM(D10:D12)</f>
        <v>227409856</v>
      </c>
      <c r="E2" s="20">
        <f t="shared" si="0"/>
        <v>248274630</v>
      </c>
      <c r="F2" s="20">
        <f t="shared" si="0"/>
        <v>269174609</v>
      </c>
      <c r="G2" s="20">
        <f t="shared" si="0"/>
        <v>286949939</v>
      </c>
      <c r="H2" s="20">
        <f t="shared" si="0"/>
        <v>308945306</v>
      </c>
      <c r="I2" s="20">
        <f t="shared" si="0"/>
        <v>327917467</v>
      </c>
      <c r="J2" s="20">
        <f t="shared" si="0"/>
        <v>346429191</v>
      </c>
      <c r="K2" s="20">
        <f t="shared" si="0"/>
        <v>362403177</v>
      </c>
      <c r="L2" s="20">
        <f t="shared" si="0"/>
        <v>385040047</v>
      </c>
      <c r="O2" t="s">
        <v>1</v>
      </c>
      <c r="P2" t="s">
        <v>0</v>
      </c>
      <c r="Q2" t="s">
        <v>297</v>
      </c>
      <c r="R2" s="20">
        <f t="shared" ref="R2:Z2" si="1">SUM(D13:D15)</f>
        <v>70475</v>
      </c>
      <c r="S2" s="20">
        <f t="shared" si="1"/>
        <v>94729</v>
      </c>
      <c r="T2" s="20">
        <f t="shared" si="1"/>
        <v>120177</v>
      </c>
      <c r="U2" s="20">
        <f t="shared" si="1"/>
        <v>143510</v>
      </c>
      <c r="V2" s="20">
        <f t="shared" si="1"/>
        <v>174486</v>
      </c>
      <c r="W2" s="20">
        <f t="shared" si="1"/>
        <v>204998</v>
      </c>
      <c r="X2" s="20">
        <f t="shared" si="1"/>
        <v>234056</v>
      </c>
      <c r="Y2" s="20">
        <f t="shared" si="1"/>
        <v>262545</v>
      </c>
      <c r="Z2" s="20">
        <f t="shared" si="1"/>
        <v>288360</v>
      </c>
      <c r="AB2" s="21"/>
    </row>
    <row r="3" spans="1:28" x14ac:dyDescent="0.2">
      <c r="A3" t="s">
        <v>1</v>
      </c>
      <c r="B3" t="s">
        <v>2</v>
      </c>
      <c r="C3" t="s">
        <v>296</v>
      </c>
      <c r="D3" s="20">
        <f t="shared" ref="D3:L3" si="2">SUM(D16:D18)</f>
        <v>229547128</v>
      </c>
      <c r="E3" s="20">
        <f t="shared" si="2"/>
        <v>246688707</v>
      </c>
      <c r="F3" s="20">
        <f t="shared" si="2"/>
        <v>267616376</v>
      </c>
      <c r="G3" s="20">
        <f t="shared" si="2"/>
        <v>285840448</v>
      </c>
      <c r="H3" s="20">
        <f t="shared" si="2"/>
        <v>308821087</v>
      </c>
      <c r="I3" s="20">
        <f t="shared" si="2"/>
        <v>325430530</v>
      </c>
      <c r="J3" s="20">
        <f t="shared" si="2"/>
        <v>344411463</v>
      </c>
      <c r="K3" s="20">
        <f t="shared" si="2"/>
        <v>363494406</v>
      </c>
      <c r="L3" s="20">
        <f t="shared" si="2"/>
        <v>385001550</v>
      </c>
      <c r="O3" t="s">
        <v>1</v>
      </c>
      <c r="P3" t="s">
        <v>2</v>
      </c>
      <c r="Q3" t="s">
        <v>297</v>
      </c>
      <c r="R3" s="20">
        <f t="shared" ref="R3:Z3" si="3">SUM(D19:D21)</f>
        <v>207174</v>
      </c>
      <c r="S3" s="20">
        <f t="shared" si="3"/>
        <v>388653</v>
      </c>
      <c r="T3" s="20">
        <f t="shared" si="3"/>
        <v>553318</v>
      </c>
      <c r="U3" s="20">
        <f t="shared" si="3"/>
        <v>777995</v>
      </c>
      <c r="V3" s="20">
        <f t="shared" si="3"/>
        <v>940439</v>
      </c>
      <c r="W3" s="20">
        <f t="shared" si="3"/>
        <v>1363442</v>
      </c>
      <c r="X3" s="20">
        <f t="shared" si="3"/>
        <v>1296924</v>
      </c>
      <c r="Y3" s="20">
        <f t="shared" si="3"/>
        <v>1460188</v>
      </c>
      <c r="Z3" s="20">
        <f t="shared" si="3"/>
        <v>1600894</v>
      </c>
      <c r="AB3" s="21"/>
    </row>
    <row r="4" spans="1:28" x14ac:dyDescent="0.2">
      <c r="A4" t="s">
        <v>1</v>
      </c>
      <c r="B4" t="s">
        <v>3</v>
      </c>
      <c r="C4" t="s">
        <v>296</v>
      </c>
      <c r="D4" s="20">
        <f t="shared" ref="D4:L4" si="4">SUM(D22:D24)</f>
        <v>494449</v>
      </c>
      <c r="E4" s="20">
        <f t="shared" si="4"/>
        <v>323582</v>
      </c>
      <c r="F4" s="20">
        <f t="shared" si="4"/>
        <v>597927</v>
      </c>
      <c r="G4" s="20">
        <f t="shared" si="4"/>
        <v>346632</v>
      </c>
      <c r="H4" s="20">
        <f t="shared" si="4"/>
        <v>366876</v>
      </c>
      <c r="I4" s="20">
        <f t="shared" si="4"/>
        <v>443318</v>
      </c>
      <c r="J4" s="20">
        <f t="shared" si="4"/>
        <v>405493</v>
      </c>
      <c r="K4" s="20">
        <f t="shared" si="4"/>
        <v>422109</v>
      </c>
      <c r="L4" s="20">
        <f t="shared" si="4"/>
        <v>504049</v>
      </c>
      <c r="O4" t="s">
        <v>1</v>
      </c>
      <c r="P4" t="s">
        <v>3</v>
      </c>
      <c r="Q4" t="s">
        <v>297</v>
      </c>
      <c r="R4" s="20">
        <f t="shared" ref="R4:Z4" si="5">SUM(D25:D27)</f>
        <v>377442</v>
      </c>
      <c r="S4" s="20">
        <f t="shared" si="5"/>
        <v>324679</v>
      </c>
      <c r="T4" s="20">
        <f t="shared" si="5"/>
        <v>300655</v>
      </c>
      <c r="U4" s="20">
        <f t="shared" si="5"/>
        <v>282853</v>
      </c>
      <c r="V4" s="20">
        <f t="shared" si="5"/>
        <v>266656</v>
      </c>
      <c r="W4" s="20">
        <f t="shared" si="5"/>
        <v>474159</v>
      </c>
      <c r="X4" s="20">
        <f t="shared" si="5"/>
        <v>506174</v>
      </c>
      <c r="Y4" s="20">
        <f t="shared" si="5"/>
        <v>405922</v>
      </c>
      <c r="Z4" s="20">
        <f t="shared" si="5"/>
        <v>198047</v>
      </c>
      <c r="AB4" s="21"/>
    </row>
    <row r="5" spans="1:28" x14ac:dyDescent="0.2">
      <c r="A5" s="2" t="s">
        <v>1</v>
      </c>
      <c r="B5" s="2" t="s">
        <v>4</v>
      </c>
      <c r="C5" t="s">
        <v>296</v>
      </c>
      <c r="D5" s="20">
        <f t="shared" ref="D5:L5" si="6">SUM(D28:D30)</f>
        <v>282200</v>
      </c>
      <c r="E5" s="20">
        <f t="shared" si="6"/>
        <v>299694</v>
      </c>
      <c r="F5" s="20">
        <f t="shared" si="6"/>
        <v>531700</v>
      </c>
      <c r="G5" s="20">
        <f t="shared" si="6"/>
        <v>348125</v>
      </c>
      <c r="H5" s="20">
        <f t="shared" si="6"/>
        <v>363730</v>
      </c>
      <c r="I5" s="20">
        <f t="shared" si="6"/>
        <v>387237</v>
      </c>
      <c r="J5" s="20">
        <f t="shared" si="6"/>
        <v>427977</v>
      </c>
      <c r="K5" s="20">
        <f t="shared" si="6"/>
        <v>519588</v>
      </c>
      <c r="L5" s="20">
        <f t="shared" si="6"/>
        <v>581184</v>
      </c>
      <c r="O5" s="2" t="s">
        <v>1</v>
      </c>
      <c r="P5" s="2" t="s">
        <v>4</v>
      </c>
      <c r="Q5" t="s">
        <v>297</v>
      </c>
      <c r="R5" s="20">
        <f t="shared" ref="R5:Z5" si="7">SUM(D31:D33)</f>
        <v>820751</v>
      </c>
      <c r="S5" s="20">
        <f t="shared" si="7"/>
        <v>846746</v>
      </c>
      <c r="T5" s="20">
        <f t="shared" si="7"/>
        <v>1046839</v>
      </c>
      <c r="U5" s="20">
        <f t="shared" si="7"/>
        <v>1074181</v>
      </c>
      <c r="V5" s="20">
        <f t="shared" si="7"/>
        <v>905217</v>
      </c>
      <c r="W5" s="20">
        <f t="shared" si="7"/>
        <v>822902</v>
      </c>
      <c r="X5" s="20">
        <f t="shared" si="7"/>
        <v>1156739</v>
      </c>
      <c r="Y5" s="20">
        <f t="shared" si="7"/>
        <v>848139</v>
      </c>
      <c r="Z5" s="20">
        <f t="shared" si="7"/>
        <v>856801</v>
      </c>
      <c r="AB5" s="21"/>
    </row>
    <row r="9" spans="1:28" x14ac:dyDescent="0.2">
      <c r="A9" s="6" t="s">
        <v>10</v>
      </c>
      <c r="D9" s="4">
        <v>1000</v>
      </c>
      <c r="E9" s="4">
        <v>2000</v>
      </c>
      <c r="F9" s="4">
        <v>3000</v>
      </c>
      <c r="G9" s="4">
        <v>4000</v>
      </c>
      <c r="H9" s="4">
        <v>5000</v>
      </c>
      <c r="I9" s="4">
        <v>6000</v>
      </c>
      <c r="J9" s="4">
        <v>7000</v>
      </c>
      <c r="K9" s="4">
        <v>8000</v>
      </c>
      <c r="L9" s="4">
        <v>9000</v>
      </c>
    </row>
    <row r="10" spans="1:28" x14ac:dyDescent="0.2">
      <c r="A10" t="s">
        <v>0</v>
      </c>
      <c r="B10" t="s">
        <v>296</v>
      </c>
      <c r="C10" t="s">
        <v>300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28" x14ac:dyDescent="0.2">
      <c r="C11" t="s">
        <v>298</v>
      </c>
      <c r="D11" s="22">
        <v>207230764</v>
      </c>
      <c r="E11" s="22">
        <v>208978039</v>
      </c>
      <c r="F11" s="22">
        <v>209351264</v>
      </c>
      <c r="G11" s="22">
        <v>206495522</v>
      </c>
      <c r="H11" s="22">
        <v>208125773</v>
      </c>
      <c r="I11" s="22">
        <v>208124735</v>
      </c>
      <c r="J11" s="22">
        <v>207461273</v>
      </c>
      <c r="K11" s="22">
        <v>203693562</v>
      </c>
      <c r="L11" s="22">
        <v>206625789</v>
      </c>
    </row>
    <row r="12" spans="1:28" x14ac:dyDescent="0.2">
      <c r="C12" t="s">
        <v>299</v>
      </c>
      <c r="D12" s="22">
        <v>20179092</v>
      </c>
      <c r="E12" s="22">
        <v>39296591</v>
      </c>
      <c r="F12" s="22">
        <v>59823345</v>
      </c>
      <c r="G12" s="22">
        <v>80454417</v>
      </c>
      <c r="H12" s="22">
        <v>100819533</v>
      </c>
      <c r="I12" s="22">
        <v>119792732</v>
      </c>
      <c r="J12" s="22">
        <v>138967918</v>
      </c>
      <c r="K12" s="22">
        <v>158709615</v>
      </c>
      <c r="L12" s="22">
        <v>178414258</v>
      </c>
    </row>
    <row r="13" spans="1:28" x14ac:dyDescent="0.2">
      <c r="B13" t="s">
        <v>297</v>
      </c>
      <c r="C13" t="s">
        <v>298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28" x14ac:dyDescent="0.2">
      <c r="C14" t="s">
        <v>299</v>
      </c>
      <c r="D14">
        <v>70425</v>
      </c>
      <c r="E14">
        <v>94670</v>
      </c>
      <c r="F14">
        <v>120133</v>
      </c>
      <c r="G14">
        <v>143448</v>
      </c>
      <c r="H14">
        <v>174424</v>
      </c>
      <c r="I14">
        <v>204936</v>
      </c>
      <c r="J14">
        <v>233995</v>
      </c>
      <c r="K14">
        <v>262481</v>
      </c>
      <c r="L14">
        <v>288261</v>
      </c>
    </row>
    <row r="15" spans="1:28" x14ac:dyDescent="0.2">
      <c r="C15" t="s">
        <v>298</v>
      </c>
      <c r="D15">
        <v>50</v>
      </c>
      <c r="E15">
        <v>59</v>
      </c>
      <c r="F15">
        <v>44</v>
      </c>
      <c r="G15">
        <v>62</v>
      </c>
      <c r="H15">
        <v>62</v>
      </c>
      <c r="I15">
        <v>62</v>
      </c>
      <c r="J15">
        <v>61</v>
      </c>
      <c r="K15">
        <v>64</v>
      </c>
      <c r="L15">
        <v>99</v>
      </c>
    </row>
    <row r="16" spans="1:28" x14ac:dyDescent="0.2">
      <c r="A16" t="s">
        <v>301</v>
      </c>
      <c r="B16" t="s">
        <v>296</v>
      </c>
      <c r="C16" t="s">
        <v>300</v>
      </c>
      <c r="D16" s="22">
        <v>209950126</v>
      </c>
      <c r="E16" s="22">
        <v>207191963</v>
      </c>
      <c r="F16" s="22">
        <v>208094919</v>
      </c>
      <c r="G16" s="22">
        <v>207038286</v>
      </c>
      <c r="H16" s="22">
        <v>209897233</v>
      </c>
      <c r="I16" s="22">
        <v>206484200</v>
      </c>
      <c r="J16" s="22">
        <v>206510778</v>
      </c>
      <c r="K16" s="22">
        <v>205005299</v>
      </c>
      <c r="L16" s="22">
        <v>207238310</v>
      </c>
    </row>
    <row r="17" spans="1:12" x14ac:dyDescent="0.2">
      <c r="C17" t="s">
        <v>298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C18" t="s">
        <v>299</v>
      </c>
      <c r="D18" s="22">
        <v>19597002</v>
      </c>
      <c r="E18" s="22">
        <v>39496744</v>
      </c>
      <c r="F18" s="22">
        <v>59521457</v>
      </c>
      <c r="G18" s="22">
        <v>78802162</v>
      </c>
      <c r="H18" s="22">
        <v>98923854</v>
      </c>
      <c r="I18" s="22">
        <v>118946330</v>
      </c>
      <c r="J18" s="22">
        <v>137900685</v>
      </c>
      <c r="K18" s="22">
        <v>158489107</v>
      </c>
      <c r="L18" s="22">
        <v>177763240</v>
      </c>
    </row>
    <row r="19" spans="1:12" x14ac:dyDescent="0.2">
      <c r="B19" t="s">
        <v>297</v>
      </c>
      <c r="C19" t="s">
        <v>298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C20" t="s">
        <v>299</v>
      </c>
      <c r="D20">
        <v>207114</v>
      </c>
      <c r="E20">
        <v>388591</v>
      </c>
      <c r="F20">
        <v>553271</v>
      </c>
      <c r="G20">
        <v>777945</v>
      </c>
      <c r="H20">
        <v>940375</v>
      </c>
      <c r="I20" s="22">
        <v>1363393</v>
      </c>
      <c r="J20" s="22">
        <v>1296875</v>
      </c>
      <c r="K20" s="22">
        <v>1460125</v>
      </c>
      <c r="L20" s="22">
        <v>1600822</v>
      </c>
    </row>
    <row r="21" spans="1:12" x14ac:dyDescent="0.2">
      <c r="C21" t="s">
        <v>298</v>
      </c>
      <c r="D21">
        <v>60</v>
      </c>
      <c r="E21">
        <v>62</v>
      </c>
      <c r="F21">
        <v>47</v>
      </c>
      <c r="G21">
        <v>50</v>
      </c>
      <c r="H21">
        <v>64</v>
      </c>
      <c r="I21">
        <v>49</v>
      </c>
      <c r="J21">
        <v>49</v>
      </c>
      <c r="K21">
        <v>63</v>
      </c>
      <c r="L21">
        <v>72</v>
      </c>
    </row>
    <row r="22" spans="1:12" x14ac:dyDescent="0.2">
      <c r="A22" t="s">
        <v>303</v>
      </c>
      <c r="B22" t="s">
        <v>296</v>
      </c>
      <c r="C22" t="s">
        <v>300</v>
      </c>
      <c r="D22">
        <v>396600</v>
      </c>
      <c r="E22">
        <v>260886</v>
      </c>
      <c r="F22">
        <v>454760</v>
      </c>
      <c r="G22">
        <v>245841</v>
      </c>
      <c r="H22">
        <v>246782</v>
      </c>
      <c r="I22">
        <v>251797</v>
      </c>
      <c r="J22">
        <v>241307</v>
      </c>
      <c r="K22">
        <v>236249</v>
      </c>
      <c r="L22">
        <v>300209</v>
      </c>
    </row>
    <row r="23" spans="1:12" x14ac:dyDescent="0.2">
      <c r="C23" t="s">
        <v>298</v>
      </c>
      <c r="D23">
        <v>11034</v>
      </c>
      <c r="E23">
        <v>4901</v>
      </c>
      <c r="F23">
        <v>10963</v>
      </c>
      <c r="G23">
        <v>4867</v>
      </c>
      <c r="H23">
        <v>4883</v>
      </c>
      <c r="I23">
        <v>4935</v>
      </c>
      <c r="J23">
        <v>5077</v>
      </c>
      <c r="K23">
        <v>5092</v>
      </c>
      <c r="L23">
        <v>4887</v>
      </c>
    </row>
    <row r="24" spans="1:12" x14ac:dyDescent="0.2">
      <c r="C24" t="s">
        <v>299</v>
      </c>
      <c r="D24">
        <v>86815</v>
      </c>
      <c r="E24">
        <v>57795</v>
      </c>
      <c r="F24">
        <v>132204</v>
      </c>
      <c r="G24">
        <v>95924</v>
      </c>
      <c r="H24">
        <v>115211</v>
      </c>
      <c r="I24">
        <v>186586</v>
      </c>
      <c r="J24">
        <v>159109</v>
      </c>
      <c r="K24">
        <v>180768</v>
      </c>
      <c r="L24">
        <v>198953</v>
      </c>
    </row>
    <row r="25" spans="1:12" x14ac:dyDescent="0.2">
      <c r="B25" t="s">
        <v>297</v>
      </c>
      <c r="C25" t="s">
        <v>298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C26" t="s">
        <v>299</v>
      </c>
      <c r="D26">
        <v>377030</v>
      </c>
      <c r="E26">
        <v>324458</v>
      </c>
      <c r="F26">
        <v>300361</v>
      </c>
      <c r="G26">
        <v>282553</v>
      </c>
      <c r="H26">
        <v>266349</v>
      </c>
      <c r="I26">
        <v>473708</v>
      </c>
      <c r="J26">
        <v>505349</v>
      </c>
      <c r="K26">
        <v>405646</v>
      </c>
      <c r="L26">
        <v>197859</v>
      </c>
    </row>
    <row r="27" spans="1:12" x14ac:dyDescent="0.2">
      <c r="C27" t="s">
        <v>298</v>
      </c>
      <c r="D27">
        <v>412</v>
      </c>
      <c r="E27">
        <v>221</v>
      </c>
      <c r="F27">
        <v>294</v>
      </c>
      <c r="G27">
        <v>300</v>
      </c>
      <c r="H27">
        <v>307</v>
      </c>
      <c r="I27">
        <v>451</v>
      </c>
      <c r="J27">
        <v>825</v>
      </c>
      <c r="K27">
        <v>276</v>
      </c>
      <c r="L27">
        <v>188</v>
      </c>
    </row>
    <row r="28" spans="1:12" x14ac:dyDescent="0.2">
      <c r="A28" t="s">
        <v>305</v>
      </c>
      <c r="B28" t="s">
        <v>296</v>
      </c>
      <c r="C28" t="s">
        <v>300</v>
      </c>
      <c r="D28">
        <v>237560</v>
      </c>
      <c r="E28">
        <v>236268</v>
      </c>
      <c r="F28">
        <v>346289</v>
      </c>
      <c r="G28">
        <v>246186</v>
      </c>
      <c r="H28">
        <v>242894</v>
      </c>
      <c r="I28">
        <v>244778</v>
      </c>
      <c r="J28">
        <v>260343</v>
      </c>
      <c r="K28">
        <v>335111</v>
      </c>
      <c r="L28">
        <v>381602</v>
      </c>
    </row>
    <row r="29" spans="1:12" x14ac:dyDescent="0.2">
      <c r="C29" t="s">
        <v>298</v>
      </c>
      <c r="D29">
        <v>4896</v>
      </c>
      <c r="E29">
        <v>4949</v>
      </c>
      <c r="F29">
        <v>11004</v>
      </c>
      <c r="G29">
        <v>4887</v>
      </c>
      <c r="H29">
        <v>4888</v>
      </c>
      <c r="I29">
        <v>4887</v>
      </c>
      <c r="J29">
        <v>5169</v>
      </c>
      <c r="K29">
        <v>5178</v>
      </c>
      <c r="L29">
        <v>4877</v>
      </c>
    </row>
    <row r="30" spans="1:12" x14ac:dyDescent="0.2">
      <c r="C30" t="s">
        <v>299</v>
      </c>
      <c r="D30">
        <v>39744</v>
      </c>
      <c r="E30">
        <v>58477</v>
      </c>
      <c r="F30">
        <v>174407</v>
      </c>
      <c r="G30">
        <v>97052</v>
      </c>
      <c r="H30">
        <v>115948</v>
      </c>
      <c r="I30">
        <v>137572</v>
      </c>
      <c r="J30">
        <v>162465</v>
      </c>
      <c r="K30">
        <v>179299</v>
      </c>
      <c r="L30">
        <v>194705</v>
      </c>
    </row>
    <row r="31" spans="1:12" x14ac:dyDescent="0.2">
      <c r="B31" t="s">
        <v>297</v>
      </c>
      <c r="C31" t="s">
        <v>298</v>
      </c>
      <c r="D31">
        <v>469244</v>
      </c>
      <c r="E31">
        <v>499909</v>
      </c>
      <c r="F31">
        <v>734675</v>
      </c>
      <c r="G31">
        <v>596469</v>
      </c>
      <c r="H31">
        <v>503921</v>
      </c>
      <c r="I31">
        <v>443597</v>
      </c>
      <c r="J31">
        <v>476052</v>
      </c>
      <c r="K31">
        <v>442453</v>
      </c>
      <c r="L31">
        <v>448654</v>
      </c>
    </row>
    <row r="32" spans="1:12" x14ac:dyDescent="0.2">
      <c r="C32" t="s">
        <v>299</v>
      </c>
      <c r="D32">
        <v>351398</v>
      </c>
      <c r="E32">
        <v>346696</v>
      </c>
      <c r="F32">
        <v>312022</v>
      </c>
      <c r="G32">
        <v>477524</v>
      </c>
      <c r="H32">
        <v>400864</v>
      </c>
      <c r="I32">
        <v>379052</v>
      </c>
      <c r="J32">
        <v>680163</v>
      </c>
      <c r="K32">
        <v>405440</v>
      </c>
      <c r="L32">
        <v>407906</v>
      </c>
    </row>
    <row r="33" spans="1:13" x14ac:dyDescent="0.2">
      <c r="C33" t="s">
        <v>298</v>
      </c>
      <c r="D33">
        <v>109</v>
      </c>
      <c r="E33">
        <v>141</v>
      </c>
      <c r="F33">
        <v>142</v>
      </c>
      <c r="G33">
        <v>188</v>
      </c>
      <c r="H33">
        <v>432</v>
      </c>
      <c r="I33">
        <v>253</v>
      </c>
      <c r="J33">
        <v>524</v>
      </c>
      <c r="K33">
        <v>246</v>
      </c>
      <c r="L33">
        <v>241</v>
      </c>
    </row>
    <row r="36" spans="1:13" x14ac:dyDescent="0.2">
      <c r="A36" t="s">
        <v>313</v>
      </c>
    </row>
    <row r="42" spans="1:13" x14ac:dyDescent="0.2">
      <c r="D42" s="22"/>
    </row>
    <row r="43" spans="1:13" x14ac:dyDescent="0.2">
      <c r="D43" s="22"/>
    </row>
    <row r="44" spans="1:13" x14ac:dyDescent="0.2">
      <c r="D44" s="22"/>
    </row>
    <row r="46" spans="1:13" x14ac:dyDescent="0.2">
      <c r="D46" s="22"/>
      <c r="E46" s="22"/>
    </row>
    <row r="47" spans="1:13" x14ac:dyDescent="0.2">
      <c r="D47" s="22"/>
      <c r="E47" s="22"/>
    </row>
    <row r="48" spans="1:13" x14ac:dyDescent="0.2">
      <c r="D48" s="22"/>
      <c r="E48" s="22"/>
      <c r="F48" s="21"/>
      <c r="G48" s="21"/>
      <c r="H48" s="21"/>
      <c r="I48" s="21"/>
      <c r="J48" s="21"/>
      <c r="K48" s="21"/>
      <c r="L48" s="21"/>
      <c r="M48" s="21"/>
    </row>
    <row r="49" spans="4:13" x14ac:dyDescent="0.2">
      <c r="F49" s="21"/>
      <c r="G49" s="21"/>
      <c r="H49" s="21"/>
      <c r="I49" s="21"/>
      <c r="J49" s="21"/>
      <c r="K49" s="21"/>
      <c r="L49" s="21"/>
      <c r="M49" s="21"/>
    </row>
    <row r="50" spans="4:13" x14ac:dyDescent="0.2">
      <c r="F50" s="21"/>
      <c r="G50" s="21"/>
      <c r="H50" s="21"/>
      <c r="I50" s="21"/>
      <c r="J50" s="21"/>
      <c r="K50" s="21"/>
      <c r="L50" s="21"/>
      <c r="M50" s="21"/>
    </row>
    <row r="51" spans="4:13" x14ac:dyDescent="0.2">
      <c r="F51" s="21"/>
      <c r="G51" s="21"/>
      <c r="H51" s="21"/>
      <c r="I51" s="21"/>
      <c r="J51" s="21"/>
      <c r="K51" s="21"/>
      <c r="L51" s="21"/>
      <c r="M51" s="21"/>
    </row>
    <row r="52" spans="4:13" x14ac:dyDescent="0.2">
      <c r="F52" s="21"/>
      <c r="G52" s="21"/>
      <c r="H52" s="21"/>
      <c r="I52" s="21"/>
      <c r="J52" s="21"/>
      <c r="K52" s="21"/>
      <c r="L52" s="21"/>
      <c r="M52" s="21"/>
    </row>
    <row r="53" spans="4:13" x14ac:dyDescent="0.2">
      <c r="F53" s="21"/>
      <c r="G53" s="21"/>
      <c r="H53" s="21"/>
      <c r="I53" s="21"/>
      <c r="J53" s="21"/>
      <c r="K53" s="21"/>
      <c r="L53" s="21"/>
      <c r="M53" s="21"/>
    </row>
    <row r="54" spans="4:13" x14ac:dyDescent="0.2">
      <c r="F54" s="21"/>
      <c r="G54" s="21"/>
      <c r="H54" s="21"/>
      <c r="I54" s="21"/>
      <c r="J54" s="21"/>
      <c r="K54" s="21"/>
      <c r="L54" s="21"/>
      <c r="M54" s="21"/>
    </row>
    <row r="55" spans="4:13" x14ac:dyDescent="0.2">
      <c r="D55" s="22"/>
      <c r="E55" s="22"/>
      <c r="F55" s="21"/>
      <c r="G55" s="21"/>
      <c r="H55" s="21"/>
      <c r="I55" s="21"/>
      <c r="J55" s="21"/>
      <c r="K55" s="21"/>
      <c r="L55" s="21"/>
      <c r="M55" s="21"/>
    </row>
    <row r="56" spans="4:13" x14ac:dyDescent="0.2">
      <c r="F56" s="21"/>
      <c r="G56" s="21"/>
      <c r="H56" s="21"/>
      <c r="I56" s="21"/>
      <c r="J56" s="21"/>
      <c r="K56" s="21"/>
      <c r="L56" s="21"/>
      <c r="M56" s="21"/>
    </row>
    <row r="57" spans="4:13" x14ac:dyDescent="0.2">
      <c r="D57" s="22"/>
      <c r="E57" s="22"/>
      <c r="F57" s="21"/>
      <c r="G57" s="21"/>
      <c r="H57" s="21"/>
      <c r="I57" s="21"/>
      <c r="J57" s="21"/>
      <c r="K57" s="21"/>
      <c r="L57" s="21"/>
      <c r="M57" s="21"/>
    </row>
    <row r="58" spans="4:13" x14ac:dyDescent="0.2">
      <c r="F58" s="21"/>
      <c r="G58" s="21"/>
      <c r="H58" s="21"/>
      <c r="I58" s="21"/>
      <c r="J58" s="21"/>
      <c r="K58" s="21"/>
      <c r="L58" s="21"/>
      <c r="M58" s="21"/>
    </row>
    <row r="59" spans="4:13" x14ac:dyDescent="0.2">
      <c r="D59" s="22"/>
      <c r="E59" s="22"/>
      <c r="F59" s="21"/>
      <c r="G59" s="21"/>
      <c r="H59" s="21"/>
      <c r="I59" s="21"/>
      <c r="J59" s="21"/>
      <c r="K59" s="21"/>
      <c r="L59" s="21"/>
      <c r="M59" s="21"/>
    </row>
    <row r="60" spans="4:13" x14ac:dyDescent="0.2">
      <c r="F60" s="21"/>
      <c r="G60" s="21"/>
      <c r="H60" s="21"/>
      <c r="I60" s="21"/>
      <c r="J60" s="21"/>
      <c r="K60" s="21"/>
      <c r="L60" s="21"/>
      <c r="M60" s="21"/>
    </row>
    <row r="61" spans="4:13" x14ac:dyDescent="0.2">
      <c r="E61" s="21"/>
      <c r="F61" s="21"/>
      <c r="G61" s="21"/>
      <c r="H61" s="21"/>
      <c r="I61" s="21"/>
      <c r="J61" s="21"/>
      <c r="K61" s="21"/>
      <c r="L61" s="21"/>
      <c r="M61" s="21"/>
    </row>
    <row r="62" spans="4:13" x14ac:dyDescent="0.2">
      <c r="E62" s="21"/>
      <c r="F62" s="21"/>
      <c r="G62" s="21"/>
      <c r="H62" s="21"/>
      <c r="I62" s="21"/>
      <c r="J62" s="21"/>
      <c r="K62" s="21"/>
      <c r="L62" s="21"/>
      <c r="M62" s="21"/>
    </row>
    <row r="63" spans="4:13" x14ac:dyDescent="0.2">
      <c r="E63" s="21"/>
      <c r="F63" s="21"/>
      <c r="G63" s="21"/>
      <c r="H63" s="21"/>
      <c r="I63" s="21"/>
      <c r="J63" s="21"/>
      <c r="K63" s="21"/>
      <c r="L63" s="21"/>
      <c r="M63" s="21"/>
    </row>
    <row r="64" spans="4:13" x14ac:dyDescent="0.2">
      <c r="E64" s="21"/>
      <c r="F64" s="21"/>
      <c r="G64" s="21"/>
      <c r="H64" s="21"/>
      <c r="I64" s="21"/>
      <c r="J64" s="21"/>
      <c r="K64" s="21"/>
      <c r="L64" s="21"/>
      <c r="M64" s="21"/>
    </row>
    <row r="65" spans="5:13" x14ac:dyDescent="0.2">
      <c r="E65" s="21"/>
      <c r="F65" s="21"/>
      <c r="G65" s="21"/>
      <c r="H65" s="21"/>
      <c r="I65" s="21"/>
      <c r="J65" s="21"/>
      <c r="K65" s="21"/>
      <c r="L65" s="21"/>
      <c r="M65" s="21"/>
    </row>
    <row r="66" spans="5:13" x14ac:dyDescent="0.2">
      <c r="E66" s="21"/>
      <c r="F66" s="21"/>
      <c r="G66" s="21"/>
      <c r="H66" s="21"/>
      <c r="I66" s="21"/>
      <c r="J66" s="21"/>
      <c r="K66" s="21"/>
      <c r="L66" s="21"/>
      <c r="M66" s="21"/>
    </row>
    <row r="67" spans="5:13" x14ac:dyDescent="0.2">
      <c r="E67" s="21"/>
      <c r="F67" s="21"/>
      <c r="G67" s="21"/>
      <c r="H67" s="21"/>
      <c r="I67" s="21"/>
      <c r="J67" s="21"/>
      <c r="K67" s="21"/>
      <c r="L67" s="21"/>
      <c r="M67" s="21"/>
    </row>
    <row r="68" spans="5:13" x14ac:dyDescent="0.2">
      <c r="E68" s="21"/>
      <c r="F68" s="21"/>
      <c r="G68" s="21"/>
      <c r="H68" s="21"/>
      <c r="I68" s="21"/>
      <c r="J68" s="21"/>
      <c r="K68" s="21"/>
      <c r="L68" s="21"/>
      <c r="M68" s="21"/>
    </row>
    <row r="69" spans="5:13" x14ac:dyDescent="0.2">
      <c r="E69" s="21"/>
      <c r="F69" s="21"/>
      <c r="G69" s="21"/>
      <c r="H69" s="21"/>
      <c r="I69" s="21"/>
      <c r="J69" s="21"/>
      <c r="K69" s="21"/>
      <c r="L69" s="21"/>
      <c r="M69" s="21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124D-9906-BD4D-8B72-3E2D79A564A4}">
  <dimension ref="A1:AB69"/>
  <sheetViews>
    <sheetView topLeftCell="B1" workbookViewId="0">
      <selection activeCell="AG16" sqref="AG16"/>
    </sheetView>
  </sheetViews>
  <sheetFormatPr baseColWidth="10" defaultRowHeight="16" x14ac:dyDescent="0.2"/>
  <cols>
    <col min="4" max="4" width="15.83203125" customWidth="1"/>
    <col min="5" max="5" width="15" customWidth="1"/>
    <col min="6" max="13" width="13.6640625" bestFit="1" customWidth="1"/>
    <col min="18" max="18" width="13.6640625" bestFit="1" customWidth="1"/>
    <col min="19" max="19" width="10.83203125" bestFit="1" customWidth="1"/>
    <col min="20" max="26" width="11.83203125" bestFit="1" customWidth="1"/>
    <col min="27" max="27" width="11.6640625" bestFit="1" customWidth="1"/>
  </cols>
  <sheetData>
    <row r="1" spans="1:28" x14ac:dyDescent="0.2">
      <c r="A1" t="s">
        <v>5</v>
      </c>
      <c r="D1" s="1">
        <v>0.41736111111111113</v>
      </c>
      <c r="E1" s="1">
        <v>0.41805555555555557</v>
      </c>
      <c r="F1" s="1">
        <v>0.41875000000000001</v>
      </c>
      <c r="G1" s="1">
        <v>0.41944444444444401</v>
      </c>
      <c r="H1" s="1">
        <v>0.42013888888888901</v>
      </c>
      <c r="I1" s="1">
        <v>0.420833333333333</v>
      </c>
      <c r="J1" s="1">
        <v>0.421527777777778</v>
      </c>
      <c r="K1" s="1">
        <v>0.422222222222222</v>
      </c>
      <c r="L1" s="1">
        <v>0.422916666666667</v>
      </c>
      <c r="M1" s="1">
        <v>0.4236111111111111</v>
      </c>
      <c r="O1" t="s">
        <v>5</v>
      </c>
      <c r="R1" s="1">
        <v>0.41736111111111113</v>
      </c>
      <c r="S1" s="1">
        <v>0.41805555555555557</v>
      </c>
      <c r="T1" s="1">
        <v>0.41875000000000001</v>
      </c>
      <c r="U1" s="1">
        <v>0.41944444444444401</v>
      </c>
      <c r="V1" s="1">
        <v>0.42013888888888901</v>
      </c>
      <c r="W1" s="1">
        <v>0.420833333333333</v>
      </c>
      <c r="X1" s="1">
        <v>0.421527777777778</v>
      </c>
      <c r="Y1" s="1">
        <v>0.422222222222222</v>
      </c>
      <c r="Z1" s="1">
        <v>0.422916666666667</v>
      </c>
      <c r="AA1" s="1">
        <v>0.4236111111111111</v>
      </c>
    </row>
    <row r="2" spans="1:28" x14ac:dyDescent="0.2">
      <c r="A2" t="s">
        <v>1</v>
      </c>
      <c r="B2" t="s">
        <v>0</v>
      </c>
      <c r="C2" t="s">
        <v>296</v>
      </c>
      <c r="D2" s="4">
        <f t="shared" ref="D2:M2" si="0">SUM(D10:D12)</f>
        <v>2137699544</v>
      </c>
      <c r="E2" s="4">
        <f t="shared" si="0"/>
        <v>2336307260</v>
      </c>
      <c r="F2" s="4">
        <f t="shared" si="0"/>
        <v>2539306832</v>
      </c>
      <c r="G2" s="4">
        <f t="shared" si="0"/>
        <v>2725058872</v>
      </c>
      <c r="H2" s="4">
        <f t="shared" si="0"/>
        <v>2926258448</v>
      </c>
      <c r="I2" s="4">
        <f t="shared" si="0"/>
        <v>3105772159</v>
      </c>
      <c r="J2" s="4">
        <f t="shared" si="0"/>
        <v>3306469631</v>
      </c>
      <c r="K2" s="4">
        <f t="shared" si="0"/>
        <v>3549355460</v>
      </c>
      <c r="L2" s="4">
        <f t="shared" si="0"/>
        <v>3706079365</v>
      </c>
      <c r="M2" s="4">
        <f>SUM(M10:M12)</f>
        <v>3883314117</v>
      </c>
      <c r="O2" t="s">
        <v>1</v>
      </c>
      <c r="P2" t="s">
        <v>0</v>
      </c>
      <c r="Q2" t="s">
        <v>297</v>
      </c>
      <c r="R2" s="4">
        <f>SUM(D13:D15)</f>
        <v>342480</v>
      </c>
      <c r="S2" s="4">
        <f t="shared" ref="S2:AA2" si="1">SUM(E13:E15)</f>
        <v>874688</v>
      </c>
      <c r="T2" s="4">
        <f t="shared" si="1"/>
        <v>983797</v>
      </c>
      <c r="U2" s="4">
        <f t="shared" si="1"/>
        <v>1195484</v>
      </c>
      <c r="V2" s="4">
        <f t="shared" si="1"/>
        <v>1840028</v>
      </c>
      <c r="W2" s="4">
        <f t="shared" si="1"/>
        <v>1978534</v>
      </c>
      <c r="X2" s="4">
        <f t="shared" si="1"/>
        <v>1998806</v>
      </c>
      <c r="Y2" s="4">
        <f t="shared" si="1"/>
        <v>2584377</v>
      </c>
      <c r="Z2" s="4">
        <f t="shared" si="1"/>
        <v>3041520</v>
      </c>
      <c r="AA2" s="4">
        <f t="shared" si="1"/>
        <v>2776057</v>
      </c>
      <c r="AB2" s="21"/>
    </row>
    <row r="3" spans="1:28" x14ac:dyDescent="0.2">
      <c r="A3" t="s">
        <v>1</v>
      </c>
      <c r="B3" t="s">
        <v>2</v>
      </c>
      <c r="C3" t="s">
        <v>296</v>
      </c>
      <c r="D3" s="4">
        <f>SUM(D16:D18)</f>
        <v>2152226865</v>
      </c>
      <c r="E3" s="4">
        <f t="shared" ref="D3:M3" si="2">SUM(E16:E18)</f>
        <v>2340774330</v>
      </c>
      <c r="F3" s="4">
        <f t="shared" si="2"/>
        <v>2537043265</v>
      </c>
      <c r="G3" s="4">
        <f t="shared" si="2"/>
        <v>2733364298</v>
      </c>
      <c r="H3" s="4">
        <f t="shared" si="2"/>
        <v>2922689209</v>
      </c>
      <c r="I3" s="4">
        <f t="shared" si="2"/>
        <v>3115063418</v>
      </c>
      <c r="J3" s="4">
        <f t="shared" si="2"/>
        <v>3311584553</v>
      </c>
      <c r="K3" s="4">
        <f t="shared" si="2"/>
        <v>3504007337</v>
      </c>
      <c r="L3" s="4">
        <f t="shared" si="2"/>
        <v>3699968669</v>
      </c>
      <c r="M3" s="4">
        <f t="shared" si="2"/>
        <v>3887577988</v>
      </c>
      <c r="O3" t="s">
        <v>1</v>
      </c>
      <c r="P3" t="s">
        <v>2</v>
      </c>
      <c r="Q3" t="s">
        <v>297</v>
      </c>
      <c r="R3" s="4">
        <f>SUM(D19:D21)</f>
        <v>1753344</v>
      </c>
      <c r="S3" s="4">
        <f t="shared" ref="S3:AA3" si="3">SUM(E19:E21)</f>
        <v>3526047</v>
      </c>
      <c r="T3" s="4">
        <f t="shared" si="3"/>
        <v>5653938</v>
      </c>
      <c r="U3" s="4">
        <f t="shared" si="3"/>
        <v>7401560</v>
      </c>
      <c r="V3" s="4">
        <f t="shared" si="3"/>
        <v>8824791</v>
      </c>
      <c r="W3" s="4">
        <f t="shared" si="3"/>
        <v>11227068</v>
      </c>
      <c r="X3" s="4">
        <f t="shared" si="3"/>
        <v>12992872</v>
      </c>
      <c r="Y3" s="4">
        <f t="shared" si="3"/>
        <v>14506953</v>
      </c>
      <c r="Z3" s="4">
        <f t="shared" si="3"/>
        <v>16482385</v>
      </c>
      <c r="AA3" s="4">
        <f t="shared" si="3"/>
        <v>18303464</v>
      </c>
      <c r="AB3" s="21"/>
    </row>
    <row r="4" spans="1:28" x14ac:dyDescent="0.2">
      <c r="A4" t="s">
        <v>1</v>
      </c>
      <c r="B4" t="s">
        <v>3</v>
      </c>
      <c r="C4" t="s">
        <v>296</v>
      </c>
      <c r="D4" s="4">
        <f>SUM(D22:D24)</f>
        <v>2252186</v>
      </c>
      <c r="E4" s="4">
        <f t="shared" ref="E4:M4" si="4">SUM(E22:E24)</f>
        <v>2548695</v>
      </c>
      <c r="F4" s="4">
        <f t="shared" si="4"/>
        <v>3104691</v>
      </c>
      <c r="G4" s="4">
        <f t="shared" si="4"/>
        <v>2955408</v>
      </c>
      <c r="H4" s="4">
        <f t="shared" si="4"/>
        <v>3318013</v>
      </c>
      <c r="I4" s="4">
        <f t="shared" si="4"/>
        <v>3219433</v>
      </c>
      <c r="J4" s="4">
        <f t="shared" si="4"/>
        <v>3405467</v>
      </c>
      <c r="K4" s="4">
        <f t="shared" si="4"/>
        <v>3605313</v>
      </c>
      <c r="L4" s="4">
        <f t="shared" si="4"/>
        <v>4055258</v>
      </c>
      <c r="M4" s="4">
        <f t="shared" si="4"/>
        <v>3984105</v>
      </c>
      <c r="O4" t="s">
        <v>1</v>
      </c>
      <c r="P4" t="s">
        <v>3</v>
      </c>
      <c r="Q4" t="s">
        <v>297</v>
      </c>
      <c r="R4" s="4">
        <f>SUM(D25:D27)</f>
        <v>3635765</v>
      </c>
      <c r="S4" s="4">
        <f t="shared" ref="S4:AA4" si="5">SUM(E25:E27)</f>
        <v>3276028</v>
      </c>
      <c r="T4" s="4">
        <f t="shared" si="5"/>
        <v>3035666</v>
      </c>
      <c r="U4" s="4">
        <f t="shared" si="5"/>
        <v>2857352</v>
      </c>
      <c r="V4" s="4">
        <f t="shared" si="5"/>
        <v>2944436</v>
      </c>
      <c r="W4" s="4">
        <f t="shared" si="5"/>
        <v>2496133</v>
      </c>
      <c r="X4" s="4">
        <f t="shared" si="5"/>
        <v>2327255</v>
      </c>
      <c r="Y4" s="4">
        <f t="shared" si="5"/>
        <v>2145485</v>
      </c>
      <c r="Z4" s="4">
        <f t="shared" si="5"/>
        <v>1963930</v>
      </c>
      <c r="AA4" s="4">
        <f t="shared" si="5"/>
        <v>1791998</v>
      </c>
      <c r="AB4" s="21"/>
    </row>
    <row r="5" spans="1:28" x14ac:dyDescent="0.2">
      <c r="A5" s="2" t="s">
        <v>1</v>
      </c>
      <c r="B5" s="2" t="s">
        <v>4</v>
      </c>
      <c r="C5" t="s">
        <v>296</v>
      </c>
      <c r="D5" s="4">
        <f>SUM(D28:D30)</f>
        <v>3204278</v>
      </c>
      <c r="E5" s="4">
        <f t="shared" ref="D5:M5" si="6">SUM(E28:E30)</f>
        <v>2453801</v>
      </c>
      <c r="F5" s="4">
        <f t="shared" si="6"/>
        <v>2635323</v>
      </c>
      <c r="G5" s="4">
        <f t="shared" si="6"/>
        <v>2834364</v>
      </c>
      <c r="H5" s="4">
        <f t="shared" si="6"/>
        <v>3012153</v>
      </c>
      <c r="I5" s="4">
        <f t="shared" si="6"/>
        <v>3212628</v>
      </c>
      <c r="J5" s="4">
        <f t="shared" si="6"/>
        <v>3417145</v>
      </c>
      <c r="K5" s="4">
        <f t="shared" si="6"/>
        <v>3610532</v>
      </c>
      <c r="L5" s="4">
        <f t="shared" si="6"/>
        <v>3778618</v>
      </c>
      <c r="M5" s="4">
        <f t="shared" si="6"/>
        <v>3990040</v>
      </c>
      <c r="O5" s="2" t="s">
        <v>1</v>
      </c>
      <c r="P5" s="2" t="s">
        <v>4</v>
      </c>
      <c r="Q5" t="s">
        <v>297</v>
      </c>
      <c r="R5" s="4">
        <f>SUM(D31:D33)</f>
        <v>1154524</v>
      </c>
      <c r="S5" s="4">
        <f t="shared" ref="S5:AA5" si="7">SUM(E31:E33)</f>
        <v>1035573</v>
      </c>
      <c r="T5" s="4">
        <f t="shared" si="7"/>
        <v>1200598</v>
      </c>
      <c r="U5" s="4">
        <f t="shared" si="7"/>
        <v>1379102</v>
      </c>
      <c r="V5" s="4">
        <f t="shared" si="7"/>
        <v>1592602</v>
      </c>
      <c r="W5" s="4">
        <f t="shared" si="7"/>
        <v>1733794</v>
      </c>
      <c r="X5" s="4">
        <f t="shared" si="7"/>
        <v>1914343</v>
      </c>
      <c r="Y5" s="4">
        <f t="shared" si="7"/>
        <v>2090515</v>
      </c>
      <c r="Z5" s="4">
        <f t="shared" si="7"/>
        <v>2586879</v>
      </c>
      <c r="AA5" s="4">
        <f t="shared" si="7"/>
        <v>2448131</v>
      </c>
      <c r="AB5" s="21"/>
    </row>
    <row r="9" spans="1:28" x14ac:dyDescent="0.2">
      <c r="A9" s="6" t="s">
        <v>10</v>
      </c>
      <c r="D9" s="4">
        <v>1000</v>
      </c>
      <c r="E9" s="4">
        <v>2000</v>
      </c>
      <c r="F9" s="4">
        <v>3000</v>
      </c>
      <c r="G9" s="4">
        <v>4000</v>
      </c>
      <c r="H9" s="4">
        <v>5000</v>
      </c>
      <c r="I9" s="4">
        <v>6000</v>
      </c>
      <c r="J9" s="4">
        <v>7000</v>
      </c>
      <c r="K9" s="4">
        <v>8000</v>
      </c>
      <c r="L9" s="4">
        <v>9000</v>
      </c>
      <c r="M9" s="4">
        <v>10000</v>
      </c>
    </row>
    <row r="10" spans="1:28" x14ac:dyDescent="0.2">
      <c r="A10" t="s">
        <v>0</v>
      </c>
      <c r="B10" t="s">
        <v>296</v>
      </c>
      <c r="C10" t="s">
        <v>300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8" x14ac:dyDescent="0.2">
      <c r="C11" t="s">
        <v>298</v>
      </c>
      <c r="D11">
        <f>A40</f>
        <v>1943807055</v>
      </c>
      <c r="E11">
        <f t="shared" ref="E11:M11" si="8">B40</f>
        <v>1949793209</v>
      </c>
      <c r="F11">
        <f t="shared" si="8"/>
        <v>1955140862</v>
      </c>
      <c r="G11">
        <f t="shared" si="8"/>
        <v>1949648568</v>
      </c>
      <c r="H11">
        <f t="shared" si="8"/>
        <v>1955748355</v>
      </c>
      <c r="I11">
        <f t="shared" si="8"/>
        <v>1945842879</v>
      </c>
      <c r="J11">
        <f t="shared" si="8"/>
        <v>1950688968</v>
      </c>
      <c r="K11">
        <f t="shared" si="8"/>
        <v>1987311495</v>
      </c>
      <c r="L11">
        <f t="shared" si="8"/>
        <v>1956834864</v>
      </c>
      <c r="M11">
        <f t="shared" si="8"/>
        <v>1947123508</v>
      </c>
    </row>
    <row r="12" spans="1:28" x14ac:dyDescent="0.2">
      <c r="C12" t="s">
        <v>299</v>
      </c>
      <c r="D12">
        <f>A41</f>
        <v>193892489</v>
      </c>
      <c r="E12">
        <f t="shared" ref="E12:M12" si="9">B41</f>
        <v>386514051</v>
      </c>
      <c r="F12">
        <f t="shared" si="9"/>
        <v>584165970</v>
      </c>
      <c r="G12">
        <f t="shared" si="9"/>
        <v>775410304</v>
      </c>
      <c r="H12">
        <f t="shared" si="9"/>
        <v>970510093</v>
      </c>
      <c r="I12">
        <f t="shared" si="9"/>
        <v>1159929280</v>
      </c>
      <c r="J12">
        <f t="shared" si="9"/>
        <v>1355780663</v>
      </c>
      <c r="K12">
        <f t="shared" si="9"/>
        <v>1562043965</v>
      </c>
      <c r="L12">
        <f t="shared" si="9"/>
        <v>1749244501</v>
      </c>
      <c r="M12">
        <f t="shared" si="9"/>
        <v>1936190609</v>
      </c>
    </row>
    <row r="13" spans="1:28" x14ac:dyDescent="0.2">
      <c r="B13" t="s">
        <v>297</v>
      </c>
      <c r="C13" t="s">
        <v>298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8" x14ac:dyDescent="0.2">
      <c r="C14" t="s">
        <v>299</v>
      </c>
      <c r="D14">
        <f>A42</f>
        <v>342417</v>
      </c>
      <c r="E14">
        <f t="shared" ref="E14:M16" si="10">B42</f>
        <v>874642</v>
      </c>
      <c r="F14">
        <f t="shared" si="10"/>
        <v>983681</v>
      </c>
      <c r="G14">
        <f t="shared" si="10"/>
        <v>1195370</v>
      </c>
      <c r="H14">
        <f t="shared" si="10"/>
        <v>1839932</v>
      </c>
      <c r="I14">
        <f t="shared" si="10"/>
        <v>1978447</v>
      </c>
      <c r="J14">
        <f t="shared" si="10"/>
        <v>1998754</v>
      </c>
      <c r="K14">
        <f t="shared" si="10"/>
        <v>2584328</v>
      </c>
      <c r="L14">
        <f t="shared" si="10"/>
        <v>3041457</v>
      </c>
      <c r="M14">
        <f t="shared" si="10"/>
        <v>2776011</v>
      </c>
    </row>
    <row r="15" spans="1:28" x14ac:dyDescent="0.2">
      <c r="C15" t="s">
        <v>298</v>
      </c>
      <c r="D15">
        <f t="shared" ref="D15:D16" si="11">A43</f>
        <v>63</v>
      </c>
      <c r="E15">
        <f t="shared" si="10"/>
        <v>46</v>
      </c>
      <c r="F15">
        <f t="shared" si="10"/>
        <v>116</v>
      </c>
      <c r="G15">
        <f t="shared" si="10"/>
        <v>114</v>
      </c>
      <c r="H15">
        <f t="shared" si="10"/>
        <v>96</v>
      </c>
      <c r="I15">
        <f t="shared" si="10"/>
        <v>87</v>
      </c>
      <c r="J15">
        <f t="shared" si="10"/>
        <v>52</v>
      </c>
      <c r="K15">
        <f t="shared" si="10"/>
        <v>49</v>
      </c>
      <c r="L15">
        <f t="shared" si="10"/>
        <v>63</v>
      </c>
      <c r="M15">
        <f t="shared" si="10"/>
        <v>46</v>
      </c>
    </row>
    <row r="16" spans="1:28" x14ac:dyDescent="0.2">
      <c r="A16" t="s">
        <v>301</v>
      </c>
      <c r="B16" t="s">
        <v>296</v>
      </c>
      <c r="C16" t="s">
        <v>300</v>
      </c>
      <c r="D16">
        <f t="shared" si="11"/>
        <v>1958804099</v>
      </c>
      <c r="E16">
        <f t="shared" si="10"/>
        <v>1954193584</v>
      </c>
      <c r="F16">
        <f t="shared" si="10"/>
        <v>1956458081</v>
      </c>
      <c r="G16">
        <f t="shared" si="10"/>
        <v>1959340312</v>
      </c>
      <c r="H16">
        <f t="shared" si="10"/>
        <v>1955075885</v>
      </c>
      <c r="I16">
        <f t="shared" si="10"/>
        <v>1951932202</v>
      </c>
      <c r="J16">
        <f t="shared" si="10"/>
        <v>1955915378</v>
      </c>
      <c r="K16">
        <f t="shared" si="10"/>
        <v>1954714003</v>
      </c>
      <c r="L16">
        <f t="shared" si="10"/>
        <v>1958169185</v>
      </c>
      <c r="M16">
        <f t="shared" si="10"/>
        <v>1951443606</v>
      </c>
    </row>
    <row r="17" spans="1:13" x14ac:dyDescent="0.2">
      <c r="C17" t="s">
        <v>298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C18" t="s">
        <v>299</v>
      </c>
      <c r="D18">
        <f>A45</f>
        <v>193422766</v>
      </c>
      <c r="E18">
        <f t="shared" ref="E18:M18" si="12">B45</f>
        <v>386580746</v>
      </c>
      <c r="F18">
        <f t="shared" si="12"/>
        <v>580585184</v>
      </c>
      <c r="G18">
        <f t="shared" si="12"/>
        <v>774023986</v>
      </c>
      <c r="H18">
        <f t="shared" si="12"/>
        <v>967613324</v>
      </c>
      <c r="I18">
        <f t="shared" si="12"/>
        <v>1163131216</v>
      </c>
      <c r="J18">
        <f t="shared" si="12"/>
        <v>1355669175</v>
      </c>
      <c r="K18">
        <f t="shared" si="12"/>
        <v>1549293334</v>
      </c>
      <c r="L18">
        <f t="shared" si="12"/>
        <v>1741799484</v>
      </c>
      <c r="M18">
        <f t="shared" si="12"/>
        <v>1936134382</v>
      </c>
    </row>
    <row r="19" spans="1:13" x14ac:dyDescent="0.2">
      <c r="B19" t="s">
        <v>297</v>
      </c>
      <c r="C19" t="s">
        <v>298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C20" t="s">
        <v>299</v>
      </c>
      <c r="D20">
        <f>A46</f>
        <v>1753287</v>
      </c>
      <c r="E20">
        <f t="shared" ref="E20:M24" si="13">B46</f>
        <v>3525987</v>
      </c>
      <c r="F20">
        <f t="shared" si="13"/>
        <v>5653890</v>
      </c>
      <c r="G20">
        <f t="shared" si="13"/>
        <v>7401465</v>
      </c>
      <c r="H20">
        <f t="shared" si="13"/>
        <v>8824718</v>
      </c>
      <c r="I20">
        <f t="shared" si="13"/>
        <v>11227019</v>
      </c>
      <c r="J20">
        <f t="shared" si="13"/>
        <v>12992824</v>
      </c>
      <c r="K20">
        <f t="shared" si="13"/>
        <v>14506904</v>
      </c>
      <c r="L20">
        <f t="shared" si="13"/>
        <v>16482338</v>
      </c>
      <c r="M20">
        <f t="shared" si="13"/>
        <v>18303414</v>
      </c>
    </row>
    <row r="21" spans="1:13" x14ac:dyDescent="0.2">
      <c r="C21" t="s">
        <v>298</v>
      </c>
      <c r="D21">
        <f t="shared" ref="D21:D24" si="14">A47</f>
        <v>57</v>
      </c>
      <c r="E21">
        <f t="shared" si="13"/>
        <v>60</v>
      </c>
      <c r="F21">
        <f t="shared" si="13"/>
        <v>48</v>
      </c>
      <c r="G21">
        <f t="shared" si="13"/>
        <v>95</v>
      </c>
      <c r="H21">
        <f t="shared" si="13"/>
        <v>73</v>
      </c>
      <c r="I21">
        <f t="shared" si="13"/>
        <v>49</v>
      </c>
      <c r="J21">
        <f t="shared" si="13"/>
        <v>48</v>
      </c>
      <c r="K21">
        <f t="shared" si="13"/>
        <v>49</v>
      </c>
      <c r="L21">
        <f t="shared" si="13"/>
        <v>47</v>
      </c>
      <c r="M21">
        <f t="shared" si="13"/>
        <v>50</v>
      </c>
    </row>
    <row r="22" spans="1:13" x14ac:dyDescent="0.2">
      <c r="A22" t="s">
        <v>303</v>
      </c>
      <c r="B22" t="s">
        <v>296</v>
      </c>
      <c r="C22" t="s">
        <v>300</v>
      </c>
      <c r="D22">
        <f t="shared" si="14"/>
        <v>2014953</v>
      </c>
      <c r="E22">
        <f t="shared" si="13"/>
        <v>2098690</v>
      </c>
      <c r="F22">
        <f t="shared" si="13"/>
        <v>2188030</v>
      </c>
      <c r="G22">
        <f t="shared" si="13"/>
        <v>2127582</v>
      </c>
      <c r="H22">
        <f t="shared" si="13"/>
        <v>2311789</v>
      </c>
      <c r="I22">
        <f t="shared" si="13"/>
        <v>2018644</v>
      </c>
      <c r="J22">
        <f t="shared" si="13"/>
        <v>2011452</v>
      </c>
      <c r="K22">
        <f t="shared" si="13"/>
        <v>2019008</v>
      </c>
      <c r="L22">
        <f t="shared" si="13"/>
        <v>2280556</v>
      </c>
      <c r="M22">
        <f t="shared" si="13"/>
        <v>2010804</v>
      </c>
    </row>
    <row r="23" spans="1:13" x14ac:dyDescent="0.2">
      <c r="C23" t="s">
        <v>298</v>
      </c>
      <c r="D23">
        <f t="shared" si="14"/>
        <v>43728</v>
      </c>
      <c r="E23">
        <f t="shared" si="13"/>
        <v>45755</v>
      </c>
      <c r="F23">
        <f t="shared" si="13"/>
        <v>43251</v>
      </c>
      <c r="G23">
        <f t="shared" si="13"/>
        <v>45127</v>
      </c>
      <c r="H23">
        <f t="shared" si="13"/>
        <v>42966</v>
      </c>
      <c r="I23">
        <f t="shared" si="13"/>
        <v>42940</v>
      </c>
      <c r="J23">
        <f t="shared" si="13"/>
        <v>42985</v>
      </c>
      <c r="K23">
        <f t="shared" si="13"/>
        <v>43407</v>
      </c>
      <c r="L23">
        <f t="shared" si="13"/>
        <v>42958</v>
      </c>
      <c r="M23">
        <f t="shared" si="13"/>
        <v>42960</v>
      </c>
    </row>
    <row r="24" spans="1:13" x14ac:dyDescent="0.2">
      <c r="C24" t="s">
        <v>299</v>
      </c>
      <c r="D24">
        <f t="shared" si="14"/>
        <v>193505</v>
      </c>
      <c r="E24">
        <f t="shared" si="13"/>
        <v>404250</v>
      </c>
      <c r="F24">
        <f t="shared" si="13"/>
        <v>873410</v>
      </c>
      <c r="G24">
        <f t="shared" si="13"/>
        <v>782699</v>
      </c>
      <c r="H24">
        <f t="shared" si="13"/>
        <v>963258</v>
      </c>
      <c r="I24">
        <f t="shared" si="13"/>
        <v>1157849</v>
      </c>
      <c r="J24">
        <f t="shared" si="13"/>
        <v>1351030</v>
      </c>
      <c r="K24">
        <f t="shared" si="13"/>
        <v>1542898</v>
      </c>
      <c r="L24">
        <f t="shared" si="13"/>
        <v>1731744</v>
      </c>
      <c r="M24">
        <f t="shared" si="13"/>
        <v>1930341</v>
      </c>
    </row>
    <row r="25" spans="1:13" x14ac:dyDescent="0.2">
      <c r="B25" t="s">
        <v>297</v>
      </c>
      <c r="C25" t="s">
        <v>298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C26" t="s">
        <v>299</v>
      </c>
      <c r="D26">
        <f>A51</f>
        <v>3633349</v>
      </c>
      <c r="E26">
        <f t="shared" ref="E26:M33" si="15">B51</f>
        <v>3273068</v>
      </c>
      <c r="F26">
        <f t="shared" si="15"/>
        <v>3034528</v>
      </c>
      <c r="G26">
        <f t="shared" si="15"/>
        <v>2856311</v>
      </c>
      <c r="H26">
        <f t="shared" si="15"/>
        <v>2944064</v>
      </c>
      <c r="I26">
        <f t="shared" si="15"/>
        <v>2495982</v>
      </c>
      <c r="J26">
        <f t="shared" si="15"/>
        <v>2323419</v>
      </c>
      <c r="K26">
        <f t="shared" si="15"/>
        <v>2145077</v>
      </c>
      <c r="L26">
        <f t="shared" si="15"/>
        <v>1960001</v>
      </c>
      <c r="M26">
        <f t="shared" si="15"/>
        <v>1791803</v>
      </c>
    </row>
    <row r="27" spans="1:13" x14ac:dyDescent="0.2">
      <c r="C27" t="s">
        <v>298</v>
      </c>
      <c r="D27">
        <f t="shared" ref="D27:D33" si="16">A52</f>
        <v>2416</v>
      </c>
      <c r="E27">
        <f t="shared" si="15"/>
        <v>2960</v>
      </c>
      <c r="F27">
        <f t="shared" si="15"/>
        <v>1138</v>
      </c>
      <c r="G27">
        <f t="shared" si="15"/>
        <v>1041</v>
      </c>
      <c r="H27">
        <f t="shared" si="15"/>
        <v>372</v>
      </c>
      <c r="I27">
        <f t="shared" si="15"/>
        <v>151</v>
      </c>
      <c r="J27">
        <f t="shared" si="15"/>
        <v>3836</v>
      </c>
      <c r="K27">
        <f t="shared" si="15"/>
        <v>408</v>
      </c>
      <c r="L27">
        <f t="shared" si="15"/>
        <v>3929</v>
      </c>
      <c r="M27">
        <f t="shared" si="15"/>
        <v>195</v>
      </c>
    </row>
    <row r="28" spans="1:13" x14ac:dyDescent="0.2">
      <c r="A28" t="s">
        <v>305</v>
      </c>
      <c r="B28" t="s">
        <v>296</v>
      </c>
      <c r="C28" t="s">
        <v>300</v>
      </c>
      <c r="D28">
        <f t="shared" si="16"/>
        <v>2838047</v>
      </c>
      <c r="E28">
        <f t="shared" si="15"/>
        <v>2022808</v>
      </c>
      <c r="F28">
        <f t="shared" si="15"/>
        <v>2013588</v>
      </c>
      <c r="G28">
        <f t="shared" si="15"/>
        <v>2016173</v>
      </c>
      <c r="H28">
        <f t="shared" si="15"/>
        <v>2006687</v>
      </c>
      <c r="I28">
        <f t="shared" si="15"/>
        <v>2011413</v>
      </c>
      <c r="J28">
        <f t="shared" si="15"/>
        <v>2019095</v>
      </c>
      <c r="K28">
        <f t="shared" si="15"/>
        <v>2018243</v>
      </c>
      <c r="L28">
        <f t="shared" si="15"/>
        <v>2004941</v>
      </c>
      <c r="M28">
        <f t="shared" si="15"/>
        <v>2017278</v>
      </c>
    </row>
    <row r="29" spans="1:13" x14ac:dyDescent="0.2">
      <c r="C29" t="s">
        <v>298</v>
      </c>
      <c r="D29">
        <f t="shared" si="16"/>
        <v>71791</v>
      </c>
      <c r="E29">
        <f t="shared" si="15"/>
        <v>43440</v>
      </c>
      <c r="F29">
        <f t="shared" si="15"/>
        <v>43016</v>
      </c>
      <c r="G29">
        <f t="shared" si="15"/>
        <v>42945</v>
      </c>
      <c r="H29">
        <f t="shared" si="15"/>
        <v>42893</v>
      </c>
      <c r="I29">
        <f t="shared" si="15"/>
        <v>42895</v>
      </c>
      <c r="J29">
        <f t="shared" si="15"/>
        <v>42929</v>
      </c>
      <c r="K29">
        <f t="shared" si="15"/>
        <v>43025</v>
      </c>
      <c r="L29">
        <f t="shared" si="15"/>
        <v>43196</v>
      </c>
      <c r="M29">
        <f t="shared" si="15"/>
        <v>42995</v>
      </c>
    </row>
    <row r="30" spans="1:13" x14ac:dyDescent="0.2">
      <c r="C30" t="s">
        <v>299</v>
      </c>
      <c r="D30">
        <f t="shared" si="16"/>
        <v>294440</v>
      </c>
      <c r="E30">
        <f t="shared" si="15"/>
        <v>387553</v>
      </c>
      <c r="F30">
        <f t="shared" si="15"/>
        <v>578719</v>
      </c>
      <c r="G30">
        <f t="shared" si="15"/>
        <v>775246</v>
      </c>
      <c r="H30">
        <f t="shared" si="15"/>
        <v>962573</v>
      </c>
      <c r="I30">
        <f t="shared" si="15"/>
        <v>1158320</v>
      </c>
      <c r="J30">
        <f t="shared" si="15"/>
        <v>1355121</v>
      </c>
      <c r="K30">
        <f t="shared" si="15"/>
        <v>1549264</v>
      </c>
      <c r="L30">
        <f t="shared" si="15"/>
        <v>1730481</v>
      </c>
      <c r="M30">
        <f t="shared" si="15"/>
        <v>1929767</v>
      </c>
    </row>
    <row r="31" spans="1:13" x14ac:dyDescent="0.2">
      <c r="B31" t="s">
        <v>297</v>
      </c>
      <c r="C31" t="s">
        <v>298</v>
      </c>
      <c r="D31">
        <f t="shared" si="16"/>
        <v>533067</v>
      </c>
      <c r="E31">
        <f t="shared" si="15"/>
        <v>449652</v>
      </c>
      <c r="F31">
        <f t="shared" si="15"/>
        <v>443119</v>
      </c>
      <c r="G31">
        <f t="shared" si="15"/>
        <v>443618</v>
      </c>
      <c r="H31">
        <f t="shared" si="15"/>
        <v>443486</v>
      </c>
      <c r="I31">
        <f t="shared" si="15"/>
        <v>442261</v>
      </c>
      <c r="J31">
        <f t="shared" si="15"/>
        <v>443144</v>
      </c>
      <c r="K31">
        <f t="shared" si="15"/>
        <v>442222</v>
      </c>
      <c r="L31">
        <f t="shared" si="15"/>
        <v>443816</v>
      </c>
      <c r="M31">
        <f t="shared" si="15"/>
        <v>443613</v>
      </c>
    </row>
    <row r="32" spans="1:13" x14ac:dyDescent="0.2">
      <c r="C32" t="s">
        <v>299</v>
      </c>
      <c r="D32">
        <f t="shared" si="16"/>
        <v>621321</v>
      </c>
      <c r="E32">
        <f t="shared" si="15"/>
        <v>585423</v>
      </c>
      <c r="F32">
        <f t="shared" si="15"/>
        <v>756819</v>
      </c>
      <c r="G32">
        <f t="shared" si="15"/>
        <v>935076</v>
      </c>
      <c r="H32">
        <f t="shared" si="15"/>
        <v>1149058</v>
      </c>
      <c r="I32">
        <f t="shared" si="15"/>
        <v>1289409</v>
      </c>
      <c r="J32">
        <f t="shared" si="15"/>
        <v>1470244</v>
      </c>
      <c r="K32">
        <f t="shared" si="15"/>
        <v>1646344</v>
      </c>
      <c r="L32">
        <f t="shared" si="15"/>
        <v>2140706</v>
      </c>
      <c r="M32">
        <f t="shared" si="15"/>
        <v>2000575</v>
      </c>
    </row>
    <row r="33" spans="1:13" x14ac:dyDescent="0.2">
      <c r="C33" t="s">
        <v>298</v>
      </c>
      <c r="D33">
        <f t="shared" si="16"/>
        <v>136</v>
      </c>
      <c r="E33">
        <f t="shared" si="15"/>
        <v>498</v>
      </c>
      <c r="F33">
        <f t="shared" si="15"/>
        <v>660</v>
      </c>
      <c r="G33">
        <f t="shared" si="15"/>
        <v>408</v>
      </c>
      <c r="H33">
        <f t="shared" si="15"/>
        <v>58</v>
      </c>
      <c r="I33">
        <f t="shared" si="15"/>
        <v>2124</v>
      </c>
      <c r="J33">
        <f t="shared" si="15"/>
        <v>955</v>
      </c>
      <c r="K33">
        <f t="shared" si="15"/>
        <v>1949</v>
      </c>
      <c r="L33">
        <f t="shared" si="15"/>
        <v>2357</v>
      </c>
      <c r="M33">
        <f t="shared" si="15"/>
        <v>3943</v>
      </c>
    </row>
    <row r="36" spans="1:13" x14ac:dyDescent="0.2">
      <c r="A36" t="s">
        <v>313</v>
      </c>
    </row>
    <row r="37" spans="1:13" x14ac:dyDescent="0.2">
      <c r="A37" t="s">
        <v>319</v>
      </c>
    </row>
    <row r="38" spans="1:13" x14ac:dyDescent="0.2">
      <c r="A38" t="s">
        <v>320</v>
      </c>
    </row>
    <row r="39" spans="1:13" x14ac:dyDescent="0.2">
      <c r="A39" t="s">
        <v>321</v>
      </c>
      <c r="B39" t="s">
        <v>322</v>
      </c>
      <c r="C39" t="s">
        <v>323</v>
      </c>
      <c r="D39" t="s">
        <v>324</v>
      </c>
      <c r="E39" t="s">
        <v>325</v>
      </c>
      <c r="F39" t="s">
        <v>326</v>
      </c>
      <c r="G39" t="s">
        <v>327</v>
      </c>
      <c r="H39" t="s">
        <v>328</v>
      </c>
      <c r="I39" t="s">
        <v>329</v>
      </c>
      <c r="J39" t="s">
        <v>330</v>
      </c>
    </row>
    <row r="40" spans="1:13" x14ac:dyDescent="0.2">
      <c r="A40">
        <v>1943807055</v>
      </c>
      <c r="B40">
        <v>1949793209</v>
      </c>
      <c r="C40">
        <v>1955140862</v>
      </c>
      <c r="D40">
        <v>1949648568</v>
      </c>
      <c r="E40">
        <v>1955748355</v>
      </c>
      <c r="F40">
        <v>1945842879</v>
      </c>
      <c r="G40">
        <v>1950688968</v>
      </c>
      <c r="H40">
        <v>1987311495</v>
      </c>
      <c r="I40">
        <v>1956834864</v>
      </c>
      <c r="J40">
        <v>1947123508</v>
      </c>
    </row>
    <row r="41" spans="1:13" x14ac:dyDescent="0.2">
      <c r="A41">
        <v>193892489</v>
      </c>
      <c r="B41">
        <v>386514051</v>
      </c>
      <c r="C41">
        <v>584165970</v>
      </c>
      <c r="D41">
        <v>775410304</v>
      </c>
      <c r="E41">
        <v>970510093</v>
      </c>
      <c r="F41">
        <v>1159929280</v>
      </c>
      <c r="G41">
        <v>1355780663</v>
      </c>
      <c r="H41">
        <v>1562043965</v>
      </c>
      <c r="I41">
        <v>1749244501</v>
      </c>
      <c r="J41">
        <v>1936190609</v>
      </c>
    </row>
    <row r="42" spans="1:13" x14ac:dyDescent="0.2">
      <c r="A42">
        <v>342417</v>
      </c>
      <c r="B42">
        <v>874642</v>
      </c>
      <c r="C42">
        <v>983681</v>
      </c>
      <c r="D42">
        <v>1195370</v>
      </c>
      <c r="E42">
        <v>1839932</v>
      </c>
      <c r="F42">
        <v>1978447</v>
      </c>
      <c r="G42">
        <v>1998754</v>
      </c>
      <c r="H42">
        <v>2584328</v>
      </c>
      <c r="I42">
        <v>3041457</v>
      </c>
      <c r="J42">
        <v>2776011</v>
      </c>
    </row>
    <row r="43" spans="1:13" x14ac:dyDescent="0.2">
      <c r="A43">
        <v>63</v>
      </c>
      <c r="B43">
        <v>46</v>
      </c>
      <c r="C43">
        <v>116</v>
      </c>
      <c r="D43">
        <v>114</v>
      </c>
      <c r="E43">
        <v>96</v>
      </c>
      <c r="F43">
        <v>87</v>
      </c>
      <c r="G43">
        <v>52</v>
      </c>
      <c r="H43">
        <v>49</v>
      </c>
      <c r="I43">
        <v>63</v>
      </c>
      <c r="J43">
        <v>46</v>
      </c>
    </row>
    <row r="44" spans="1:13" x14ac:dyDescent="0.2">
      <c r="A44">
        <v>1958804099</v>
      </c>
      <c r="B44">
        <v>1954193584</v>
      </c>
      <c r="C44">
        <v>1956458081</v>
      </c>
      <c r="D44">
        <v>1959340312</v>
      </c>
      <c r="E44">
        <v>1955075885</v>
      </c>
      <c r="F44">
        <v>1951932202</v>
      </c>
      <c r="G44">
        <v>1955915378</v>
      </c>
      <c r="H44">
        <v>1954714003</v>
      </c>
      <c r="I44">
        <v>1958169185</v>
      </c>
      <c r="J44">
        <v>1951443606</v>
      </c>
    </row>
    <row r="45" spans="1:13" x14ac:dyDescent="0.2">
      <c r="A45">
        <v>193422766</v>
      </c>
      <c r="B45">
        <v>386580746</v>
      </c>
      <c r="C45">
        <v>580585184</v>
      </c>
      <c r="D45">
        <v>774023986</v>
      </c>
      <c r="E45">
        <v>967613324</v>
      </c>
      <c r="F45">
        <v>1163131216</v>
      </c>
      <c r="G45">
        <v>1355669175</v>
      </c>
      <c r="H45">
        <v>1549293334</v>
      </c>
      <c r="I45">
        <v>1741799484</v>
      </c>
      <c r="J45">
        <v>1936134382</v>
      </c>
    </row>
    <row r="46" spans="1:13" x14ac:dyDescent="0.2">
      <c r="A46">
        <v>1753287</v>
      </c>
      <c r="B46">
        <v>3525987</v>
      </c>
      <c r="C46">
        <v>5653890</v>
      </c>
      <c r="D46">
        <v>7401465</v>
      </c>
      <c r="E46">
        <v>8824718</v>
      </c>
      <c r="F46">
        <v>11227019</v>
      </c>
      <c r="G46">
        <v>12992824</v>
      </c>
      <c r="H46">
        <v>14506904</v>
      </c>
      <c r="I46">
        <v>16482338</v>
      </c>
      <c r="J46">
        <v>18303414</v>
      </c>
    </row>
    <row r="47" spans="1:13" x14ac:dyDescent="0.2">
      <c r="A47">
        <v>57</v>
      </c>
      <c r="B47">
        <v>60</v>
      </c>
      <c r="C47">
        <v>48</v>
      </c>
      <c r="D47">
        <v>95</v>
      </c>
      <c r="E47">
        <v>73</v>
      </c>
      <c r="F47">
        <v>49</v>
      </c>
      <c r="G47">
        <v>48</v>
      </c>
      <c r="H47">
        <v>49</v>
      </c>
      <c r="I47">
        <v>47</v>
      </c>
      <c r="J47">
        <v>50</v>
      </c>
    </row>
    <row r="48" spans="1:13" x14ac:dyDescent="0.2">
      <c r="A48">
        <v>2014953</v>
      </c>
      <c r="B48">
        <v>2098690</v>
      </c>
      <c r="C48">
        <v>2188030</v>
      </c>
      <c r="D48">
        <v>2127582</v>
      </c>
      <c r="E48">
        <v>2311789</v>
      </c>
      <c r="F48">
        <v>2018644</v>
      </c>
      <c r="G48">
        <v>2011452</v>
      </c>
      <c r="H48">
        <v>2019008</v>
      </c>
      <c r="I48">
        <v>2280556</v>
      </c>
      <c r="J48">
        <v>2010804</v>
      </c>
      <c r="K48" s="21"/>
      <c r="L48" s="21"/>
      <c r="M48" s="21"/>
    </row>
    <row r="49" spans="1:13" x14ac:dyDescent="0.2">
      <c r="A49">
        <v>43728</v>
      </c>
      <c r="B49">
        <v>45755</v>
      </c>
      <c r="C49">
        <v>43251</v>
      </c>
      <c r="D49">
        <v>45127</v>
      </c>
      <c r="E49">
        <v>42966</v>
      </c>
      <c r="F49">
        <v>42940</v>
      </c>
      <c r="G49">
        <v>42985</v>
      </c>
      <c r="H49">
        <v>43407</v>
      </c>
      <c r="I49">
        <v>42958</v>
      </c>
      <c r="J49">
        <v>42960</v>
      </c>
      <c r="K49" s="21"/>
      <c r="L49" s="21"/>
      <c r="M49" s="21"/>
    </row>
    <row r="50" spans="1:13" x14ac:dyDescent="0.2">
      <c r="A50">
        <v>193505</v>
      </c>
      <c r="B50">
        <v>404250</v>
      </c>
      <c r="C50">
        <v>873410</v>
      </c>
      <c r="D50">
        <v>782699</v>
      </c>
      <c r="E50">
        <v>963258</v>
      </c>
      <c r="F50">
        <v>1157849</v>
      </c>
      <c r="G50">
        <v>1351030</v>
      </c>
      <c r="H50">
        <v>1542898</v>
      </c>
      <c r="I50">
        <v>1731744</v>
      </c>
      <c r="J50">
        <v>1930341</v>
      </c>
      <c r="K50" s="21"/>
      <c r="L50" s="21"/>
      <c r="M50" s="21"/>
    </row>
    <row r="51" spans="1:13" x14ac:dyDescent="0.2">
      <c r="A51">
        <v>3633349</v>
      </c>
      <c r="B51">
        <v>3273068</v>
      </c>
      <c r="C51">
        <v>3034528</v>
      </c>
      <c r="D51">
        <v>2856311</v>
      </c>
      <c r="E51">
        <v>2944064</v>
      </c>
      <c r="F51">
        <v>2495982</v>
      </c>
      <c r="G51">
        <v>2323419</v>
      </c>
      <c r="H51">
        <v>2145077</v>
      </c>
      <c r="I51">
        <v>1960001</v>
      </c>
      <c r="J51">
        <v>1791803</v>
      </c>
      <c r="K51" s="21"/>
      <c r="L51" s="21"/>
      <c r="M51" s="21"/>
    </row>
    <row r="52" spans="1:13" x14ac:dyDescent="0.2">
      <c r="A52">
        <v>2416</v>
      </c>
      <c r="B52">
        <v>2960</v>
      </c>
      <c r="C52">
        <v>1138</v>
      </c>
      <c r="D52">
        <v>1041</v>
      </c>
      <c r="E52">
        <v>372</v>
      </c>
      <c r="F52">
        <v>151</v>
      </c>
      <c r="G52">
        <v>3836</v>
      </c>
      <c r="H52">
        <v>408</v>
      </c>
      <c r="I52">
        <v>3929</v>
      </c>
      <c r="J52">
        <v>195</v>
      </c>
      <c r="K52" s="21"/>
      <c r="L52" s="21"/>
      <c r="M52" s="21"/>
    </row>
    <row r="53" spans="1:13" x14ac:dyDescent="0.2">
      <c r="A53">
        <v>2838047</v>
      </c>
      <c r="B53">
        <v>2022808</v>
      </c>
      <c r="C53">
        <v>2013588</v>
      </c>
      <c r="D53">
        <v>2016173</v>
      </c>
      <c r="E53">
        <v>2006687</v>
      </c>
      <c r="F53">
        <v>2011413</v>
      </c>
      <c r="G53">
        <v>2019095</v>
      </c>
      <c r="H53">
        <v>2018243</v>
      </c>
      <c r="I53">
        <v>2004941</v>
      </c>
      <c r="J53">
        <v>2017278</v>
      </c>
      <c r="K53" s="21"/>
      <c r="L53" s="21"/>
      <c r="M53" s="21"/>
    </row>
    <row r="54" spans="1:13" x14ac:dyDescent="0.2">
      <c r="A54">
        <v>71791</v>
      </c>
      <c r="B54">
        <v>43440</v>
      </c>
      <c r="C54">
        <v>43016</v>
      </c>
      <c r="D54">
        <v>42945</v>
      </c>
      <c r="E54">
        <v>42893</v>
      </c>
      <c r="F54">
        <v>42895</v>
      </c>
      <c r="G54">
        <v>42929</v>
      </c>
      <c r="H54">
        <v>43025</v>
      </c>
      <c r="I54">
        <v>43196</v>
      </c>
      <c r="J54">
        <v>42995</v>
      </c>
      <c r="K54" s="21"/>
      <c r="L54" s="21"/>
      <c r="M54" s="21"/>
    </row>
    <row r="55" spans="1:13" x14ac:dyDescent="0.2">
      <c r="A55">
        <v>294440</v>
      </c>
      <c r="B55">
        <v>387553</v>
      </c>
      <c r="C55">
        <v>578719</v>
      </c>
      <c r="D55">
        <v>775246</v>
      </c>
      <c r="E55">
        <v>962573</v>
      </c>
      <c r="F55">
        <v>1158320</v>
      </c>
      <c r="G55">
        <v>1355121</v>
      </c>
      <c r="H55">
        <v>1549264</v>
      </c>
      <c r="I55">
        <v>1730481</v>
      </c>
      <c r="J55">
        <v>1929767</v>
      </c>
      <c r="K55" s="21"/>
      <c r="L55" s="21"/>
      <c r="M55" s="21"/>
    </row>
    <row r="56" spans="1:13" x14ac:dyDescent="0.2">
      <c r="A56">
        <v>533067</v>
      </c>
      <c r="B56">
        <v>449652</v>
      </c>
      <c r="C56">
        <v>443119</v>
      </c>
      <c r="D56">
        <v>443618</v>
      </c>
      <c r="E56">
        <v>443486</v>
      </c>
      <c r="F56">
        <v>442261</v>
      </c>
      <c r="G56">
        <v>443144</v>
      </c>
      <c r="H56">
        <v>442222</v>
      </c>
      <c r="I56">
        <v>443816</v>
      </c>
      <c r="J56">
        <v>443613</v>
      </c>
      <c r="K56" s="21"/>
      <c r="L56" s="21"/>
      <c r="M56" s="21"/>
    </row>
    <row r="57" spans="1:13" x14ac:dyDescent="0.2">
      <c r="A57">
        <v>621321</v>
      </c>
      <c r="B57">
        <v>585423</v>
      </c>
      <c r="C57">
        <v>756819</v>
      </c>
      <c r="D57">
        <v>935076</v>
      </c>
      <c r="E57">
        <v>1149058</v>
      </c>
      <c r="F57">
        <v>1289409</v>
      </c>
      <c r="G57">
        <v>1470244</v>
      </c>
      <c r="H57">
        <v>1646344</v>
      </c>
      <c r="I57">
        <v>2140706</v>
      </c>
      <c r="J57">
        <v>2000575</v>
      </c>
      <c r="K57" s="21"/>
      <c r="L57" s="21"/>
      <c r="M57" s="21"/>
    </row>
    <row r="58" spans="1:13" x14ac:dyDescent="0.2">
      <c r="A58">
        <v>136</v>
      </c>
      <c r="B58">
        <v>498</v>
      </c>
      <c r="C58">
        <v>660</v>
      </c>
      <c r="D58">
        <v>408</v>
      </c>
      <c r="E58">
        <v>58</v>
      </c>
      <c r="F58">
        <v>2124</v>
      </c>
      <c r="G58">
        <v>955</v>
      </c>
      <c r="H58">
        <v>1949</v>
      </c>
      <c r="I58">
        <v>2357</v>
      </c>
      <c r="J58">
        <v>3943</v>
      </c>
      <c r="K58" s="21"/>
      <c r="L58" s="21"/>
      <c r="M58" s="21"/>
    </row>
    <row r="59" spans="1:13" x14ac:dyDescent="0.2">
      <c r="D59" s="22"/>
      <c r="E59" s="22"/>
      <c r="F59" s="21"/>
      <c r="G59" s="21"/>
      <c r="H59" s="21"/>
      <c r="I59" s="21"/>
      <c r="J59" s="21"/>
      <c r="K59" s="21"/>
      <c r="L59" s="21"/>
      <c r="M59" s="21"/>
    </row>
    <row r="60" spans="1:13" x14ac:dyDescent="0.2">
      <c r="F60" s="21"/>
      <c r="G60" s="21"/>
      <c r="H60" s="21"/>
      <c r="I60" s="21"/>
      <c r="J60" s="21"/>
      <c r="K60" s="21"/>
      <c r="L60" s="21"/>
      <c r="M60" s="21"/>
    </row>
    <row r="61" spans="1:13" x14ac:dyDescent="0.2">
      <c r="E61" s="21"/>
      <c r="F61" s="21"/>
      <c r="G61" s="21"/>
      <c r="H61" s="21"/>
      <c r="I61" s="21"/>
      <c r="J61" s="21"/>
      <c r="K61" s="21"/>
      <c r="L61" s="21"/>
      <c r="M61" s="21"/>
    </row>
    <row r="62" spans="1:13" x14ac:dyDescent="0.2">
      <c r="E62" s="21"/>
      <c r="F62" s="21"/>
      <c r="G62" s="21"/>
      <c r="H62" s="21"/>
      <c r="I62" s="21"/>
      <c r="J62" s="21"/>
      <c r="K62" s="21"/>
      <c r="L62" s="21"/>
      <c r="M62" s="21"/>
    </row>
    <row r="63" spans="1:13" x14ac:dyDescent="0.2">
      <c r="E63" s="21"/>
      <c r="F63" s="21"/>
      <c r="G63" s="21"/>
      <c r="H63" s="21"/>
      <c r="I63" s="21"/>
      <c r="J63" s="21"/>
      <c r="K63" s="21"/>
      <c r="L63" s="21"/>
      <c r="M63" s="21"/>
    </row>
    <row r="64" spans="1:13" x14ac:dyDescent="0.2">
      <c r="E64" s="21"/>
      <c r="F64" s="21"/>
      <c r="G64" s="21"/>
      <c r="H64" s="21"/>
      <c r="I64" s="21"/>
      <c r="J64" s="21"/>
      <c r="K64" s="21"/>
      <c r="L64" s="21"/>
      <c r="M64" s="21"/>
    </row>
    <row r="65" spans="5:13" x14ac:dyDescent="0.2">
      <c r="E65" s="21"/>
      <c r="F65" s="21"/>
      <c r="G65" s="21"/>
      <c r="H65" s="21"/>
      <c r="I65" s="21"/>
      <c r="J65" s="21"/>
      <c r="K65" s="21"/>
      <c r="L65" s="21"/>
      <c r="M65" s="21"/>
    </row>
    <row r="66" spans="5:13" x14ac:dyDescent="0.2">
      <c r="E66" s="21"/>
      <c r="F66" s="21"/>
      <c r="G66" s="21"/>
      <c r="H66" s="21"/>
      <c r="I66" s="21"/>
      <c r="J66" s="21"/>
      <c r="K66" s="21"/>
      <c r="L66" s="21"/>
      <c r="M66" s="21"/>
    </row>
    <row r="67" spans="5:13" x14ac:dyDescent="0.2">
      <c r="E67" s="21"/>
      <c r="F67" s="21"/>
      <c r="G67" s="21"/>
      <c r="H67" s="21"/>
      <c r="I67" s="21"/>
      <c r="J67" s="21"/>
      <c r="K67" s="21"/>
      <c r="L67" s="21"/>
      <c r="M67" s="21"/>
    </row>
    <row r="68" spans="5:13" x14ac:dyDescent="0.2">
      <c r="E68" s="21"/>
      <c r="F68" s="21"/>
      <c r="G68" s="21"/>
      <c r="H68" s="21"/>
      <c r="I68" s="21"/>
      <c r="J68" s="21"/>
      <c r="K68" s="21"/>
      <c r="L68" s="21"/>
      <c r="M68" s="21"/>
    </row>
    <row r="69" spans="5:13" x14ac:dyDescent="0.2">
      <c r="E69" s="21"/>
      <c r="F69" s="21"/>
      <c r="G69" s="21"/>
      <c r="H69" s="21"/>
      <c r="I69" s="21"/>
      <c r="J69" s="21"/>
      <c r="K69" s="21"/>
      <c r="L69" s="21"/>
      <c r="M6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295C-35B3-E147-96CF-6B560C3C3EE3}">
  <dimension ref="A1:AA75"/>
  <sheetViews>
    <sheetView tabSelected="1" workbookViewId="0">
      <selection activeCell="S81" sqref="S81"/>
    </sheetView>
  </sheetViews>
  <sheetFormatPr baseColWidth="10" defaultRowHeight="16" x14ac:dyDescent="0.2"/>
  <cols>
    <col min="8" max="8" width="11.6640625" bestFit="1" customWidth="1"/>
    <col min="9" max="9" width="12.6640625" bestFit="1" customWidth="1"/>
    <col min="14" max="14" width="12.6640625" bestFit="1" customWidth="1"/>
    <col min="15" max="15" width="13.6640625" bestFit="1" customWidth="1"/>
    <col min="16" max="16" width="14.6640625" bestFit="1" customWidth="1"/>
    <col min="17" max="17" width="15.6640625" bestFit="1" customWidth="1"/>
    <col min="18" max="18" width="16.83203125" bestFit="1" customWidth="1"/>
    <col min="19" max="20" width="11" bestFit="1" customWidth="1"/>
    <col min="21" max="21" width="11.6640625" bestFit="1" customWidth="1"/>
    <col min="22" max="22" width="12.6640625" bestFit="1" customWidth="1"/>
    <col min="23" max="23" width="13.6640625" bestFit="1" customWidth="1"/>
  </cols>
  <sheetData>
    <row r="1" spans="1:27" x14ac:dyDescent="0.2">
      <c r="B1" t="s">
        <v>16</v>
      </c>
      <c r="C1" t="s">
        <v>17</v>
      </c>
      <c r="D1" t="s">
        <v>9</v>
      </c>
      <c r="E1" s="4">
        <v>10000</v>
      </c>
      <c r="F1" s="4">
        <v>100000</v>
      </c>
      <c r="G1" s="4">
        <v>1000000</v>
      </c>
      <c r="H1" s="4">
        <v>10000000</v>
      </c>
      <c r="I1" s="4">
        <v>100000000</v>
      </c>
      <c r="J1" s="3"/>
      <c r="K1" s="3"/>
      <c r="L1" s="3"/>
      <c r="M1" s="3"/>
      <c r="P1" t="s">
        <v>16</v>
      </c>
      <c r="Q1" t="s">
        <v>17</v>
      </c>
      <c r="R1" t="s">
        <v>9</v>
      </c>
      <c r="S1" s="4">
        <v>10000</v>
      </c>
      <c r="T1" s="4">
        <v>100000</v>
      </c>
      <c r="U1" s="4">
        <v>1000000</v>
      </c>
      <c r="V1" s="4">
        <v>10000000</v>
      </c>
      <c r="W1" s="4">
        <v>100000000</v>
      </c>
      <c r="X1" s="1"/>
      <c r="Y1" s="1"/>
      <c r="Z1" s="1"/>
      <c r="AA1" s="1"/>
    </row>
    <row r="2" spans="1:27" x14ac:dyDescent="0.2">
      <c r="A2" t="s">
        <v>8</v>
      </c>
      <c r="B2" t="s">
        <v>7</v>
      </c>
      <c r="C2" t="s">
        <v>1</v>
      </c>
      <c r="D2" t="s">
        <v>0</v>
      </c>
      <c r="E2" s="22">
        <f>SUM(D51:D52)</f>
        <v>306748221</v>
      </c>
      <c r="F2" s="22">
        <f t="shared" ref="F2:G2" si="0">SUM(E51:E52)</f>
        <v>2911802649</v>
      </c>
      <c r="G2" s="22">
        <f t="shared" si="0"/>
        <v>28998328845</v>
      </c>
      <c r="H2" s="10">
        <f>($G2-$F2)/($G$1-$F$1)*($H$1-$F$1)+$F2</f>
        <v>289863590805</v>
      </c>
      <c r="I2" s="11">
        <f>($G2-$F2)/($G$1-$F$1)*($I$1-$F$1)+$F2</f>
        <v>2898516210405</v>
      </c>
      <c r="J2" t="s">
        <v>18</v>
      </c>
      <c r="O2" t="s">
        <v>8</v>
      </c>
      <c r="P2" t="s">
        <v>6</v>
      </c>
      <c r="Q2" t="s">
        <v>1</v>
      </c>
      <c r="R2" t="s">
        <v>0</v>
      </c>
      <c r="S2">
        <f>SUM(D53:D54)</f>
        <v>193517</v>
      </c>
      <c r="T2">
        <f t="shared" ref="T2:U2" si="1">SUM(E53:E54)</f>
        <v>1679738</v>
      </c>
      <c r="U2">
        <f t="shared" si="1"/>
        <v>15995981</v>
      </c>
      <c r="V2" s="10">
        <f>($U2-$T2)/($U$1-$T$1)*($V$1-$T$1)+$T2</f>
        <v>159158411</v>
      </c>
      <c r="W2" s="11">
        <f>($U2-$T2)/($U$1-$T$1)*($W$1-$T$1)+$T2</f>
        <v>1590782711</v>
      </c>
      <c r="X2" t="s">
        <v>18</v>
      </c>
      <c r="Y2" s="3"/>
      <c r="Z2" s="3"/>
      <c r="AA2" s="3"/>
    </row>
    <row r="3" spans="1:27" x14ac:dyDescent="0.2">
      <c r="A3" t="s">
        <v>8</v>
      </c>
      <c r="B3" t="s">
        <v>7</v>
      </c>
      <c r="C3" t="s">
        <v>1</v>
      </c>
      <c r="D3" t="s">
        <v>2</v>
      </c>
      <c r="E3" s="22">
        <f>SUM(D55:D56)</f>
        <v>302831417</v>
      </c>
      <c r="F3" s="22">
        <f t="shared" ref="F3:G3" si="2">SUM(E55:E56)</f>
        <v>2927507346</v>
      </c>
      <c r="G3" s="22">
        <f t="shared" si="2"/>
        <v>29077554187</v>
      </c>
      <c r="H3" s="12">
        <f>($G3-$F3)/($G$1-$F$1)*($H$1-$F$1)+$F3</f>
        <v>290578022597</v>
      </c>
      <c r="I3" s="13">
        <f>($G3-$F3)/($G$1-$F$1)*($I$1-$F$1)+$F3</f>
        <v>2905582706697</v>
      </c>
      <c r="J3" t="s">
        <v>18</v>
      </c>
      <c r="O3" t="s">
        <v>8</v>
      </c>
      <c r="P3" t="s">
        <v>6</v>
      </c>
      <c r="Q3" t="s">
        <v>1</v>
      </c>
      <c r="R3" t="s">
        <v>2</v>
      </c>
      <c r="S3">
        <f>SUM(D57:D58)</f>
        <v>911496</v>
      </c>
      <c r="T3">
        <f t="shared" ref="T3:U3" si="3">SUM(E57:E58)</f>
        <v>8819842</v>
      </c>
      <c r="U3">
        <f t="shared" si="3"/>
        <v>91377037</v>
      </c>
      <c r="V3" s="12">
        <f>($U3-$T3)/($U$1-$T$1)*($V$1-$T$1)+$T3</f>
        <v>916948987</v>
      </c>
      <c r="W3" s="13">
        <f>($U3-$T3)/($U$1-$T$1)*($W$1-$T$1)+$T3</f>
        <v>9172668487</v>
      </c>
      <c r="X3" t="s">
        <v>18</v>
      </c>
      <c r="Y3" s="3"/>
      <c r="Z3" s="3"/>
    </row>
    <row r="4" spans="1:27" x14ac:dyDescent="0.2">
      <c r="A4" t="s">
        <v>8</v>
      </c>
      <c r="B4" t="s">
        <v>7</v>
      </c>
      <c r="C4" t="s">
        <v>1</v>
      </c>
      <c r="D4" t="s">
        <v>3</v>
      </c>
      <c r="E4">
        <f>SUM(D59:D61)</f>
        <v>355597</v>
      </c>
      <c r="F4">
        <f t="shared" ref="F4:I4" si="4">SUM(E59:E61)</f>
        <v>3540444</v>
      </c>
      <c r="G4">
        <f t="shared" si="4"/>
        <v>34573184</v>
      </c>
      <c r="H4">
        <f t="shared" si="4"/>
        <v>308282838</v>
      </c>
      <c r="I4">
        <f t="shared" si="4"/>
        <v>3018447604</v>
      </c>
      <c r="J4" s="3"/>
      <c r="K4" s="3"/>
      <c r="L4" s="3"/>
      <c r="M4" s="3"/>
      <c r="O4" t="s">
        <v>8</v>
      </c>
      <c r="P4" t="s">
        <v>6</v>
      </c>
      <c r="Q4" t="s">
        <v>1</v>
      </c>
      <c r="R4" t="s">
        <v>3</v>
      </c>
      <c r="S4">
        <f>SUM(D62:D63)</f>
        <v>280365</v>
      </c>
      <c r="T4">
        <f t="shared" ref="T4:W4" si="5">SUM(E62:E63)</f>
        <v>2706773</v>
      </c>
      <c r="U4">
        <f t="shared" si="5"/>
        <v>27920461</v>
      </c>
      <c r="V4">
        <f t="shared" si="5"/>
        <v>274557594</v>
      </c>
      <c r="W4">
        <f t="shared" si="5"/>
        <v>2678115397</v>
      </c>
      <c r="X4" s="3"/>
      <c r="Y4" s="3"/>
      <c r="Z4" s="3"/>
      <c r="AA4" s="3"/>
    </row>
    <row r="5" spans="1:27" x14ac:dyDescent="0.2">
      <c r="A5" s="2" t="s">
        <v>8</v>
      </c>
      <c r="B5" s="2" t="s">
        <v>7</v>
      </c>
      <c r="C5" s="2" t="s">
        <v>1</v>
      </c>
      <c r="D5" s="2" t="s">
        <v>4</v>
      </c>
      <c r="E5">
        <f>SUM(D64:D66)</f>
        <v>390583</v>
      </c>
      <c r="F5">
        <f t="shared" ref="F5:I5" si="6">SUM(E64:E66)</f>
        <v>3065779</v>
      </c>
      <c r="G5">
        <f t="shared" si="6"/>
        <v>29921980</v>
      </c>
      <c r="H5">
        <f t="shared" si="6"/>
        <v>312976200</v>
      </c>
      <c r="I5">
        <f t="shared" si="6"/>
        <v>3015540135</v>
      </c>
      <c r="J5" s="3"/>
      <c r="K5" s="3"/>
      <c r="L5" s="3"/>
      <c r="M5" s="3"/>
      <c r="O5" s="2" t="s">
        <v>8</v>
      </c>
      <c r="P5" s="2" t="s">
        <v>6</v>
      </c>
      <c r="Q5" s="2" t="s">
        <v>1</v>
      </c>
      <c r="R5" s="2" t="s">
        <v>4</v>
      </c>
      <c r="S5">
        <f>SUM(D67:D69)</f>
        <v>982685</v>
      </c>
      <c r="T5">
        <f t="shared" ref="T5:W5" si="7">SUM(E67:E69)</f>
        <v>1589924</v>
      </c>
      <c r="U5">
        <f t="shared" si="7"/>
        <v>9578119</v>
      </c>
      <c r="V5">
        <f t="shared" si="7"/>
        <v>92467555</v>
      </c>
      <c r="W5">
        <f t="shared" si="7"/>
        <v>895301776</v>
      </c>
      <c r="X5" s="3"/>
      <c r="Y5" s="3"/>
      <c r="Z5" s="3"/>
      <c r="AA5" s="3"/>
    </row>
    <row r="6" spans="1:27" x14ac:dyDescent="0.2">
      <c r="N6" s="7"/>
      <c r="O6" s="7"/>
    </row>
    <row r="7" spans="1:27" x14ac:dyDescent="0.2">
      <c r="N7" s="7"/>
      <c r="O7" s="7"/>
    </row>
    <row r="8" spans="1:27" x14ac:dyDescent="0.2">
      <c r="N8" s="7"/>
      <c r="O8" s="7"/>
    </row>
    <row r="9" spans="1:27" x14ac:dyDescent="0.2">
      <c r="N9" s="7"/>
      <c r="O9" s="7"/>
    </row>
    <row r="16" spans="1:27" x14ac:dyDescent="0.2">
      <c r="H16" s="7"/>
      <c r="I16" s="7"/>
    </row>
    <row r="17" spans="8:9" x14ac:dyDescent="0.2">
      <c r="H17" s="7"/>
      <c r="I17" s="7"/>
    </row>
    <row r="18" spans="8:9" x14ac:dyDescent="0.2">
      <c r="H18" s="7"/>
      <c r="I18" s="7"/>
    </row>
    <row r="19" spans="8:9" x14ac:dyDescent="0.2">
      <c r="H19" s="7"/>
      <c r="I19" s="7"/>
    </row>
    <row r="20" spans="8:9" x14ac:dyDescent="0.2">
      <c r="H20" s="7"/>
      <c r="I20" s="7"/>
    </row>
    <row r="21" spans="8:9" x14ac:dyDescent="0.2">
      <c r="H21" s="7"/>
      <c r="I21" s="7"/>
    </row>
    <row r="22" spans="8:9" x14ac:dyDescent="0.2">
      <c r="H22" s="2"/>
    </row>
    <row r="23" spans="8:9" x14ac:dyDescent="0.2">
      <c r="H23" s="2"/>
    </row>
    <row r="24" spans="8:9" x14ac:dyDescent="0.2">
      <c r="H24" s="2"/>
    </row>
    <row r="26" spans="8:9" x14ac:dyDescent="0.2">
      <c r="H26" s="2"/>
    </row>
    <row r="27" spans="8:9" x14ac:dyDescent="0.2">
      <c r="H27" s="2"/>
    </row>
    <row r="28" spans="8:9" x14ac:dyDescent="0.2">
      <c r="H28" s="2"/>
    </row>
    <row r="29" spans="8:9" x14ac:dyDescent="0.2">
      <c r="H29" s="2"/>
    </row>
    <row r="48" spans="13:14" x14ac:dyDescent="0.2">
      <c r="M48" t="s">
        <v>318</v>
      </c>
      <c r="N48">
        <v>0.1</v>
      </c>
    </row>
    <row r="49" spans="1:19" x14ac:dyDescent="0.2">
      <c r="J49" t="s">
        <v>317</v>
      </c>
    </row>
    <row r="50" spans="1:19" x14ac:dyDescent="0.2">
      <c r="A50" s="1">
        <v>0.4201388888888889</v>
      </c>
      <c r="D50">
        <v>10000</v>
      </c>
      <c r="E50">
        <v>100000</v>
      </c>
      <c r="F50">
        <v>1000000</v>
      </c>
      <c r="G50">
        <v>10000000</v>
      </c>
      <c r="H50">
        <v>100000000</v>
      </c>
      <c r="J50" s="7" t="s">
        <v>316</v>
      </c>
      <c r="N50">
        <v>10000</v>
      </c>
      <c r="O50">
        <v>100000</v>
      </c>
      <c r="P50">
        <v>1000000</v>
      </c>
      <c r="Q50">
        <v>10000000</v>
      </c>
      <c r="R50">
        <v>100000000</v>
      </c>
    </row>
    <row r="51" spans="1:19" x14ac:dyDescent="0.2">
      <c r="A51" t="s">
        <v>0</v>
      </c>
      <c r="B51" t="s">
        <v>296</v>
      </c>
      <c r="C51" t="s">
        <v>298</v>
      </c>
      <c r="D51" s="22">
        <v>207219846</v>
      </c>
      <c r="E51" s="22">
        <v>1944758703</v>
      </c>
      <c r="F51" s="22">
        <v>19307007831</v>
      </c>
      <c r="G51" s="23"/>
      <c r="H51" s="24"/>
      <c r="I51" t="s">
        <v>314</v>
      </c>
      <c r="K51" t="s">
        <v>0</v>
      </c>
      <c r="L51" t="s">
        <v>296</v>
      </c>
      <c r="M51" t="s">
        <v>300</v>
      </c>
      <c r="N51" s="29">
        <f>$N$48</f>
        <v>0.1</v>
      </c>
      <c r="O51" s="29">
        <f t="shared" ref="O51:R51" si="8">$N$48</f>
        <v>0.1</v>
      </c>
      <c r="P51" s="29">
        <f t="shared" si="8"/>
        <v>0.1</v>
      </c>
      <c r="Q51" s="30">
        <f t="shared" si="8"/>
        <v>0.1</v>
      </c>
      <c r="R51" s="30">
        <f t="shared" si="8"/>
        <v>0.1</v>
      </c>
      <c r="S51" t="s">
        <v>315</v>
      </c>
    </row>
    <row r="52" spans="1:19" x14ac:dyDescent="0.2">
      <c r="C52" t="s">
        <v>299</v>
      </c>
      <c r="D52" s="22">
        <v>99528375</v>
      </c>
      <c r="E52" s="22">
        <v>967043946</v>
      </c>
      <c r="F52" s="22">
        <v>9691321014</v>
      </c>
      <c r="G52" s="25"/>
      <c r="H52" s="26"/>
      <c r="M52" t="s">
        <v>298</v>
      </c>
      <c r="N52" s="29">
        <v>207219846</v>
      </c>
      <c r="O52" s="29">
        <v>1944758703</v>
      </c>
      <c r="P52" s="29">
        <v>19307007831</v>
      </c>
      <c r="Q52" s="30">
        <f>($O52-$N52)/($O$50-$N$50)*(Q$50-$N$50)+$N52</f>
        <v>193074032973</v>
      </c>
      <c r="R52" s="30">
        <f>($O52-$N52)/($O$50-$N$50)*(R$50-$N$50)+$N52</f>
        <v>1930612889973</v>
      </c>
    </row>
    <row r="53" spans="1:19" x14ac:dyDescent="0.2">
      <c r="B53" t="s">
        <v>297</v>
      </c>
      <c r="C53" t="s">
        <v>299</v>
      </c>
      <c r="D53">
        <v>193470</v>
      </c>
      <c r="E53" s="22">
        <v>1679691</v>
      </c>
      <c r="F53" s="22">
        <v>15995919</v>
      </c>
      <c r="G53" s="25"/>
      <c r="H53" s="26"/>
      <c r="M53" t="s">
        <v>299</v>
      </c>
      <c r="N53" s="29">
        <v>99528375</v>
      </c>
      <c r="O53" s="29">
        <v>967043946</v>
      </c>
      <c r="P53" s="29">
        <v>9691321014</v>
      </c>
      <c r="Q53" s="30">
        <f>($O53-$N53)/($O$50-$N$50)*(Q$50-$N$50)+$N53</f>
        <v>96393756756</v>
      </c>
      <c r="R53" s="30">
        <f>($O53-$N53)/($O$50-$N$50)*(R$50-$N$50)+$N53</f>
        <v>963909327756</v>
      </c>
    </row>
    <row r="54" spans="1:19" x14ac:dyDescent="0.2">
      <c r="C54" t="s">
        <v>298</v>
      </c>
      <c r="D54">
        <v>47</v>
      </c>
      <c r="E54">
        <v>47</v>
      </c>
      <c r="F54">
        <v>62</v>
      </c>
      <c r="G54" s="25"/>
      <c r="H54" s="26"/>
      <c r="L54" t="s">
        <v>297</v>
      </c>
      <c r="M54" t="s">
        <v>298</v>
      </c>
      <c r="N54" s="29">
        <f>$N$48</f>
        <v>0.1</v>
      </c>
      <c r="O54" s="29">
        <f t="shared" ref="O54:R54" si="9">$N$48</f>
        <v>0.1</v>
      </c>
      <c r="P54" s="29">
        <f t="shared" si="9"/>
        <v>0.1</v>
      </c>
      <c r="Q54" s="30">
        <f t="shared" si="9"/>
        <v>0.1</v>
      </c>
      <c r="R54" s="30">
        <f t="shared" si="9"/>
        <v>0.1</v>
      </c>
    </row>
    <row r="55" spans="1:19" x14ac:dyDescent="0.2">
      <c r="A55" t="s">
        <v>301</v>
      </c>
      <c r="B55" t="s">
        <v>296</v>
      </c>
      <c r="C55" t="s">
        <v>300</v>
      </c>
      <c r="D55" s="22">
        <v>204792887</v>
      </c>
      <c r="E55" s="22">
        <v>1958880101</v>
      </c>
      <c r="F55" s="22">
        <v>19387679352</v>
      </c>
      <c r="G55" s="25"/>
      <c r="H55" s="26"/>
      <c r="M55" t="s">
        <v>299</v>
      </c>
      <c r="N55" s="29">
        <v>193470</v>
      </c>
      <c r="O55" s="29">
        <v>1679691</v>
      </c>
      <c r="P55" s="29">
        <v>15995919</v>
      </c>
      <c r="Q55" s="30">
        <f>($O55-$N55)/($O$50-$N$50)*(Q$50-$N$50)+$N55</f>
        <v>165164001</v>
      </c>
      <c r="R55" s="30">
        <f>($O55-$N55)/($O$50-$N$50)*(R$50-$N$50)+$N55</f>
        <v>1651385001</v>
      </c>
    </row>
    <row r="56" spans="1:19" x14ac:dyDescent="0.2">
      <c r="C56" t="s">
        <v>299</v>
      </c>
      <c r="D56" s="22">
        <v>98038530</v>
      </c>
      <c r="E56" s="22">
        <v>968627245</v>
      </c>
      <c r="F56" s="22">
        <v>9689874835</v>
      </c>
      <c r="G56" s="25"/>
      <c r="H56" s="26"/>
      <c r="M56" t="s">
        <v>298</v>
      </c>
      <c r="N56" s="29">
        <v>47</v>
      </c>
      <c r="O56" s="29">
        <v>47</v>
      </c>
      <c r="P56" s="29">
        <v>62</v>
      </c>
      <c r="Q56" s="30">
        <f>AVERAGE(N56:P56)</f>
        <v>52</v>
      </c>
      <c r="R56" s="30">
        <f>AVERAGE(N56:P56)</f>
        <v>52</v>
      </c>
    </row>
    <row r="57" spans="1:19" x14ac:dyDescent="0.2">
      <c r="B57" t="s">
        <v>297</v>
      </c>
      <c r="C57" t="s">
        <v>299</v>
      </c>
      <c r="D57">
        <v>911446</v>
      </c>
      <c r="E57" s="22">
        <v>8819777</v>
      </c>
      <c r="F57" s="22">
        <v>91376976</v>
      </c>
      <c r="G57" s="25"/>
      <c r="H57" s="26"/>
      <c r="K57" t="s">
        <v>2</v>
      </c>
      <c r="L57" t="s">
        <v>296</v>
      </c>
      <c r="M57" t="s">
        <v>300</v>
      </c>
      <c r="N57" s="29">
        <v>204792887</v>
      </c>
      <c r="O57" s="29">
        <v>1958880101</v>
      </c>
      <c r="P57" s="29">
        <v>19387679352</v>
      </c>
      <c r="Q57" s="30">
        <f t="shared" ref="Q57:R61" si="10">($O57-$N57)/($O$50-$N$50)*(Q$50-$N$50)+$N57</f>
        <v>194908473641</v>
      </c>
      <c r="R57" s="30">
        <f t="shared" si="10"/>
        <v>1948995687641</v>
      </c>
    </row>
    <row r="58" spans="1:19" x14ac:dyDescent="0.2">
      <c r="C58" t="s">
        <v>298</v>
      </c>
      <c r="D58">
        <v>50</v>
      </c>
      <c r="E58">
        <v>65</v>
      </c>
      <c r="F58">
        <v>61</v>
      </c>
      <c r="G58" s="27"/>
      <c r="H58" s="28"/>
      <c r="M58" t="s">
        <v>298</v>
      </c>
      <c r="N58" s="29">
        <f>$N$48</f>
        <v>0.1</v>
      </c>
      <c r="O58" s="29">
        <f t="shared" ref="O58:R58" si="11">$N$48</f>
        <v>0.1</v>
      </c>
      <c r="P58" s="29">
        <f t="shared" si="11"/>
        <v>0.1</v>
      </c>
      <c r="Q58" s="30">
        <f t="shared" si="11"/>
        <v>0.1</v>
      </c>
      <c r="R58" s="30">
        <f t="shared" si="11"/>
        <v>0.1</v>
      </c>
    </row>
    <row r="59" spans="1:19" x14ac:dyDescent="0.2">
      <c r="A59" t="s">
        <v>303</v>
      </c>
      <c r="B59" t="s">
        <v>296</v>
      </c>
      <c r="C59" t="s">
        <v>300</v>
      </c>
      <c r="D59">
        <v>234977</v>
      </c>
      <c r="E59">
        <v>2506472</v>
      </c>
      <c r="F59">
        <v>22907590</v>
      </c>
      <c r="G59">
        <v>205755181</v>
      </c>
      <c r="H59">
        <v>2003437836</v>
      </c>
      <c r="M59" t="s">
        <v>299</v>
      </c>
      <c r="N59" s="29">
        <v>98038530</v>
      </c>
      <c r="O59" s="29">
        <v>968627245</v>
      </c>
      <c r="P59" s="29">
        <v>9689874835</v>
      </c>
      <c r="Q59" s="30">
        <f t="shared" si="10"/>
        <v>96733385895</v>
      </c>
      <c r="R59" s="30">
        <f t="shared" si="10"/>
        <v>967322100895</v>
      </c>
    </row>
    <row r="60" spans="1:19" x14ac:dyDescent="0.2">
      <c r="C60" t="s">
        <v>298</v>
      </c>
      <c r="D60">
        <v>4900</v>
      </c>
      <c r="E60">
        <v>43033</v>
      </c>
      <c r="F60">
        <v>478699</v>
      </c>
      <c r="G60">
        <v>4713572</v>
      </c>
      <c r="H60">
        <v>42550739</v>
      </c>
      <c r="L60" t="s">
        <v>297</v>
      </c>
      <c r="M60" t="s">
        <v>298</v>
      </c>
      <c r="N60" s="29">
        <f>$N$48</f>
        <v>0.1</v>
      </c>
      <c r="O60" s="29">
        <f t="shared" ref="O60:R60" si="12">$N$48</f>
        <v>0.1</v>
      </c>
      <c r="P60" s="29">
        <f t="shared" si="12"/>
        <v>0.1</v>
      </c>
      <c r="Q60" s="30">
        <f t="shared" si="12"/>
        <v>0.1</v>
      </c>
      <c r="R60" s="30">
        <f t="shared" si="12"/>
        <v>0.1</v>
      </c>
    </row>
    <row r="61" spans="1:19" x14ac:dyDescent="0.2">
      <c r="C61" t="s">
        <v>299</v>
      </c>
      <c r="D61">
        <v>115720</v>
      </c>
      <c r="E61">
        <v>990939</v>
      </c>
      <c r="F61">
        <v>11186895</v>
      </c>
      <c r="G61">
        <v>97814085</v>
      </c>
      <c r="H61">
        <v>972459029</v>
      </c>
      <c r="M61" t="s">
        <v>299</v>
      </c>
      <c r="N61" s="29">
        <v>911446</v>
      </c>
      <c r="O61" s="29">
        <v>8819777</v>
      </c>
      <c r="P61" s="29">
        <v>91376976</v>
      </c>
      <c r="Q61" s="30">
        <f t="shared" si="10"/>
        <v>878736187</v>
      </c>
      <c r="R61" s="30">
        <f t="shared" si="10"/>
        <v>8787067187</v>
      </c>
    </row>
    <row r="62" spans="1:19" x14ac:dyDescent="0.2">
      <c r="B62" t="s">
        <v>297</v>
      </c>
      <c r="C62" t="s">
        <v>299</v>
      </c>
      <c r="D62">
        <v>280256</v>
      </c>
      <c r="E62">
        <v>2705604</v>
      </c>
      <c r="F62">
        <v>27886774</v>
      </c>
      <c r="G62">
        <v>274107356</v>
      </c>
      <c r="H62">
        <v>2677770051</v>
      </c>
      <c r="M62" t="s">
        <v>298</v>
      </c>
      <c r="N62" s="29">
        <v>50</v>
      </c>
      <c r="O62" s="29">
        <v>65</v>
      </c>
      <c r="P62" s="29">
        <v>61</v>
      </c>
      <c r="Q62" s="30">
        <f>AVERAGE(N62:P62)</f>
        <v>58.666666666666664</v>
      </c>
      <c r="R62" s="30">
        <f>AVERAGE(N62:Q62)</f>
        <v>58.666666666666664</v>
      </c>
    </row>
    <row r="63" spans="1:19" x14ac:dyDescent="0.2">
      <c r="C63" t="s">
        <v>298</v>
      </c>
      <c r="D63">
        <v>109</v>
      </c>
      <c r="E63">
        <v>1169</v>
      </c>
      <c r="F63">
        <v>33687</v>
      </c>
      <c r="G63">
        <v>450238</v>
      </c>
      <c r="H63">
        <v>345346</v>
      </c>
      <c r="K63" t="s">
        <v>3</v>
      </c>
      <c r="L63" t="s">
        <v>296</v>
      </c>
      <c r="M63" t="s">
        <v>300</v>
      </c>
      <c r="N63" s="29">
        <v>234977</v>
      </c>
      <c r="O63" s="29">
        <v>2506472</v>
      </c>
      <c r="P63" s="29">
        <v>22907590</v>
      </c>
      <c r="Q63" s="29">
        <v>205755181</v>
      </c>
      <c r="R63" s="29">
        <v>2003437836</v>
      </c>
    </row>
    <row r="64" spans="1:19" x14ac:dyDescent="0.2">
      <c r="A64" t="s">
        <v>305</v>
      </c>
      <c r="B64" t="s">
        <v>296</v>
      </c>
      <c r="C64" t="s">
        <v>300</v>
      </c>
      <c r="D64">
        <v>264281</v>
      </c>
      <c r="E64" s="22">
        <v>2029738</v>
      </c>
      <c r="F64" s="22">
        <v>19804318</v>
      </c>
      <c r="G64" s="22">
        <v>210321574</v>
      </c>
      <c r="H64" s="22">
        <v>2003674110</v>
      </c>
      <c r="M64" t="s">
        <v>298</v>
      </c>
      <c r="N64" s="29">
        <v>4900</v>
      </c>
      <c r="O64" s="29">
        <v>43033</v>
      </c>
      <c r="P64" s="29">
        <v>478699</v>
      </c>
      <c r="Q64" s="29">
        <v>4713572</v>
      </c>
      <c r="R64" s="29">
        <v>42550739</v>
      </c>
    </row>
    <row r="65" spans="2:18" x14ac:dyDescent="0.2">
      <c r="C65" t="s">
        <v>298</v>
      </c>
      <c r="D65">
        <v>5147</v>
      </c>
      <c r="E65">
        <v>43378</v>
      </c>
      <c r="F65">
        <v>428471</v>
      </c>
      <c r="G65" s="22">
        <v>4736466</v>
      </c>
      <c r="H65" s="22">
        <v>43048830</v>
      </c>
      <c r="M65" t="s">
        <v>299</v>
      </c>
      <c r="N65" s="29">
        <v>115720</v>
      </c>
      <c r="O65" s="29">
        <v>990939</v>
      </c>
      <c r="P65" s="29">
        <v>11186895</v>
      </c>
      <c r="Q65" s="29">
        <v>97814085</v>
      </c>
      <c r="R65" s="29">
        <v>972459029</v>
      </c>
    </row>
    <row r="66" spans="2:18" x14ac:dyDescent="0.2">
      <c r="C66" t="s">
        <v>299</v>
      </c>
      <c r="D66">
        <v>121155</v>
      </c>
      <c r="E66">
        <v>992663</v>
      </c>
      <c r="F66" s="22">
        <v>9689191</v>
      </c>
      <c r="G66" s="22">
        <v>97918160</v>
      </c>
      <c r="H66" s="22">
        <v>968817195</v>
      </c>
      <c r="L66" t="s">
        <v>297</v>
      </c>
      <c r="M66" t="s">
        <v>298</v>
      </c>
      <c r="N66" s="29">
        <f>$N$48</f>
        <v>0.1</v>
      </c>
      <c r="O66" s="29">
        <f t="shared" ref="O66:R66" si="13">$N$48</f>
        <v>0.1</v>
      </c>
      <c r="P66" s="29">
        <f t="shared" si="13"/>
        <v>0.1</v>
      </c>
      <c r="Q66" s="29">
        <f t="shared" si="13"/>
        <v>0.1</v>
      </c>
      <c r="R66" s="29">
        <f t="shared" si="13"/>
        <v>0.1</v>
      </c>
    </row>
    <row r="67" spans="2:18" x14ac:dyDescent="0.2">
      <c r="B67" t="s">
        <v>297</v>
      </c>
      <c r="C67" t="s">
        <v>298</v>
      </c>
      <c r="D67">
        <v>465058</v>
      </c>
      <c r="E67">
        <v>447744</v>
      </c>
      <c r="F67">
        <v>449379</v>
      </c>
      <c r="G67">
        <v>454437</v>
      </c>
      <c r="H67">
        <v>461261</v>
      </c>
      <c r="M67" t="s">
        <v>299</v>
      </c>
      <c r="N67" s="29">
        <v>280256</v>
      </c>
      <c r="O67" s="29">
        <v>2705604</v>
      </c>
      <c r="P67" s="29">
        <v>27886774</v>
      </c>
      <c r="Q67" s="29">
        <v>274107356</v>
      </c>
      <c r="R67" s="29">
        <v>2677770051</v>
      </c>
    </row>
    <row r="68" spans="2:18" x14ac:dyDescent="0.2">
      <c r="C68" t="s">
        <v>299</v>
      </c>
      <c r="D68">
        <v>517532</v>
      </c>
      <c r="E68" s="22">
        <v>1140516</v>
      </c>
      <c r="F68" s="22">
        <v>9121430</v>
      </c>
      <c r="G68" s="22">
        <v>91915670</v>
      </c>
      <c r="H68" s="22">
        <v>892499727</v>
      </c>
      <c r="M68" t="s">
        <v>298</v>
      </c>
      <c r="N68" s="29">
        <v>109</v>
      </c>
      <c r="O68" s="29">
        <v>1169</v>
      </c>
      <c r="P68" s="29">
        <v>33687</v>
      </c>
      <c r="Q68" s="29">
        <v>450238</v>
      </c>
      <c r="R68" s="29">
        <v>345346</v>
      </c>
    </row>
    <row r="69" spans="2:18" x14ac:dyDescent="0.2">
      <c r="C69" t="s">
        <v>298</v>
      </c>
      <c r="D69">
        <v>95</v>
      </c>
      <c r="E69">
        <v>1664</v>
      </c>
      <c r="F69">
        <v>7310</v>
      </c>
      <c r="G69">
        <v>97448</v>
      </c>
      <c r="H69" s="22">
        <v>2340788</v>
      </c>
      <c r="K69" t="s">
        <v>4</v>
      </c>
      <c r="L69" t="s">
        <v>296</v>
      </c>
      <c r="M69" t="s">
        <v>300</v>
      </c>
      <c r="N69" s="29">
        <v>264281</v>
      </c>
      <c r="O69" s="29">
        <v>2029738</v>
      </c>
      <c r="P69" s="29">
        <v>19804318</v>
      </c>
      <c r="Q69" s="29">
        <v>210321574</v>
      </c>
      <c r="R69" s="29">
        <v>2003674110</v>
      </c>
    </row>
    <row r="70" spans="2:18" x14ac:dyDescent="0.2">
      <c r="M70" t="s">
        <v>298</v>
      </c>
      <c r="N70" s="29">
        <v>5147</v>
      </c>
      <c r="O70" s="29">
        <v>43378</v>
      </c>
      <c r="P70" s="29">
        <v>428471</v>
      </c>
      <c r="Q70" s="29">
        <v>4736466</v>
      </c>
      <c r="R70" s="29">
        <v>43048830</v>
      </c>
    </row>
    <row r="71" spans="2:18" x14ac:dyDescent="0.2">
      <c r="M71" t="s">
        <v>299</v>
      </c>
      <c r="N71" s="29">
        <v>121155</v>
      </c>
      <c r="O71" s="29">
        <v>992663</v>
      </c>
      <c r="P71" s="29">
        <v>9689191</v>
      </c>
      <c r="Q71" s="29">
        <v>97918160</v>
      </c>
      <c r="R71" s="29">
        <v>968817195</v>
      </c>
    </row>
    <row r="72" spans="2:18" x14ac:dyDescent="0.2">
      <c r="L72" t="s">
        <v>297</v>
      </c>
      <c r="M72" t="s">
        <v>298</v>
      </c>
      <c r="N72" s="29">
        <v>465058</v>
      </c>
      <c r="O72" s="29">
        <v>447744</v>
      </c>
      <c r="P72" s="29">
        <v>449379</v>
      </c>
      <c r="Q72" s="29">
        <v>454437</v>
      </c>
      <c r="R72" s="29">
        <v>461261</v>
      </c>
    </row>
    <row r="73" spans="2:18" x14ac:dyDescent="0.2">
      <c r="M73" t="s">
        <v>299</v>
      </c>
      <c r="N73" s="29">
        <v>517532</v>
      </c>
      <c r="O73" s="29">
        <v>1140516</v>
      </c>
      <c r="P73" s="29">
        <v>9121430</v>
      </c>
      <c r="Q73" s="29">
        <v>91915670</v>
      </c>
      <c r="R73" s="29">
        <v>892499727</v>
      </c>
    </row>
    <row r="74" spans="2:18" x14ac:dyDescent="0.2">
      <c r="M74" t="s">
        <v>298</v>
      </c>
      <c r="N74" s="29">
        <v>95</v>
      </c>
      <c r="O74" s="29">
        <v>1664</v>
      </c>
      <c r="P74" s="29">
        <v>7310</v>
      </c>
      <c r="Q74" s="29">
        <v>97448</v>
      </c>
      <c r="R74" s="29">
        <v>2340788</v>
      </c>
    </row>
    <row r="75" spans="2:18" x14ac:dyDescent="0.2">
      <c r="N75" s="29"/>
      <c r="O75" s="29"/>
      <c r="P75" s="29"/>
      <c r="Q75" s="29"/>
      <c r="R75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D927-81F6-9F46-97F3-6778C8702ED8}">
  <dimension ref="A1:X96"/>
  <sheetViews>
    <sheetView workbookViewId="0">
      <selection activeCell="L6" sqref="L6"/>
    </sheetView>
  </sheetViews>
  <sheetFormatPr baseColWidth="10" defaultRowHeight="16" x14ac:dyDescent="0.2"/>
  <sheetData>
    <row r="1" spans="1:24" x14ac:dyDescent="0.2">
      <c r="A1" s="2"/>
      <c r="B1" s="2" t="s">
        <v>16</v>
      </c>
      <c r="C1" s="2" t="s">
        <v>17</v>
      </c>
      <c r="D1" s="2" t="s">
        <v>9</v>
      </c>
      <c r="E1" s="5">
        <v>10000</v>
      </c>
      <c r="F1" s="5">
        <v>100000</v>
      </c>
      <c r="G1" s="5">
        <v>1000000</v>
      </c>
      <c r="H1" s="5">
        <v>10000000</v>
      </c>
      <c r="I1" s="5">
        <v>100000000</v>
      </c>
      <c r="J1" s="18"/>
      <c r="K1" s="18"/>
      <c r="L1" s="18"/>
      <c r="M1" s="18"/>
      <c r="N1" s="2"/>
      <c r="O1" s="2"/>
      <c r="P1" s="2" t="s">
        <v>16</v>
      </c>
      <c r="Q1" s="2" t="s">
        <v>17</v>
      </c>
      <c r="R1" s="2" t="s">
        <v>9</v>
      </c>
      <c r="S1" s="5">
        <v>10000</v>
      </c>
      <c r="T1" s="5">
        <v>100000</v>
      </c>
      <c r="U1" s="5">
        <v>1000000</v>
      </c>
      <c r="V1" s="5">
        <v>10000000</v>
      </c>
      <c r="W1" s="5">
        <v>100000000</v>
      </c>
      <c r="X1" s="19"/>
    </row>
    <row r="2" spans="1:24" x14ac:dyDescent="0.2">
      <c r="A2" s="2" t="s">
        <v>8</v>
      </c>
      <c r="B2" s="2" t="s">
        <v>7</v>
      </c>
      <c r="C2" s="2" t="s">
        <v>1</v>
      </c>
      <c r="D2" s="2" t="s">
        <v>0</v>
      </c>
      <c r="E2">
        <v>306748221</v>
      </c>
      <c r="F2">
        <v>2911802649</v>
      </c>
      <c r="G2">
        <v>28998328845</v>
      </c>
      <c r="H2" s="10">
        <v>289863590805</v>
      </c>
      <c r="I2" s="11">
        <v>2898516210405</v>
      </c>
      <c r="J2" s="2" t="s">
        <v>18</v>
      </c>
      <c r="K2" s="2"/>
      <c r="L2" s="2"/>
      <c r="M2" s="2"/>
      <c r="N2" s="2"/>
      <c r="O2" s="2" t="s">
        <v>8</v>
      </c>
      <c r="P2" s="2" t="s">
        <v>7</v>
      </c>
      <c r="Q2" s="2" t="s">
        <v>1</v>
      </c>
      <c r="R2" s="2" t="s">
        <v>0</v>
      </c>
      <c r="S2">
        <v>193517</v>
      </c>
      <c r="T2">
        <v>1679738</v>
      </c>
      <c r="U2">
        <v>15995981</v>
      </c>
      <c r="V2" s="10">
        <v>159158411</v>
      </c>
      <c r="W2" s="11">
        <v>1590782711</v>
      </c>
      <c r="X2" s="2" t="s">
        <v>18</v>
      </c>
    </row>
    <row r="3" spans="1:24" x14ac:dyDescent="0.2">
      <c r="A3" s="2" t="s">
        <v>8</v>
      </c>
      <c r="B3" s="2" t="s">
        <v>7</v>
      </c>
      <c r="C3" s="2" t="s">
        <v>1</v>
      </c>
      <c r="D3" s="2" t="s">
        <v>2</v>
      </c>
      <c r="E3">
        <v>302831417</v>
      </c>
      <c r="F3">
        <v>2927507346</v>
      </c>
      <c r="G3">
        <v>29077554187</v>
      </c>
      <c r="H3" s="12">
        <v>290578022597</v>
      </c>
      <c r="I3" s="13">
        <v>2905582706697</v>
      </c>
      <c r="J3" s="2" t="s">
        <v>18</v>
      </c>
      <c r="K3" s="2"/>
      <c r="L3" s="2"/>
      <c r="M3" s="2"/>
      <c r="N3" s="2"/>
      <c r="O3" s="2" t="s">
        <v>8</v>
      </c>
      <c r="P3" s="2" t="s">
        <v>7</v>
      </c>
      <c r="Q3" s="2" t="s">
        <v>1</v>
      </c>
      <c r="R3" s="2" t="s">
        <v>2</v>
      </c>
      <c r="S3">
        <v>911496</v>
      </c>
      <c r="T3">
        <v>8819842</v>
      </c>
      <c r="U3">
        <v>91377037</v>
      </c>
      <c r="V3" s="12">
        <v>916948987</v>
      </c>
      <c r="W3" s="13">
        <v>9172668487</v>
      </c>
      <c r="X3" s="2" t="s">
        <v>18</v>
      </c>
    </row>
    <row r="4" spans="1:24" x14ac:dyDescent="0.2">
      <c r="A4" s="2" t="s">
        <v>8</v>
      </c>
      <c r="B4" s="2" t="s">
        <v>7</v>
      </c>
      <c r="C4" s="2" t="s">
        <v>1</v>
      </c>
      <c r="D4" s="2" t="s">
        <v>3</v>
      </c>
      <c r="E4">
        <v>355597</v>
      </c>
      <c r="F4">
        <v>3540444</v>
      </c>
      <c r="G4">
        <v>34573184</v>
      </c>
      <c r="H4">
        <v>308282838</v>
      </c>
      <c r="I4">
        <v>3018447604</v>
      </c>
      <c r="J4" s="18"/>
      <c r="K4" s="18"/>
      <c r="L4" s="18"/>
      <c r="M4" s="18"/>
      <c r="N4" s="2"/>
      <c r="O4" s="2" t="s">
        <v>8</v>
      </c>
      <c r="P4" s="2" t="s">
        <v>7</v>
      </c>
      <c r="Q4" s="2" t="s">
        <v>1</v>
      </c>
      <c r="R4" s="2" t="s">
        <v>3</v>
      </c>
      <c r="S4">
        <v>280365</v>
      </c>
      <c r="T4">
        <v>2706773</v>
      </c>
      <c r="U4">
        <v>27920461</v>
      </c>
      <c r="V4">
        <v>274557594</v>
      </c>
      <c r="W4">
        <v>2678115397</v>
      </c>
      <c r="X4" s="18"/>
    </row>
    <row r="5" spans="1:24" x14ac:dyDescent="0.2">
      <c r="A5" s="2" t="s">
        <v>8</v>
      </c>
      <c r="B5" s="2" t="s">
        <v>7</v>
      </c>
      <c r="C5" s="2" t="s">
        <v>1</v>
      </c>
      <c r="D5" s="2" t="s">
        <v>4</v>
      </c>
      <c r="E5">
        <v>390583</v>
      </c>
      <c r="F5">
        <v>3065779</v>
      </c>
      <c r="G5">
        <v>29921980</v>
      </c>
      <c r="H5">
        <v>312976200</v>
      </c>
      <c r="I5">
        <v>3015540135</v>
      </c>
      <c r="J5" s="18"/>
      <c r="K5" s="18"/>
      <c r="L5" s="18"/>
      <c r="M5" s="18"/>
      <c r="N5" s="2"/>
      <c r="O5" s="2" t="s">
        <v>8</v>
      </c>
      <c r="P5" s="2" t="s">
        <v>7</v>
      </c>
      <c r="Q5" s="2" t="s">
        <v>1</v>
      </c>
      <c r="R5" s="2" t="s">
        <v>4</v>
      </c>
      <c r="S5">
        <v>982685</v>
      </c>
      <c r="T5">
        <v>1589924</v>
      </c>
      <c r="U5">
        <v>9578119</v>
      </c>
      <c r="V5">
        <v>92467555</v>
      </c>
      <c r="W5">
        <v>895301776</v>
      </c>
      <c r="X5" s="18"/>
    </row>
    <row r="6" spans="1:2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9" spans="1:24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4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4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4" x14ac:dyDescent="0.2">
      <c r="A12" s="9"/>
      <c r="B12" s="9"/>
      <c r="C12" s="9"/>
      <c r="D12" s="9"/>
      <c r="E12" s="15"/>
      <c r="F12" s="15"/>
      <c r="G12" s="15"/>
      <c r="H12" s="15"/>
      <c r="I12" s="15"/>
      <c r="J12" s="16"/>
      <c r="K12" s="16"/>
      <c r="L12" s="16"/>
      <c r="M12" s="9"/>
      <c r="N12" s="9"/>
      <c r="O12" s="9"/>
      <c r="P12" s="9"/>
      <c r="Q12" s="15"/>
      <c r="R12" s="15"/>
      <c r="S12" s="15"/>
      <c r="T12" s="15"/>
      <c r="U12" s="15"/>
      <c r="V12" s="17"/>
    </row>
    <row r="13" spans="1:24" x14ac:dyDescent="0.2">
      <c r="A13" s="9"/>
      <c r="B13" s="9"/>
      <c r="C13" s="9"/>
      <c r="D13" s="9"/>
      <c r="E13" s="9"/>
      <c r="F13" s="9"/>
      <c r="G13" s="9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4"/>
      <c r="U13" s="14"/>
      <c r="V13" s="9"/>
    </row>
    <row r="14" spans="1:24" x14ac:dyDescent="0.2">
      <c r="A14" s="9"/>
      <c r="B14" s="9"/>
      <c r="C14" s="9"/>
      <c r="D14" s="9"/>
      <c r="E14" s="9"/>
      <c r="F14" s="9"/>
      <c r="G14" s="9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4"/>
      <c r="U14" s="14"/>
      <c r="V14" s="9"/>
    </row>
    <row r="15" spans="1:24" x14ac:dyDescent="0.2">
      <c r="A15" s="8"/>
      <c r="B15" s="8"/>
      <c r="C15" s="8"/>
      <c r="D15" s="8"/>
      <c r="E15" s="9"/>
      <c r="F15" s="9"/>
      <c r="G15" s="9"/>
      <c r="H15" s="14"/>
      <c r="I15" s="14"/>
      <c r="J15" s="9"/>
      <c r="K15" s="9"/>
      <c r="L15" s="9"/>
      <c r="M15" s="8"/>
      <c r="N15" s="8"/>
      <c r="O15" s="8"/>
      <c r="P15" s="8"/>
      <c r="Q15" s="9"/>
      <c r="R15" s="9"/>
      <c r="S15" s="9"/>
      <c r="T15" s="14"/>
      <c r="U15" s="14"/>
      <c r="V15" s="9"/>
    </row>
    <row r="16" spans="1:24" x14ac:dyDescent="0.2">
      <c r="A16" s="9"/>
      <c r="B16" s="9"/>
      <c r="C16" s="9"/>
      <c r="D16" s="9"/>
      <c r="E16" s="9"/>
      <c r="F16" s="9"/>
      <c r="G16" s="9"/>
      <c r="H16" s="8"/>
      <c r="I16" s="9"/>
      <c r="J16" s="16"/>
      <c r="K16" s="16"/>
      <c r="L16" s="16"/>
      <c r="M16" s="9"/>
      <c r="N16" s="9"/>
      <c r="O16" s="9"/>
      <c r="P16" s="9"/>
      <c r="Q16" s="9"/>
      <c r="R16" s="9"/>
      <c r="S16" s="9"/>
      <c r="T16" s="8"/>
      <c r="U16" s="9"/>
      <c r="V16" s="16"/>
    </row>
    <row r="17" spans="1:22" x14ac:dyDescent="0.2">
      <c r="A17" s="8"/>
      <c r="B17" s="8"/>
      <c r="C17" s="8"/>
      <c r="D17" s="8"/>
      <c r="E17" s="9"/>
      <c r="F17" s="9"/>
      <c r="G17" s="9"/>
      <c r="H17" s="8"/>
      <c r="I17" s="9"/>
      <c r="J17" s="16"/>
      <c r="K17" s="16"/>
      <c r="L17" s="16"/>
      <c r="M17" s="8"/>
      <c r="N17" s="8"/>
      <c r="O17" s="8"/>
      <c r="P17" s="8"/>
      <c r="Q17" s="9"/>
      <c r="R17" s="9"/>
      <c r="S17" s="9"/>
      <c r="T17" s="9"/>
      <c r="U17" s="9"/>
      <c r="V17" s="16"/>
    </row>
    <row r="18" spans="1:22" x14ac:dyDescent="0.2">
      <c r="A18" s="8"/>
      <c r="B18" s="8"/>
      <c r="C18" s="8"/>
      <c r="D18" s="8"/>
      <c r="E18" s="9"/>
      <c r="F18" s="9"/>
      <c r="G18" s="9"/>
      <c r="H18" s="8"/>
      <c r="I18" s="9"/>
      <c r="J18" s="16"/>
      <c r="K18" s="16"/>
      <c r="L18" s="16"/>
      <c r="M18" s="8"/>
      <c r="N18" s="8"/>
      <c r="O18" s="8"/>
      <c r="P18" s="8"/>
      <c r="Q18" s="9"/>
      <c r="R18" s="9"/>
      <c r="S18" s="9"/>
      <c r="T18" s="8"/>
      <c r="U18" s="9"/>
      <c r="V18" s="16"/>
    </row>
    <row r="19" spans="1:22" x14ac:dyDescent="0.2">
      <c r="A19" s="8"/>
      <c r="B19" s="8"/>
      <c r="C19" s="8"/>
      <c r="D19" s="8"/>
      <c r="E19" s="9"/>
      <c r="F19" s="9"/>
      <c r="G19" s="9"/>
      <c r="H19" s="8"/>
      <c r="I19" s="9"/>
      <c r="J19" s="16"/>
      <c r="K19" s="16"/>
      <c r="L19" s="16"/>
      <c r="M19" s="8"/>
      <c r="N19" s="8"/>
      <c r="O19" s="8"/>
      <c r="P19" s="8"/>
      <c r="Q19" s="9"/>
      <c r="R19" s="9"/>
      <c r="S19" s="9"/>
      <c r="T19" s="8"/>
      <c r="U19" s="9"/>
      <c r="V19" s="16"/>
    </row>
    <row r="20" spans="1:22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77" spans="1:6" x14ac:dyDescent="0.2">
      <c r="A77" s="1"/>
    </row>
    <row r="78" spans="1:6" x14ac:dyDescent="0.2">
      <c r="D78" s="22"/>
      <c r="E78" s="22"/>
      <c r="F78" s="22"/>
    </row>
    <row r="79" spans="1:6" x14ac:dyDescent="0.2">
      <c r="D79" s="22"/>
      <c r="E79" s="22"/>
      <c r="F79" s="22"/>
    </row>
    <row r="80" spans="1:6" x14ac:dyDescent="0.2">
      <c r="E80" s="22"/>
      <c r="F80" s="22"/>
    </row>
    <row r="82" spans="4:8" x14ac:dyDescent="0.2">
      <c r="D82" s="22"/>
      <c r="E82" s="22"/>
      <c r="F82" s="22"/>
    </row>
    <row r="83" spans="4:8" x14ac:dyDescent="0.2">
      <c r="D83" s="22"/>
      <c r="E83" s="22"/>
      <c r="F83" s="22"/>
    </row>
    <row r="84" spans="4:8" x14ac:dyDescent="0.2">
      <c r="E84" s="22"/>
      <c r="F84" s="22"/>
    </row>
    <row r="91" spans="4:8" x14ac:dyDescent="0.2">
      <c r="E91" s="22"/>
      <c r="F91" s="22"/>
      <c r="G91" s="22"/>
      <c r="H91" s="22"/>
    </row>
    <row r="92" spans="4:8" x14ac:dyDescent="0.2">
      <c r="G92" s="22"/>
      <c r="H92" s="22"/>
    </row>
    <row r="93" spans="4:8" x14ac:dyDescent="0.2">
      <c r="F93" s="22"/>
      <c r="G93" s="22"/>
      <c r="H93" s="22"/>
    </row>
    <row r="95" spans="4:8" x14ac:dyDescent="0.2">
      <c r="E95" s="22"/>
      <c r="F95" s="22"/>
      <c r="G95" s="22"/>
      <c r="H95" s="22"/>
    </row>
    <row r="96" spans="4:8" x14ac:dyDescent="0.2">
      <c r="H96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test0_compareElGamalandPaillier</vt:lpstr>
      <vt:lpstr>test1_offline_online</vt:lpstr>
      <vt:lpstr>test1_offline_online_LargerN</vt:lpstr>
      <vt:lpstr>test2_offline_online</vt:lpstr>
      <vt:lpstr>test2_4protocols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2021-04-26T00:27:22Z</dcterms:created>
  <dcterms:modified xsi:type="dcterms:W3CDTF">2021-05-07T18:20:40Z</dcterms:modified>
</cp:coreProperties>
</file>